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vdifs02\FR_Data\DeAlteriisM\Documents\UC\"/>
    </mc:Choice>
  </mc:AlternateContent>
  <bookViews>
    <workbookView xWindow="0" yWindow="0" windowWidth="28800" windowHeight="12300"/>
  </bookViews>
  <sheets>
    <sheet name="Tabs" sheetId="30" r:id="rId1"/>
    <sheet name="Background" sheetId="31" r:id="rId2"/>
    <sheet name="Codes" sheetId="16" r:id="rId3"/>
    <sheet name="Data" sheetId="1" r:id="rId4"/>
    <sheet name="SearchTermsUsed" sheetId="32" r:id="rId5"/>
  </sheets>
  <definedNames>
    <definedName name="_xlnm._FilterDatabase" localSheetId="3" hidden="1">Data!$A$1:$W$1451</definedName>
    <definedName name="One">Data!$A$1:$X$1451</definedName>
  </definedNames>
  <calcPr calcId="162913"/>
</workbook>
</file>

<file path=xl/calcChain.xml><?xml version="1.0" encoding="utf-8"?>
<calcChain xmlns="http://schemas.openxmlformats.org/spreadsheetml/2006/main">
  <c r="V1174" i="1" l="1"/>
  <c r="V904" i="1"/>
  <c r="V903" i="1"/>
  <c r="V1191" i="1" l="1"/>
  <c r="V1187" i="1"/>
  <c r="V1186" i="1"/>
  <c r="V1185" i="1"/>
  <c r="V1181" i="1"/>
  <c r="V1143" i="1"/>
  <c r="V1141" i="1"/>
  <c r="V1128" i="1"/>
  <c r="V1127" i="1"/>
  <c r="V1103" i="1"/>
  <c r="V1101" i="1"/>
  <c r="V1098" i="1"/>
  <c r="V1114" i="1" s="1"/>
  <c r="V1082" i="1"/>
  <c r="V1054" i="1"/>
  <c r="V1104" i="1" l="1"/>
  <c r="V992" i="1"/>
  <c r="V991" i="1"/>
  <c r="V990" i="1"/>
  <c r="V646" i="1" l="1"/>
  <c r="V578" i="1"/>
  <c r="V552" i="1"/>
  <c r="V488" i="1" l="1"/>
  <c r="V482" i="1"/>
  <c r="V481" i="1"/>
  <c r="V374" i="1"/>
  <c r="V354" i="1"/>
  <c r="V306" i="1"/>
  <c r="V295" i="1"/>
  <c r="V285" i="1"/>
  <c r="V280" i="1"/>
  <c r="V276" i="1"/>
  <c r="O1450" i="1" l="1"/>
  <c r="S1448" i="1" l="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1219" i="1"/>
  <c r="S1218" i="1"/>
  <c r="S1217" i="1"/>
  <c r="S1216" i="1"/>
  <c r="S1215" i="1"/>
  <c r="S1214" i="1"/>
  <c r="S1213" i="1"/>
  <c r="S1212" i="1"/>
  <c r="S1211" i="1"/>
  <c r="S1210" i="1"/>
  <c r="S1209" i="1"/>
  <c r="S1208" i="1"/>
  <c r="S1207" i="1"/>
  <c r="S1206" i="1"/>
  <c r="S1205" i="1"/>
  <c r="S1204" i="1"/>
  <c r="S1203" i="1"/>
  <c r="S1202" i="1"/>
  <c r="S1201" i="1"/>
  <c r="S1200" i="1"/>
  <c r="S1199" i="1"/>
  <c r="S1198" i="1"/>
  <c r="S1197" i="1"/>
  <c r="S1196" i="1"/>
  <c r="S1195" i="1"/>
  <c r="S1194" i="1"/>
  <c r="S1193" i="1"/>
  <c r="S1192" i="1"/>
  <c r="S1191" i="1"/>
  <c r="S1190" i="1"/>
  <c r="S1189" i="1"/>
  <c r="S1188" i="1"/>
  <c r="S1187" i="1"/>
  <c r="S1186" i="1"/>
  <c r="S1185" i="1"/>
  <c r="S1184" i="1"/>
  <c r="S1183" i="1"/>
  <c r="S1182" i="1"/>
  <c r="S1181" i="1"/>
  <c r="S1180" i="1"/>
  <c r="S1179" i="1"/>
  <c r="S1178" i="1"/>
  <c r="S1177" i="1"/>
  <c r="S1176" i="1"/>
  <c r="S1175" i="1"/>
  <c r="S1174" i="1"/>
  <c r="S1173" i="1"/>
  <c r="S1172" i="1"/>
  <c r="S1171" i="1"/>
  <c r="S1170" i="1"/>
  <c r="S1169" i="1"/>
  <c r="S1168" i="1"/>
  <c r="S1167" i="1"/>
  <c r="S1166" i="1"/>
  <c r="S1165" i="1"/>
  <c r="S1164" i="1"/>
  <c r="S1163" i="1"/>
  <c r="S1162" i="1"/>
  <c r="S1161" i="1"/>
  <c r="S1160" i="1"/>
  <c r="S1159" i="1"/>
  <c r="S1158" i="1"/>
  <c r="S1157" i="1"/>
  <c r="S1156" i="1"/>
  <c r="S1155" i="1"/>
  <c r="S1154" i="1"/>
  <c r="S1153" i="1"/>
  <c r="S1152" i="1"/>
  <c r="S1151" i="1"/>
  <c r="S1150" i="1"/>
  <c r="S1149" i="1"/>
  <c r="S1148" i="1"/>
  <c r="S1147" i="1"/>
  <c r="S1146" i="1"/>
  <c r="S1145" i="1"/>
  <c r="S1144" i="1"/>
  <c r="S1143" i="1"/>
  <c r="S1142" i="1"/>
  <c r="S1141" i="1"/>
  <c r="S1140" i="1"/>
  <c r="S1139" i="1"/>
  <c r="S1138" i="1"/>
  <c r="S1137" i="1"/>
  <c r="S1136" i="1"/>
  <c r="S1135" i="1"/>
  <c r="S1134" i="1"/>
  <c r="S1133" i="1"/>
  <c r="S1132" i="1"/>
  <c r="S1131" i="1"/>
  <c r="S1130" i="1"/>
  <c r="S1129" i="1"/>
  <c r="S1128" i="1"/>
  <c r="S1127" i="1"/>
  <c r="S1126" i="1"/>
  <c r="S1125" i="1"/>
  <c r="S1124" i="1"/>
  <c r="S1123" i="1"/>
  <c r="S1122" i="1"/>
  <c r="S1121" i="1"/>
  <c r="S1120" i="1"/>
  <c r="S1119" i="1"/>
  <c r="S1118" i="1"/>
  <c r="S1117" i="1"/>
  <c r="S1116" i="1"/>
  <c r="S1115" i="1"/>
  <c r="S1114" i="1"/>
  <c r="S1113" i="1"/>
  <c r="S1112" i="1"/>
  <c r="S1111" i="1"/>
  <c r="S1110" i="1"/>
  <c r="S1109" i="1"/>
  <c r="S1108" i="1"/>
  <c r="S1107" i="1"/>
  <c r="S1106" i="1"/>
  <c r="S1105" i="1"/>
  <c r="S1104" i="1"/>
  <c r="S1103" i="1"/>
  <c r="S1102" i="1"/>
  <c r="S1101" i="1"/>
  <c r="S1100" i="1"/>
  <c r="S1099" i="1"/>
  <c r="S1098" i="1"/>
  <c r="S1097" i="1"/>
  <c r="S1096" i="1"/>
  <c r="S1095" i="1"/>
  <c r="S1094" i="1"/>
  <c r="S1093" i="1"/>
  <c r="S1092" i="1"/>
  <c r="S1091" i="1"/>
  <c r="S1090" i="1"/>
  <c r="S1089" i="1"/>
  <c r="S1088" i="1"/>
  <c r="S1087" i="1"/>
  <c r="S1086" i="1"/>
  <c r="S1085" i="1"/>
  <c r="S1084" i="1"/>
  <c r="S1083" i="1"/>
  <c r="S1082" i="1"/>
  <c r="S1081" i="1"/>
  <c r="S1080" i="1"/>
  <c r="S1079" i="1"/>
  <c r="S1078" i="1"/>
  <c r="S1077" i="1"/>
  <c r="S1076" i="1"/>
  <c r="S1075" i="1"/>
  <c r="S1074" i="1"/>
  <c r="S1073" i="1"/>
  <c r="S1072" i="1"/>
  <c r="S1071" i="1"/>
  <c r="S1070" i="1"/>
  <c r="S1069" i="1"/>
  <c r="S1068" i="1"/>
  <c r="S1067" i="1"/>
  <c r="S1066" i="1"/>
  <c r="S1065" i="1"/>
  <c r="S1064" i="1"/>
  <c r="S1063" i="1"/>
  <c r="S1062" i="1"/>
  <c r="S1061" i="1"/>
  <c r="S1060" i="1"/>
  <c r="S1059" i="1"/>
  <c r="S1058" i="1"/>
  <c r="S1057" i="1"/>
  <c r="S1056" i="1"/>
  <c r="S1055" i="1"/>
  <c r="S1054" i="1"/>
  <c r="S1053" i="1"/>
  <c r="S1052" i="1"/>
  <c r="S1051" i="1"/>
  <c r="S1050" i="1"/>
  <c r="S1049" i="1"/>
  <c r="S1048" i="1"/>
  <c r="S1047" i="1"/>
  <c r="S1046" i="1"/>
  <c r="S1045" i="1"/>
  <c r="S1044" i="1"/>
  <c r="S1043" i="1"/>
  <c r="S1042" i="1"/>
  <c r="S1041" i="1"/>
  <c r="S1040" i="1"/>
  <c r="S1039" i="1"/>
  <c r="S1038" i="1"/>
  <c r="S1037" i="1"/>
  <c r="S1036" i="1"/>
  <c r="S1035" i="1"/>
  <c r="S1034" i="1"/>
  <c r="S1033" i="1"/>
  <c r="S1032" i="1"/>
  <c r="S1031" i="1"/>
  <c r="S1030" i="1"/>
  <c r="S1029" i="1"/>
  <c r="S1028" i="1"/>
  <c r="S1027" i="1"/>
  <c r="S1026" i="1"/>
  <c r="S1025" i="1"/>
  <c r="S1024" i="1"/>
  <c r="S1023" i="1"/>
  <c r="S1022" i="1"/>
  <c r="S1021" i="1"/>
  <c r="S1020" i="1"/>
  <c r="S1019" i="1"/>
  <c r="S1018" i="1"/>
  <c r="S1017" i="1"/>
  <c r="S1016" i="1"/>
  <c r="S1015" i="1"/>
  <c r="S1014" i="1"/>
  <c r="S1013" i="1"/>
  <c r="S1012" i="1"/>
  <c r="S1011" i="1"/>
  <c r="S1010" i="1"/>
  <c r="S1009" i="1"/>
  <c r="S1008" i="1"/>
  <c r="S1007" i="1"/>
  <c r="S1006" i="1"/>
  <c r="S1005" i="1"/>
  <c r="S1004" i="1"/>
  <c r="S1003" i="1"/>
  <c r="S1002" i="1"/>
  <c r="S1001" i="1"/>
  <c r="S1000" i="1"/>
  <c r="S999" i="1"/>
  <c r="S998" i="1"/>
  <c r="S997" i="1"/>
  <c r="S996" i="1"/>
  <c r="S995" i="1"/>
  <c r="S994" i="1"/>
  <c r="S993" i="1"/>
  <c r="S992" i="1"/>
  <c r="S991" i="1"/>
  <c r="S990" i="1"/>
  <c r="S989" i="1"/>
  <c r="S988" i="1"/>
  <c r="S987" i="1"/>
  <c r="S986" i="1"/>
  <c r="S985" i="1"/>
  <c r="S984" i="1"/>
  <c r="S983" i="1"/>
  <c r="S982" i="1"/>
  <c r="S981" i="1"/>
  <c r="S980" i="1"/>
  <c r="S979" i="1"/>
  <c r="S978" i="1"/>
  <c r="S977" i="1"/>
  <c r="S976" i="1"/>
  <c r="S975" i="1"/>
  <c r="S974" i="1"/>
  <c r="S973" i="1"/>
  <c r="S972" i="1"/>
  <c r="S971" i="1"/>
  <c r="S970" i="1"/>
  <c r="S969" i="1"/>
  <c r="S968" i="1"/>
  <c r="S967" i="1"/>
  <c r="S966" i="1"/>
  <c r="S965" i="1"/>
  <c r="S964" i="1"/>
  <c r="S963" i="1"/>
  <c r="S962" i="1"/>
  <c r="S961" i="1"/>
  <c r="S960" i="1"/>
  <c r="S959" i="1"/>
  <c r="S958" i="1"/>
  <c r="S957" i="1"/>
  <c r="S956" i="1"/>
  <c r="S955" i="1"/>
  <c r="S954" i="1"/>
  <c r="S953" i="1"/>
  <c r="S952" i="1"/>
  <c r="S951" i="1"/>
  <c r="S950" i="1"/>
  <c r="S949" i="1"/>
  <c r="S948" i="1"/>
  <c r="S947" i="1"/>
  <c r="S946" i="1"/>
  <c r="S945" i="1"/>
  <c r="S944" i="1"/>
  <c r="S943" i="1"/>
  <c r="S942" i="1"/>
  <c r="S941" i="1"/>
  <c r="S940" i="1"/>
  <c r="S939" i="1"/>
  <c r="S938" i="1"/>
  <c r="S937" i="1"/>
  <c r="S936" i="1"/>
  <c r="S935" i="1"/>
  <c r="S934" i="1"/>
  <c r="S933" i="1"/>
  <c r="S932" i="1"/>
  <c r="S931" i="1"/>
  <c r="S930" i="1"/>
  <c r="S929" i="1"/>
  <c r="S928" i="1"/>
  <c r="S927" i="1"/>
  <c r="S926" i="1"/>
  <c r="S925" i="1"/>
  <c r="S924" i="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S892" i="1"/>
  <c r="S891" i="1"/>
  <c r="S890" i="1"/>
  <c r="S889" i="1"/>
  <c r="S888" i="1"/>
  <c r="S887" i="1"/>
  <c r="S886" i="1"/>
  <c r="S885" i="1"/>
  <c r="S884" i="1"/>
  <c r="S883" i="1"/>
  <c r="S882" i="1"/>
  <c r="S881" i="1"/>
  <c r="S880" i="1"/>
  <c r="S879" i="1"/>
  <c r="S878" i="1"/>
  <c r="S877" i="1"/>
  <c r="S876" i="1"/>
  <c r="S875" i="1"/>
  <c r="S874" i="1"/>
  <c r="S873" i="1"/>
  <c r="S872" i="1"/>
  <c r="S871" i="1"/>
  <c r="S870" i="1"/>
  <c r="S869" i="1"/>
  <c r="S868" i="1"/>
  <c r="S867" i="1"/>
  <c r="S866" i="1"/>
  <c r="S865" i="1"/>
  <c r="S864" i="1"/>
  <c r="S863" i="1"/>
  <c r="S862" i="1"/>
  <c r="S861" i="1"/>
  <c r="S860" i="1"/>
  <c r="S859" i="1"/>
  <c r="S858" i="1"/>
  <c r="S857" i="1"/>
  <c r="S856" i="1"/>
  <c r="S855" i="1"/>
  <c r="S854" i="1"/>
  <c r="S853" i="1"/>
  <c r="S852" i="1"/>
  <c r="S851" i="1"/>
  <c r="S850"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7" i="1"/>
  <c r="S796" i="1"/>
  <c r="S795" i="1"/>
  <c r="S794" i="1"/>
  <c r="S793" i="1"/>
  <c r="S792" i="1"/>
  <c r="S791" i="1"/>
  <c r="S790" i="1"/>
  <c r="S789" i="1"/>
  <c r="S788" i="1"/>
  <c r="S787" i="1"/>
  <c r="S786" i="1"/>
  <c r="S785" i="1"/>
  <c r="S784" i="1"/>
  <c r="S783" i="1"/>
  <c r="S782" i="1"/>
  <c r="S781" i="1"/>
  <c r="S780" i="1"/>
  <c r="S779" i="1"/>
  <c r="S778" i="1"/>
  <c r="S777" i="1"/>
  <c r="S776" i="1"/>
  <c r="S775" i="1"/>
  <c r="S774" i="1"/>
  <c r="S773" i="1"/>
  <c r="S772" i="1"/>
  <c r="S771" i="1"/>
  <c r="S770" i="1"/>
  <c r="S769" i="1"/>
  <c r="S768" i="1"/>
  <c r="S767" i="1"/>
  <c r="S766" i="1"/>
  <c r="S765" i="1"/>
  <c r="S764" i="1"/>
  <c r="S763" i="1"/>
  <c r="S762" i="1"/>
  <c r="S761" i="1"/>
  <c r="S760" i="1"/>
  <c r="S759" i="1"/>
  <c r="S758" i="1"/>
  <c r="S757" i="1"/>
  <c r="S756" i="1"/>
  <c r="S755" i="1"/>
  <c r="S754" i="1"/>
  <c r="S753" i="1"/>
  <c r="S752" i="1"/>
  <c r="S751" i="1"/>
  <c r="S750" i="1"/>
  <c r="S749" i="1"/>
  <c r="S748" i="1"/>
  <c r="S747" i="1"/>
  <c r="S746" i="1"/>
  <c r="S745" i="1"/>
  <c r="S744" i="1"/>
  <c r="S743" i="1"/>
  <c r="S742" i="1"/>
  <c r="S741" i="1"/>
  <c r="S740" i="1"/>
  <c r="S739" i="1"/>
  <c r="S738" i="1"/>
  <c r="S737" i="1"/>
  <c r="S736" i="1"/>
  <c r="S735" i="1"/>
  <c r="S734" i="1"/>
  <c r="S733" i="1"/>
  <c r="S732" i="1"/>
  <c r="S731" i="1"/>
  <c r="S730" i="1"/>
  <c r="S729" i="1"/>
  <c r="S728" i="1"/>
  <c r="S727" i="1"/>
  <c r="S726"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75" i="1"/>
  <c r="S674" i="1"/>
  <c r="S673" i="1"/>
  <c r="S672" i="1"/>
  <c r="S671" i="1"/>
  <c r="S670" i="1"/>
  <c r="S669" i="1"/>
  <c r="S668" i="1"/>
  <c r="S667" i="1"/>
  <c r="S666" i="1"/>
  <c r="S665" i="1"/>
  <c r="S664" i="1"/>
  <c r="S663" i="1"/>
  <c r="S662" i="1"/>
  <c r="S661" i="1"/>
  <c r="S660" i="1"/>
  <c r="S659" i="1"/>
  <c r="S658" i="1"/>
  <c r="S657" i="1"/>
  <c r="S656" i="1"/>
  <c r="S655" i="1"/>
  <c r="S654" i="1"/>
  <c r="S653" i="1"/>
  <c r="S652" i="1"/>
  <c r="S651" i="1"/>
  <c r="S650" i="1"/>
  <c r="S649" i="1"/>
  <c r="S648" i="1"/>
  <c r="S647" i="1"/>
  <c r="S646" i="1"/>
  <c r="S645" i="1"/>
  <c r="S644" i="1"/>
  <c r="S643" i="1"/>
  <c r="S642" i="1"/>
  <c r="S641" i="1"/>
  <c r="S640" i="1"/>
  <c r="S639" i="1"/>
  <c r="S638" i="1"/>
  <c r="S637" i="1"/>
  <c r="S636" i="1"/>
  <c r="S635"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81" i="1"/>
  <c r="S580"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2" i="1"/>
  <c r="S551" i="1"/>
  <c r="S550" i="1"/>
  <c r="S549" i="1"/>
  <c r="S548" i="1"/>
  <c r="S547" i="1"/>
  <c r="S546" i="1"/>
  <c r="S545" i="1"/>
  <c r="S544" i="1"/>
  <c r="S543" i="1"/>
  <c r="S542" i="1"/>
  <c r="S541" i="1"/>
  <c r="S540" i="1"/>
  <c r="S539" i="1"/>
  <c r="S538" i="1"/>
  <c r="S537" i="1"/>
  <c r="S536" i="1"/>
  <c r="S535" i="1"/>
  <c r="S534" i="1"/>
  <c r="S533" i="1"/>
  <c r="S532" i="1"/>
  <c r="S531" i="1"/>
  <c r="S530" i="1"/>
  <c r="S529" i="1"/>
  <c r="S528" i="1"/>
  <c r="S527" i="1"/>
  <c r="S526" i="1"/>
  <c r="S525" i="1"/>
  <c r="S524" i="1"/>
  <c r="S523" i="1"/>
  <c r="S522" i="1"/>
  <c r="S521" i="1"/>
  <c r="S520" i="1"/>
  <c r="S519" i="1"/>
  <c r="S518" i="1"/>
  <c r="S517" i="1"/>
  <c r="S516" i="1"/>
  <c r="S515" i="1"/>
  <c r="S514" i="1"/>
  <c r="S513" i="1"/>
  <c r="S512" i="1"/>
  <c r="S511" i="1"/>
  <c r="S510" i="1"/>
  <c r="S509" i="1"/>
  <c r="S508"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6" i="1"/>
  <c r="S475" i="1"/>
  <c r="S474" i="1"/>
  <c r="S473" i="1"/>
  <c r="S472" i="1"/>
  <c r="S471"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6" i="1"/>
  <c r="S335" i="1"/>
  <c r="S334" i="1"/>
  <c r="S333" i="1"/>
  <c r="S332" i="1"/>
  <c r="S331" i="1"/>
  <c r="S330" i="1"/>
  <c r="S329" i="1"/>
  <c r="S328" i="1"/>
  <c r="S327" i="1"/>
  <c r="S326" i="1"/>
  <c r="S325" i="1"/>
  <c r="S324" i="1"/>
  <c r="S323" i="1"/>
  <c r="S322" i="1"/>
  <c r="S321" i="1"/>
  <c r="S320" i="1"/>
  <c r="S319" i="1"/>
  <c r="S318" i="1"/>
  <c r="S317" i="1"/>
  <c r="S316" i="1"/>
  <c r="S315" i="1"/>
  <c r="S314" i="1"/>
  <c r="S313" i="1"/>
  <c r="S312" i="1"/>
  <c r="S311" i="1"/>
  <c r="S310" i="1"/>
  <c r="S309" i="1"/>
  <c r="S308" i="1"/>
  <c r="S307" i="1"/>
  <c r="S306" i="1"/>
  <c r="S305" i="1"/>
  <c r="S304" i="1"/>
  <c r="S303" i="1"/>
  <c r="S302" i="1"/>
  <c r="S301" i="1"/>
  <c r="S300" i="1"/>
  <c r="S299" i="1"/>
  <c r="S298" i="1"/>
  <c r="S297" i="1"/>
  <c r="S296" i="1"/>
  <c r="S295" i="1"/>
  <c r="S294" i="1"/>
  <c r="S293" i="1"/>
  <c r="S292" i="1"/>
  <c r="S291" i="1"/>
  <c r="S290" i="1"/>
  <c r="S289" i="1"/>
  <c r="S288" i="1"/>
  <c r="S287" i="1"/>
  <c r="S286" i="1"/>
  <c r="S285" i="1"/>
  <c r="S284" i="1"/>
  <c r="S283" i="1"/>
  <c r="S282" i="1"/>
  <c r="S281" i="1"/>
  <c r="S280" i="1"/>
  <c r="S279" i="1"/>
  <c r="S278" i="1"/>
  <c r="S277" i="1"/>
  <c r="S276" i="1"/>
  <c r="S275" i="1"/>
  <c r="S274" i="1"/>
  <c r="S273" i="1"/>
  <c r="S272" i="1"/>
  <c r="S271" i="1"/>
  <c r="S270" i="1"/>
  <c r="S269"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7" i="1"/>
  <c r="S116" i="1"/>
  <c r="S115" i="1"/>
  <c r="S114" i="1"/>
  <c r="S113" i="1"/>
  <c r="S112" i="1"/>
  <c r="S111" i="1"/>
  <c r="S110" i="1"/>
  <c r="S109" i="1"/>
  <c r="S108" i="1"/>
  <c r="S107" i="1"/>
  <c r="S106" i="1"/>
  <c r="S105" i="1"/>
  <c r="S104" i="1"/>
  <c r="S103" i="1"/>
  <c r="S102" i="1"/>
  <c r="S101"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 r="S18" i="1"/>
  <c r="S17" i="1"/>
  <c r="S16" i="1"/>
  <c r="S15" i="1"/>
  <c r="S14" i="1"/>
  <c r="S13" i="1"/>
  <c r="S12" i="1"/>
  <c r="S11" i="1"/>
  <c r="S10" i="1"/>
  <c r="S9" i="1"/>
  <c r="S8" i="1"/>
  <c r="S7" i="1"/>
  <c r="S6" i="1"/>
  <c r="S5" i="1"/>
  <c r="S4" i="1"/>
  <c r="S3" i="1"/>
  <c r="S2" i="1"/>
  <c r="S1449" i="1" l="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8" i="1"/>
  <c r="T777" i="1"/>
  <c r="T776" i="1"/>
  <c r="T775" i="1"/>
  <c r="T774" i="1"/>
  <c r="T773" i="1"/>
  <c r="T772" i="1"/>
  <c r="T771" i="1"/>
  <c r="T770" i="1"/>
  <c r="T769" i="1"/>
  <c r="T768" i="1"/>
  <c r="T767" i="1"/>
  <c r="T766" i="1"/>
  <c r="T765" i="1"/>
  <c r="T764" i="1"/>
  <c r="T763" i="1"/>
  <c r="T762" i="1"/>
  <c r="T761" i="1"/>
  <c r="T760" i="1"/>
  <c r="T759" i="1"/>
  <c r="T758" i="1"/>
  <c r="T757" i="1"/>
  <c r="T756" i="1"/>
  <c r="T755" i="1"/>
  <c r="T754"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5" i="1"/>
  <c r="T544" i="1"/>
  <c r="T543" i="1"/>
  <c r="T542" i="1"/>
  <c r="T541" i="1"/>
  <c r="T540" i="1"/>
  <c r="T539" i="1"/>
  <c r="T538" i="1"/>
  <c r="T537" i="1"/>
  <c r="T536" i="1"/>
  <c r="T535" i="1"/>
  <c r="T534" i="1"/>
  <c r="T533"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5" i="1"/>
  <c r="T504" i="1"/>
  <c r="T503" i="1"/>
  <c r="T502" i="1"/>
  <c r="T501" i="1"/>
  <c r="T500" i="1"/>
  <c r="T499" i="1"/>
  <c r="T498" i="1"/>
  <c r="T497" i="1"/>
  <c r="T496" i="1"/>
  <c r="T495"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6" i="1"/>
  <c r="T335" i="1"/>
  <c r="T334" i="1"/>
  <c r="T333" i="1"/>
  <c r="T332" i="1"/>
  <c r="T331"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2" i="1"/>
  <c r="T301" i="1"/>
  <c r="T300" i="1"/>
  <c r="T299" i="1"/>
  <c r="T298" i="1"/>
  <c r="T297" i="1"/>
  <c r="T296" i="1"/>
  <c r="T295" i="1"/>
  <c r="T294" i="1"/>
  <c r="T293" i="1"/>
  <c r="T292" i="1"/>
  <c r="T291" i="1"/>
  <c r="T290" i="1"/>
  <c r="T289" i="1"/>
  <c r="T288" i="1"/>
  <c r="T287" i="1"/>
  <c r="T286" i="1"/>
  <c r="T285" i="1"/>
  <c r="T284" i="1"/>
  <c r="T283" i="1"/>
  <c r="T282" i="1"/>
  <c r="T281" i="1"/>
  <c r="T280" i="1"/>
  <c r="T279" i="1"/>
  <c r="T278" i="1"/>
  <c r="T277" i="1"/>
  <c r="T276" i="1"/>
  <c r="T275" i="1"/>
  <c r="T274" i="1"/>
  <c r="T273" i="1"/>
  <c r="T272" i="1"/>
  <c r="T271" i="1"/>
  <c r="T270" i="1"/>
  <c r="T269" i="1"/>
  <c r="T268" i="1"/>
  <c r="T267" i="1"/>
  <c r="T266" i="1"/>
  <c r="T265" i="1"/>
  <c r="T264" i="1"/>
  <c r="T263" i="1"/>
  <c r="T262" i="1"/>
  <c r="T261" i="1"/>
  <c r="T260" i="1"/>
  <c r="T259" i="1"/>
  <c r="T258" i="1"/>
  <c r="T257" i="1"/>
  <c r="T256" i="1"/>
  <c r="T255" i="1"/>
  <c r="T254" i="1"/>
  <c r="T253" i="1"/>
  <c r="T252" i="1"/>
  <c r="T251"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7" i="1"/>
  <c r="T116" i="1"/>
  <c r="T115" i="1"/>
  <c r="T114" i="1"/>
  <c r="T113" i="1"/>
  <c r="T112" i="1"/>
  <c r="T111" i="1"/>
  <c r="T110" i="1"/>
  <c r="T109" i="1"/>
  <c r="T108" i="1"/>
  <c r="T107" i="1"/>
  <c r="T106" i="1"/>
  <c r="T105" i="1"/>
  <c r="T104" i="1"/>
  <c r="T103"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17" i="1"/>
  <c r="T16" i="1"/>
  <c r="T15" i="1"/>
  <c r="T14" i="1"/>
  <c r="T13" i="1"/>
  <c r="T12" i="1"/>
  <c r="T11" i="1"/>
  <c r="T10" i="1"/>
  <c r="T9" i="1"/>
  <c r="T8" i="1"/>
  <c r="T7" i="1"/>
  <c r="T6" i="1"/>
  <c r="T5" i="1"/>
  <c r="T4" i="1"/>
  <c r="T3" i="1"/>
  <c r="T2" i="1"/>
  <c r="T1449" i="1" l="1"/>
  <c r="M1449" i="1"/>
  <c r="O1449" i="1" l="1"/>
  <c r="O1451" i="1" s="1"/>
  <c r="N1449" i="1"/>
  <c r="K1449" i="1"/>
  <c r="J1449" i="1"/>
  <c r="I1449" i="1"/>
  <c r="R1448" i="1" l="1"/>
  <c r="R1447" i="1"/>
  <c r="R1446" i="1"/>
  <c r="R1445" i="1"/>
  <c r="R1444" i="1"/>
  <c r="R1443" i="1"/>
  <c r="R1442" i="1"/>
  <c r="R1441" i="1"/>
  <c r="R1440" i="1"/>
  <c r="R1439" i="1"/>
  <c r="R1438" i="1"/>
  <c r="R1437" i="1"/>
  <c r="R1436" i="1"/>
  <c r="R1435" i="1"/>
  <c r="R1434" i="1"/>
  <c r="R1433" i="1"/>
  <c r="R1432" i="1"/>
  <c r="R1431" i="1"/>
  <c r="R1430" i="1"/>
  <c r="R1429" i="1"/>
  <c r="R1428" i="1"/>
  <c r="R1427" i="1"/>
  <c r="R1426" i="1"/>
  <c r="R1425" i="1"/>
  <c r="R1424" i="1"/>
  <c r="R1423" i="1"/>
  <c r="R1422" i="1"/>
  <c r="R1421" i="1"/>
  <c r="R1420" i="1"/>
  <c r="R1419" i="1"/>
  <c r="R1418" i="1"/>
  <c r="R1417" i="1"/>
  <c r="R1416" i="1"/>
  <c r="R1415" i="1"/>
  <c r="R1414" i="1"/>
  <c r="R1413" i="1"/>
  <c r="R1412" i="1"/>
  <c r="R1411" i="1"/>
  <c r="R1410" i="1"/>
  <c r="R1409" i="1"/>
  <c r="R1408" i="1"/>
  <c r="R1407" i="1"/>
  <c r="R1406" i="1"/>
  <c r="R1405" i="1"/>
  <c r="R1404" i="1"/>
  <c r="R1403" i="1"/>
  <c r="R1402" i="1"/>
  <c r="R1401" i="1"/>
  <c r="R1400" i="1"/>
  <c r="R1399" i="1"/>
  <c r="R1398" i="1"/>
  <c r="R1397" i="1"/>
  <c r="R1396" i="1"/>
  <c r="R1395" i="1"/>
  <c r="R1394" i="1"/>
  <c r="R1393" i="1"/>
  <c r="R1392" i="1"/>
  <c r="R1391" i="1"/>
  <c r="R1390" i="1"/>
  <c r="R1389" i="1"/>
  <c r="R1388" i="1"/>
  <c r="R1387" i="1"/>
  <c r="R1386" i="1"/>
  <c r="R1385" i="1"/>
  <c r="R1384" i="1"/>
  <c r="R1383" i="1"/>
  <c r="R1382" i="1"/>
  <c r="R1381" i="1"/>
  <c r="R1380" i="1"/>
  <c r="R1379" i="1"/>
  <c r="R1378" i="1"/>
  <c r="R1377" i="1"/>
  <c r="R1376" i="1"/>
  <c r="R1375" i="1"/>
  <c r="R1374" i="1"/>
  <c r="R1373" i="1"/>
  <c r="R1372" i="1"/>
  <c r="R1371" i="1"/>
  <c r="R1370" i="1"/>
  <c r="R1369" i="1"/>
  <c r="R1368" i="1"/>
  <c r="R1367" i="1"/>
  <c r="R1366" i="1"/>
  <c r="R1365" i="1"/>
  <c r="R1364" i="1"/>
  <c r="R1363" i="1"/>
  <c r="R1362" i="1"/>
  <c r="R1361" i="1"/>
  <c r="R1360" i="1"/>
  <c r="R1359" i="1"/>
  <c r="R1358" i="1"/>
  <c r="R1357" i="1"/>
  <c r="R1356" i="1"/>
  <c r="R1355" i="1"/>
  <c r="R1354" i="1"/>
  <c r="R1353" i="1"/>
  <c r="R1352" i="1"/>
  <c r="R1351" i="1"/>
  <c r="R1350" i="1"/>
  <c r="R1349" i="1"/>
  <c r="R1348" i="1"/>
  <c r="R1347" i="1"/>
  <c r="R1346" i="1"/>
  <c r="R1345" i="1"/>
  <c r="R1344" i="1"/>
  <c r="R1343" i="1"/>
  <c r="R1342" i="1"/>
  <c r="R1341" i="1"/>
  <c r="R1340" i="1"/>
  <c r="R1339" i="1"/>
  <c r="R1338" i="1"/>
  <c r="R1337" i="1"/>
  <c r="R1336" i="1"/>
  <c r="R1335" i="1"/>
  <c r="R1334" i="1"/>
  <c r="R1333" i="1"/>
  <c r="R1332" i="1"/>
  <c r="R1331" i="1"/>
  <c r="R1330" i="1"/>
  <c r="R1329" i="1"/>
  <c r="R1328" i="1"/>
  <c r="R1327" i="1"/>
  <c r="R1326" i="1"/>
  <c r="R1325" i="1"/>
  <c r="R1324" i="1"/>
  <c r="R1323" i="1"/>
  <c r="R1322" i="1"/>
  <c r="R1321" i="1"/>
  <c r="R1320" i="1"/>
  <c r="R1319" i="1"/>
  <c r="R1318" i="1"/>
  <c r="R1317" i="1"/>
  <c r="R1316" i="1"/>
  <c r="R1315" i="1"/>
  <c r="R1314" i="1"/>
  <c r="R1313" i="1"/>
  <c r="R1312" i="1"/>
  <c r="R1311" i="1"/>
  <c r="R1310" i="1"/>
  <c r="R1309" i="1"/>
  <c r="R1308" i="1"/>
  <c r="R1307" i="1"/>
  <c r="R1306" i="1"/>
  <c r="R1305" i="1"/>
  <c r="R1304" i="1"/>
  <c r="R1303" i="1"/>
  <c r="R1302" i="1"/>
  <c r="R1301" i="1"/>
  <c r="R1300" i="1"/>
  <c r="R1299" i="1"/>
  <c r="R1298" i="1"/>
  <c r="R1297" i="1"/>
  <c r="R1296" i="1"/>
  <c r="R1295" i="1"/>
  <c r="R1294" i="1"/>
  <c r="R1293" i="1"/>
  <c r="R1292" i="1"/>
  <c r="R1291" i="1"/>
  <c r="R1290" i="1"/>
  <c r="R1289" i="1"/>
  <c r="R1288" i="1"/>
  <c r="R1287" i="1"/>
  <c r="R1286" i="1"/>
  <c r="R1285" i="1"/>
  <c r="R1284" i="1"/>
  <c r="R1283" i="1"/>
  <c r="R1282" i="1"/>
  <c r="R1281" i="1"/>
  <c r="R1280" i="1"/>
  <c r="R1279" i="1"/>
  <c r="R1278" i="1"/>
  <c r="R1277" i="1"/>
  <c r="R1276" i="1"/>
  <c r="R1275" i="1"/>
  <c r="R1274" i="1"/>
  <c r="R1273" i="1"/>
  <c r="R1272" i="1"/>
  <c r="R1271" i="1"/>
  <c r="R1270" i="1"/>
  <c r="R1269" i="1"/>
  <c r="R1268" i="1"/>
  <c r="R1267" i="1"/>
  <c r="R1266" i="1"/>
  <c r="R1265" i="1"/>
  <c r="R1264" i="1"/>
  <c r="R1263" i="1"/>
  <c r="R1262" i="1"/>
  <c r="R1261" i="1"/>
  <c r="R1260" i="1"/>
  <c r="R1259" i="1"/>
  <c r="R1258" i="1"/>
  <c r="R1257" i="1"/>
  <c r="R1256" i="1"/>
  <c r="R1255" i="1"/>
  <c r="R1254" i="1"/>
  <c r="R1253" i="1"/>
  <c r="R1252" i="1"/>
  <c r="R1251" i="1"/>
  <c r="R1250" i="1"/>
  <c r="R1249" i="1"/>
  <c r="R1248" i="1"/>
  <c r="R1247" i="1"/>
  <c r="R1246" i="1"/>
  <c r="R1245" i="1"/>
  <c r="R1244" i="1"/>
  <c r="R1243" i="1"/>
  <c r="R1242" i="1"/>
  <c r="R1241" i="1"/>
  <c r="R1240" i="1"/>
  <c r="R1239" i="1"/>
  <c r="R1238" i="1"/>
  <c r="R1237" i="1"/>
  <c r="R1236" i="1"/>
  <c r="R1235" i="1"/>
  <c r="R1234" i="1"/>
  <c r="R1233" i="1"/>
  <c r="R1232" i="1"/>
  <c r="R1231" i="1"/>
  <c r="R1230" i="1"/>
  <c r="R1229" i="1"/>
  <c r="R1228" i="1"/>
  <c r="R1227" i="1"/>
  <c r="R1226" i="1"/>
  <c r="R1225" i="1"/>
  <c r="R1224" i="1"/>
  <c r="R1223" i="1"/>
  <c r="R1222" i="1"/>
  <c r="R1221" i="1"/>
  <c r="R1220" i="1"/>
  <c r="R1219" i="1"/>
  <c r="R1218" i="1"/>
  <c r="R1217" i="1"/>
  <c r="R1216" i="1"/>
  <c r="R1215" i="1"/>
  <c r="R1214" i="1"/>
  <c r="R1213" i="1"/>
  <c r="R1212" i="1"/>
  <c r="R1211" i="1"/>
  <c r="R1210" i="1"/>
  <c r="R1209" i="1"/>
  <c r="R1208" i="1"/>
  <c r="R1207" i="1"/>
  <c r="R1206" i="1"/>
  <c r="R1205" i="1"/>
  <c r="R1204" i="1"/>
  <c r="R1203" i="1"/>
  <c r="R1202" i="1"/>
  <c r="R1201" i="1"/>
  <c r="R1200" i="1"/>
  <c r="R1199" i="1"/>
  <c r="R1198" i="1"/>
  <c r="R1197" i="1"/>
  <c r="R1196" i="1"/>
  <c r="R1195" i="1"/>
  <c r="R1194" i="1"/>
  <c r="R1193" i="1"/>
  <c r="R1192" i="1"/>
  <c r="R1191" i="1"/>
  <c r="R1190" i="1"/>
  <c r="R1189" i="1"/>
  <c r="R1188" i="1"/>
  <c r="R1187" i="1"/>
  <c r="R1186" i="1"/>
  <c r="R1185" i="1"/>
  <c r="R1184" i="1"/>
  <c r="R1183" i="1"/>
  <c r="R1182" i="1"/>
  <c r="R1181" i="1"/>
  <c r="R1180" i="1"/>
  <c r="R1179" i="1"/>
  <c r="R1178" i="1"/>
  <c r="R1177" i="1"/>
  <c r="R1176" i="1"/>
  <c r="R1175" i="1"/>
  <c r="R1174" i="1"/>
  <c r="R1173" i="1"/>
  <c r="R1172" i="1"/>
  <c r="R1171" i="1"/>
  <c r="R1170" i="1"/>
  <c r="R1169" i="1"/>
  <c r="R1168" i="1"/>
  <c r="R1167" i="1"/>
  <c r="R1166" i="1"/>
  <c r="R1165" i="1"/>
  <c r="R1164" i="1"/>
  <c r="R1163" i="1"/>
  <c r="R1162" i="1"/>
  <c r="R1161" i="1"/>
  <c r="R1160" i="1"/>
  <c r="R1159" i="1"/>
  <c r="R1158" i="1"/>
  <c r="R1157" i="1"/>
  <c r="R1156" i="1"/>
  <c r="R1155" i="1"/>
  <c r="R1154" i="1"/>
  <c r="R1153" i="1"/>
  <c r="R1152" i="1"/>
  <c r="R1151" i="1"/>
  <c r="R1150" i="1"/>
  <c r="R1149" i="1"/>
  <c r="R1148" i="1"/>
  <c r="R1147" i="1"/>
  <c r="R1146" i="1"/>
  <c r="R1145" i="1"/>
  <c r="R1144" i="1"/>
  <c r="R1143" i="1"/>
  <c r="R1142" i="1"/>
  <c r="R1141" i="1"/>
  <c r="R1140" i="1"/>
  <c r="R1139" i="1"/>
  <c r="R1138" i="1"/>
  <c r="R1137" i="1"/>
  <c r="R1136" i="1"/>
  <c r="R1135" i="1"/>
  <c r="R1134" i="1"/>
  <c r="R1133" i="1"/>
  <c r="R1132" i="1"/>
  <c r="R1131" i="1"/>
  <c r="R1130" i="1"/>
  <c r="R1129" i="1"/>
  <c r="R1128" i="1"/>
  <c r="R1127" i="1"/>
  <c r="R1126" i="1"/>
  <c r="R1125" i="1"/>
  <c r="R1124" i="1"/>
  <c r="R1123" i="1"/>
  <c r="R1122" i="1"/>
  <c r="R1121" i="1"/>
  <c r="R1120" i="1"/>
  <c r="R1119" i="1"/>
  <c r="R1118" i="1"/>
  <c r="R1117" i="1"/>
  <c r="R1116" i="1"/>
  <c r="R1115" i="1"/>
  <c r="R1114" i="1"/>
  <c r="R1113" i="1"/>
  <c r="R1112" i="1"/>
  <c r="R1111" i="1"/>
  <c r="R1110" i="1"/>
  <c r="R1109" i="1"/>
  <c r="R1108" i="1"/>
  <c r="R1107" i="1"/>
  <c r="R1106" i="1"/>
  <c r="R1105" i="1"/>
  <c r="R1104" i="1"/>
  <c r="R1103" i="1"/>
  <c r="R1102" i="1"/>
  <c r="R1101" i="1"/>
  <c r="R1100" i="1"/>
  <c r="R1099" i="1"/>
  <c r="R1098" i="1"/>
  <c r="R1097" i="1"/>
  <c r="R1096" i="1"/>
  <c r="R1095" i="1"/>
  <c r="R1094" i="1"/>
  <c r="R1093" i="1"/>
  <c r="R1092" i="1"/>
  <c r="R1091" i="1"/>
  <c r="R1090" i="1"/>
  <c r="R1089" i="1"/>
  <c r="R1088" i="1"/>
  <c r="R1087" i="1"/>
  <c r="R1086" i="1"/>
  <c r="R1085" i="1"/>
  <c r="R1084" i="1"/>
  <c r="R1083" i="1"/>
  <c r="R1082" i="1"/>
  <c r="R1081" i="1"/>
  <c r="R1080" i="1"/>
  <c r="R1079" i="1"/>
  <c r="R1078" i="1"/>
  <c r="R1077" i="1"/>
  <c r="R1076" i="1"/>
  <c r="R1075" i="1"/>
  <c r="R1074" i="1"/>
  <c r="R1073" i="1"/>
  <c r="R1072" i="1"/>
  <c r="R1071" i="1"/>
  <c r="R1070" i="1"/>
  <c r="R1069" i="1"/>
  <c r="R1068" i="1"/>
  <c r="R1067" i="1"/>
  <c r="R1066" i="1"/>
  <c r="R1065" i="1"/>
  <c r="R1064" i="1"/>
  <c r="R1063" i="1"/>
  <c r="R1062" i="1"/>
  <c r="R1061" i="1"/>
  <c r="R1060" i="1"/>
  <c r="R1059" i="1"/>
  <c r="R1058" i="1"/>
  <c r="R1057" i="1"/>
  <c r="R1056" i="1"/>
  <c r="R1055" i="1"/>
  <c r="R1054" i="1"/>
  <c r="R1053" i="1"/>
  <c r="R1052" i="1"/>
  <c r="R1051" i="1"/>
  <c r="R1050" i="1"/>
  <c r="R1049" i="1"/>
  <c r="R1048" i="1"/>
  <c r="R1047" i="1"/>
  <c r="R1046" i="1"/>
  <c r="R1045" i="1"/>
  <c r="R1044" i="1"/>
  <c r="R1043" i="1"/>
  <c r="R1042" i="1"/>
  <c r="R1041" i="1"/>
  <c r="R1040" i="1"/>
  <c r="R1039" i="1"/>
  <c r="R1038" i="1"/>
  <c r="R1037" i="1"/>
  <c r="R1036" i="1"/>
  <c r="R1035" i="1"/>
  <c r="R1034" i="1"/>
  <c r="R1033" i="1"/>
  <c r="R1032" i="1"/>
  <c r="R1031" i="1"/>
  <c r="R1030" i="1"/>
  <c r="R1029" i="1"/>
  <c r="R1028" i="1"/>
  <c r="R1027" i="1"/>
  <c r="R1026" i="1"/>
  <c r="R1025" i="1"/>
  <c r="R1024" i="1"/>
  <c r="R1023" i="1"/>
  <c r="R1022" i="1"/>
  <c r="R1021" i="1"/>
  <c r="R1020" i="1"/>
  <c r="R1019" i="1"/>
  <c r="R1018" i="1"/>
  <c r="R1017" i="1"/>
  <c r="R1016" i="1"/>
  <c r="R1015" i="1"/>
  <c r="R1014" i="1"/>
  <c r="R1013" i="1"/>
  <c r="R1012" i="1"/>
  <c r="R1011" i="1"/>
  <c r="R1010" i="1"/>
  <c r="R1009" i="1"/>
  <c r="R1008" i="1"/>
  <c r="R1007" i="1"/>
  <c r="R1006" i="1"/>
  <c r="R1005" i="1"/>
  <c r="R1004" i="1"/>
  <c r="R1003" i="1"/>
  <c r="R1002" i="1"/>
  <c r="R1001" i="1"/>
  <c r="R1000" i="1"/>
  <c r="R999" i="1"/>
  <c r="R998" i="1"/>
  <c r="R997" i="1"/>
  <c r="R996" i="1"/>
  <c r="R995" i="1"/>
  <c r="R994" i="1"/>
  <c r="R993" i="1"/>
  <c r="R992" i="1"/>
  <c r="R991" i="1"/>
  <c r="R990" i="1"/>
  <c r="R989" i="1"/>
  <c r="R988" i="1"/>
  <c r="R987" i="1"/>
  <c r="R986" i="1"/>
  <c r="R985" i="1"/>
  <c r="R984" i="1"/>
  <c r="R983" i="1"/>
  <c r="R982" i="1"/>
  <c r="R981" i="1"/>
  <c r="R980" i="1"/>
  <c r="R979" i="1"/>
  <c r="R978" i="1"/>
  <c r="R977" i="1"/>
  <c r="R976" i="1"/>
  <c r="R975" i="1"/>
  <c r="R974" i="1"/>
  <c r="R973" i="1"/>
  <c r="R972" i="1"/>
  <c r="R971" i="1"/>
  <c r="R970" i="1"/>
  <c r="R969" i="1"/>
  <c r="R968" i="1"/>
  <c r="R967" i="1"/>
  <c r="R966" i="1"/>
  <c r="R965" i="1"/>
  <c r="R964" i="1"/>
  <c r="R963" i="1"/>
  <c r="R962" i="1"/>
  <c r="R961" i="1"/>
  <c r="R960" i="1"/>
  <c r="R959" i="1"/>
  <c r="R958" i="1"/>
  <c r="R957" i="1"/>
  <c r="R956" i="1"/>
  <c r="R955" i="1"/>
  <c r="R954" i="1"/>
  <c r="R953" i="1"/>
  <c r="R952" i="1"/>
  <c r="R951" i="1"/>
  <c r="R950" i="1"/>
  <c r="R949" i="1"/>
  <c r="R948" i="1"/>
  <c r="R947" i="1"/>
  <c r="R946" i="1"/>
  <c r="R945" i="1"/>
  <c r="R944" i="1"/>
  <c r="R943" i="1"/>
  <c r="R942" i="1"/>
  <c r="R941" i="1"/>
  <c r="R940" i="1"/>
  <c r="R939" i="1"/>
  <c r="R938" i="1"/>
  <c r="R937" i="1"/>
  <c r="R936" i="1"/>
  <c r="R935" i="1"/>
  <c r="R934" i="1"/>
  <c r="R933" i="1"/>
  <c r="R932" i="1"/>
  <c r="R931" i="1"/>
  <c r="R930" i="1"/>
  <c r="R929" i="1"/>
  <c r="R928" i="1"/>
  <c r="R927" i="1"/>
  <c r="R926" i="1"/>
  <c r="R925" i="1"/>
  <c r="R924" i="1"/>
  <c r="R923" i="1"/>
  <c r="R922" i="1"/>
  <c r="R921" i="1"/>
  <c r="R920" i="1"/>
  <c r="R919" i="1"/>
  <c r="R918" i="1"/>
  <c r="R917" i="1"/>
  <c r="R916" i="1"/>
  <c r="R915" i="1"/>
  <c r="R914" i="1"/>
  <c r="R913" i="1"/>
  <c r="R912" i="1"/>
  <c r="R911" i="1"/>
  <c r="R910" i="1"/>
  <c r="R909" i="1"/>
  <c r="R908" i="1"/>
  <c r="R907" i="1"/>
  <c r="R906" i="1"/>
  <c r="R905" i="1"/>
  <c r="R904" i="1"/>
  <c r="R903" i="1"/>
  <c r="R902" i="1"/>
  <c r="R901" i="1"/>
  <c r="R900" i="1"/>
  <c r="R899" i="1"/>
  <c r="R898" i="1"/>
  <c r="R897" i="1"/>
  <c r="R896" i="1"/>
  <c r="R895" i="1"/>
  <c r="R894" i="1"/>
  <c r="R893" i="1"/>
  <c r="R892" i="1"/>
  <c r="R891" i="1"/>
  <c r="R890" i="1"/>
  <c r="R889" i="1"/>
  <c r="R888" i="1"/>
  <c r="R887" i="1"/>
  <c r="R886" i="1"/>
  <c r="R885" i="1"/>
  <c r="R884" i="1"/>
  <c r="R883" i="1"/>
  <c r="R882" i="1"/>
  <c r="R881" i="1"/>
  <c r="R880" i="1"/>
  <c r="R879" i="1"/>
  <c r="R878" i="1"/>
  <c r="R877" i="1"/>
  <c r="R876" i="1"/>
  <c r="R875" i="1"/>
  <c r="R874" i="1"/>
  <c r="R873" i="1"/>
  <c r="R872" i="1"/>
  <c r="R871" i="1"/>
  <c r="R870" i="1"/>
  <c r="R869" i="1"/>
  <c r="R868" i="1"/>
  <c r="R867" i="1"/>
  <c r="R866" i="1"/>
  <c r="R865" i="1"/>
  <c r="R864" i="1"/>
  <c r="R863" i="1"/>
  <c r="R862" i="1"/>
  <c r="R861" i="1"/>
  <c r="R860" i="1"/>
  <c r="R859" i="1"/>
  <c r="R858" i="1"/>
  <c r="R857" i="1"/>
  <c r="R856" i="1"/>
  <c r="R855" i="1"/>
  <c r="R854" i="1"/>
  <c r="R853" i="1"/>
  <c r="R852" i="1"/>
  <c r="R851" i="1"/>
  <c r="R850" i="1"/>
  <c r="R849" i="1"/>
  <c r="R848" i="1"/>
  <c r="R847" i="1"/>
  <c r="R846" i="1"/>
  <c r="R845" i="1"/>
  <c r="R844" i="1"/>
  <c r="R843" i="1"/>
  <c r="R842" i="1"/>
  <c r="R841" i="1"/>
  <c r="R840" i="1"/>
  <c r="R839" i="1"/>
  <c r="R838" i="1"/>
  <c r="R837" i="1"/>
  <c r="R836" i="1"/>
  <c r="R835" i="1"/>
  <c r="R834" i="1"/>
  <c r="R833" i="1"/>
  <c r="R832" i="1"/>
  <c r="R831" i="1"/>
  <c r="R830" i="1"/>
  <c r="R829" i="1"/>
  <c r="R828" i="1"/>
  <c r="R827" i="1"/>
  <c r="R826" i="1"/>
  <c r="R825" i="1"/>
  <c r="R824" i="1"/>
  <c r="R823" i="1"/>
  <c r="R822" i="1"/>
  <c r="R821" i="1"/>
  <c r="R820" i="1"/>
  <c r="R819" i="1"/>
  <c r="R818" i="1"/>
  <c r="R817" i="1"/>
  <c r="R816" i="1"/>
  <c r="R815" i="1"/>
  <c r="R814" i="1"/>
  <c r="R813" i="1"/>
  <c r="R812" i="1"/>
  <c r="R811" i="1"/>
  <c r="R810" i="1"/>
  <c r="R809" i="1"/>
  <c r="R808" i="1"/>
  <c r="R807" i="1"/>
  <c r="R806" i="1"/>
  <c r="R805" i="1"/>
  <c r="R804" i="1"/>
  <c r="R803" i="1"/>
  <c r="R802" i="1"/>
  <c r="R801" i="1"/>
  <c r="R800" i="1"/>
  <c r="R799" i="1"/>
  <c r="R798" i="1"/>
  <c r="R797" i="1"/>
  <c r="R796" i="1"/>
  <c r="R795" i="1"/>
  <c r="R794" i="1"/>
  <c r="R793" i="1"/>
  <c r="R792" i="1"/>
  <c r="R791" i="1"/>
  <c r="R790" i="1"/>
  <c r="R789" i="1"/>
  <c r="R788" i="1"/>
  <c r="R787" i="1"/>
  <c r="R786" i="1"/>
  <c r="R785" i="1"/>
  <c r="R784" i="1"/>
  <c r="R783" i="1"/>
  <c r="R782" i="1"/>
  <c r="R781" i="1"/>
  <c r="R780" i="1"/>
  <c r="R779" i="1"/>
  <c r="R778" i="1"/>
  <c r="R777" i="1"/>
  <c r="R776" i="1"/>
  <c r="R775" i="1"/>
  <c r="R774" i="1"/>
  <c r="R773" i="1"/>
  <c r="R772" i="1"/>
  <c r="R771" i="1"/>
  <c r="R770" i="1"/>
  <c r="R769" i="1"/>
  <c r="R768" i="1"/>
  <c r="R767" i="1"/>
  <c r="R766" i="1"/>
  <c r="R765" i="1"/>
  <c r="R764" i="1"/>
  <c r="R763" i="1"/>
  <c r="R762" i="1"/>
  <c r="R761" i="1"/>
  <c r="R760" i="1"/>
  <c r="R759" i="1"/>
  <c r="R758" i="1"/>
  <c r="R757" i="1"/>
  <c r="R756" i="1"/>
  <c r="R755" i="1"/>
  <c r="R754" i="1"/>
  <c r="R753" i="1"/>
  <c r="R752" i="1"/>
  <c r="R751" i="1"/>
  <c r="R750" i="1"/>
  <c r="R749" i="1"/>
  <c r="R748" i="1"/>
  <c r="R747" i="1"/>
  <c r="R746" i="1"/>
  <c r="R745" i="1"/>
  <c r="R744" i="1"/>
  <c r="R743" i="1"/>
  <c r="R742" i="1"/>
  <c r="R741" i="1"/>
  <c r="R740" i="1"/>
  <c r="R739" i="1"/>
  <c r="R738" i="1"/>
  <c r="R737" i="1"/>
  <c r="R736" i="1"/>
  <c r="R735" i="1"/>
  <c r="R734" i="1"/>
  <c r="R733" i="1"/>
  <c r="R732" i="1"/>
  <c r="R731" i="1"/>
  <c r="R730" i="1"/>
  <c r="R729" i="1"/>
  <c r="R728" i="1"/>
  <c r="R727" i="1"/>
  <c r="R726" i="1"/>
  <c r="R725" i="1"/>
  <c r="R724" i="1"/>
  <c r="R723" i="1"/>
  <c r="R722" i="1"/>
  <c r="R721" i="1"/>
  <c r="R720" i="1"/>
  <c r="R719" i="1"/>
  <c r="R718" i="1"/>
  <c r="R717" i="1"/>
  <c r="R716" i="1"/>
  <c r="R715" i="1"/>
  <c r="R714" i="1"/>
  <c r="R713" i="1"/>
  <c r="R712" i="1"/>
  <c r="R711" i="1"/>
  <c r="R710" i="1"/>
  <c r="R709" i="1"/>
  <c r="R708" i="1"/>
  <c r="R707" i="1"/>
  <c r="R706" i="1"/>
  <c r="R705" i="1"/>
  <c r="R704" i="1"/>
  <c r="R703" i="1"/>
  <c r="R702" i="1"/>
  <c r="R701" i="1"/>
  <c r="R700" i="1"/>
  <c r="R699" i="1"/>
  <c r="R698" i="1"/>
  <c r="R697" i="1"/>
  <c r="R696" i="1"/>
  <c r="R695" i="1"/>
  <c r="R694" i="1"/>
  <c r="R693" i="1"/>
  <c r="R692" i="1"/>
  <c r="R691" i="1"/>
  <c r="R690" i="1"/>
  <c r="R689" i="1"/>
  <c r="R688" i="1"/>
  <c r="R687" i="1"/>
  <c r="R686" i="1"/>
  <c r="R685" i="1"/>
  <c r="R684" i="1"/>
  <c r="R683" i="1"/>
  <c r="R682" i="1"/>
  <c r="R681" i="1"/>
  <c r="R680" i="1"/>
  <c r="R679" i="1"/>
  <c r="R678" i="1"/>
  <c r="R677" i="1"/>
  <c r="R676" i="1"/>
  <c r="R675" i="1"/>
  <c r="R674" i="1"/>
  <c r="R673" i="1"/>
  <c r="R672" i="1"/>
  <c r="R671" i="1"/>
  <c r="R670" i="1"/>
  <c r="R669" i="1"/>
  <c r="R668" i="1"/>
  <c r="R667" i="1"/>
  <c r="R666" i="1"/>
  <c r="R665" i="1"/>
  <c r="R664" i="1"/>
  <c r="R663" i="1"/>
  <c r="R662" i="1"/>
  <c r="R661" i="1"/>
  <c r="R660" i="1"/>
  <c r="R659" i="1"/>
  <c r="R658" i="1"/>
  <c r="R657" i="1"/>
  <c r="R656" i="1"/>
  <c r="R655" i="1"/>
  <c r="R654" i="1"/>
  <c r="R653" i="1"/>
  <c r="R652" i="1"/>
  <c r="R651" i="1"/>
  <c r="R650" i="1"/>
  <c r="R649" i="1"/>
  <c r="R648" i="1"/>
  <c r="R647" i="1"/>
  <c r="R646" i="1"/>
  <c r="R645" i="1"/>
  <c r="R644" i="1"/>
  <c r="R643" i="1"/>
  <c r="R642" i="1"/>
  <c r="R641" i="1"/>
  <c r="R640" i="1"/>
  <c r="R639" i="1"/>
  <c r="R638" i="1"/>
  <c r="R637" i="1"/>
  <c r="R636" i="1"/>
  <c r="R635" i="1"/>
  <c r="R634" i="1"/>
  <c r="R633" i="1"/>
  <c r="R632" i="1"/>
  <c r="R631" i="1"/>
  <c r="R630" i="1"/>
  <c r="R629" i="1"/>
  <c r="R628" i="1"/>
  <c r="R627" i="1"/>
  <c r="R626" i="1"/>
  <c r="R625" i="1"/>
  <c r="R624" i="1"/>
  <c r="R623" i="1"/>
  <c r="R622" i="1"/>
  <c r="R621" i="1"/>
  <c r="R620" i="1"/>
  <c r="R619" i="1"/>
  <c r="R618" i="1"/>
  <c r="R617" i="1"/>
  <c r="R616" i="1"/>
  <c r="R615" i="1"/>
  <c r="R614" i="1"/>
  <c r="R613" i="1"/>
  <c r="R612" i="1"/>
  <c r="R611" i="1"/>
  <c r="R610" i="1"/>
  <c r="R609" i="1"/>
  <c r="R608" i="1"/>
  <c r="R607" i="1"/>
  <c r="R606" i="1"/>
  <c r="R605" i="1"/>
  <c r="R604" i="1"/>
  <c r="R603" i="1"/>
  <c r="R602" i="1"/>
  <c r="R601" i="1"/>
  <c r="R600" i="1"/>
  <c r="R599" i="1"/>
  <c r="R598" i="1"/>
  <c r="R597" i="1"/>
  <c r="R596" i="1"/>
  <c r="R595" i="1"/>
  <c r="R594" i="1"/>
  <c r="R593" i="1"/>
  <c r="R592" i="1"/>
  <c r="R591" i="1"/>
  <c r="R590" i="1"/>
  <c r="R589" i="1"/>
  <c r="R588" i="1"/>
  <c r="R587" i="1"/>
  <c r="R586" i="1"/>
  <c r="R585" i="1"/>
  <c r="R584" i="1"/>
  <c r="R583" i="1"/>
  <c r="R582" i="1"/>
  <c r="R581" i="1"/>
  <c r="R580" i="1"/>
  <c r="R579" i="1"/>
  <c r="R578" i="1"/>
  <c r="R577" i="1"/>
  <c r="R576" i="1"/>
  <c r="R575" i="1"/>
  <c r="R574" i="1"/>
  <c r="R573" i="1"/>
  <c r="R572" i="1"/>
  <c r="R571" i="1"/>
  <c r="R570" i="1"/>
  <c r="R569" i="1"/>
  <c r="R568" i="1"/>
  <c r="R567" i="1"/>
  <c r="R566" i="1"/>
  <c r="R565" i="1"/>
  <c r="R564" i="1"/>
  <c r="R563" i="1"/>
  <c r="R562" i="1"/>
  <c r="R561" i="1"/>
  <c r="R560" i="1"/>
  <c r="R559" i="1"/>
  <c r="R558" i="1"/>
  <c r="R557" i="1"/>
  <c r="R556" i="1"/>
  <c r="R555" i="1"/>
  <c r="R554" i="1"/>
  <c r="R553" i="1"/>
  <c r="R552" i="1"/>
  <c r="R551" i="1"/>
  <c r="R550" i="1"/>
  <c r="R549" i="1"/>
  <c r="R548" i="1"/>
  <c r="R547" i="1"/>
  <c r="R546" i="1"/>
  <c r="R545" i="1"/>
  <c r="R544" i="1"/>
  <c r="R543" i="1"/>
  <c r="R542" i="1"/>
  <c r="R541" i="1"/>
  <c r="R540" i="1"/>
  <c r="R539" i="1"/>
  <c r="R538" i="1"/>
  <c r="R537" i="1"/>
  <c r="R536" i="1"/>
  <c r="R535" i="1"/>
  <c r="R534" i="1"/>
  <c r="R533" i="1"/>
  <c r="R532" i="1"/>
  <c r="R531" i="1"/>
  <c r="R530" i="1"/>
  <c r="R529" i="1"/>
  <c r="R528" i="1"/>
  <c r="R527" i="1"/>
  <c r="R526" i="1"/>
  <c r="R525" i="1"/>
  <c r="R524" i="1"/>
  <c r="R523" i="1"/>
  <c r="R522" i="1"/>
  <c r="R521" i="1"/>
  <c r="R520" i="1"/>
  <c r="R519" i="1"/>
  <c r="R518" i="1"/>
  <c r="R517" i="1"/>
  <c r="R516" i="1"/>
  <c r="R515" i="1"/>
  <c r="R514" i="1"/>
  <c r="R513" i="1"/>
  <c r="R512" i="1"/>
  <c r="R511" i="1"/>
  <c r="R510" i="1"/>
  <c r="R509" i="1"/>
  <c r="R508" i="1"/>
  <c r="R507" i="1"/>
  <c r="R506" i="1"/>
  <c r="R505" i="1"/>
  <c r="R504" i="1"/>
  <c r="R503" i="1"/>
  <c r="R502" i="1"/>
  <c r="R501" i="1"/>
  <c r="R500" i="1"/>
  <c r="R499" i="1"/>
  <c r="R498" i="1"/>
  <c r="R497" i="1"/>
  <c r="R496" i="1"/>
  <c r="R495" i="1"/>
  <c r="R494" i="1"/>
  <c r="R493" i="1"/>
  <c r="R492" i="1"/>
  <c r="R491" i="1"/>
  <c r="R490" i="1"/>
  <c r="R489" i="1"/>
  <c r="R488" i="1"/>
  <c r="R487" i="1"/>
  <c r="R486" i="1"/>
  <c r="R485" i="1"/>
  <c r="R484" i="1"/>
  <c r="R483" i="1"/>
  <c r="R482" i="1"/>
  <c r="R481" i="1"/>
  <c r="R480" i="1"/>
  <c r="R479" i="1"/>
  <c r="R478" i="1"/>
  <c r="R477" i="1"/>
  <c r="R476" i="1"/>
  <c r="R475" i="1"/>
  <c r="R474" i="1"/>
  <c r="R473" i="1"/>
  <c r="R472" i="1"/>
  <c r="R471" i="1"/>
  <c r="R470" i="1"/>
  <c r="R469" i="1"/>
  <c r="R468" i="1"/>
  <c r="R467" i="1"/>
  <c r="R466" i="1"/>
  <c r="R465" i="1"/>
  <c r="R464" i="1"/>
  <c r="R463" i="1"/>
  <c r="R462" i="1"/>
  <c r="R461" i="1"/>
  <c r="R460" i="1"/>
  <c r="R459" i="1"/>
  <c r="R458" i="1"/>
  <c r="R457" i="1"/>
  <c r="R456" i="1"/>
  <c r="R455" i="1"/>
  <c r="R454" i="1"/>
  <c r="R453" i="1"/>
  <c r="R452" i="1"/>
  <c r="R451" i="1"/>
  <c r="R450" i="1"/>
  <c r="R449" i="1"/>
  <c r="R448" i="1"/>
  <c r="R447" i="1"/>
  <c r="R446" i="1"/>
  <c r="R445" i="1"/>
  <c r="R444" i="1"/>
  <c r="R443" i="1"/>
  <c r="R442" i="1"/>
  <c r="R441" i="1"/>
  <c r="R440" i="1"/>
  <c r="R439" i="1"/>
  <c r="R438" i="1"/>
  <c r="R437" i="1"/>
  <c r="R436" i="1"/>
  <c r="R435" i="1"/>
  <c r="R434" i="1"/>
  <c r="R433" i="1"/>
  <c r="R432" i="1"/>
  <c r="R431" i="1"/>
  <c r="R430" i="1"/>
  <c r="R429" i="1"/>
  <c r="R428" i="1"/>
  <c r="R427" i="1"/>
  <c r="R426" i="1"/>
  <c r="R425" i="1"/>
  <c r="R424" i="1"/>
  <c r="R423" i="1"/>
  <c r="R422" i="1"/>
  <c r="R421" i="1"/>
  <c r="R420" i="1"/>
  <c r="R419" i="1"/>
  <c r="R418" i="1"/>
  <c r="R417" i="1"/>
  <c r="R416" i="1"/>
  <c r="R415" i="1"/>
  <c r="R414" i="1"/>
  <c r="R413" i="1"/>
  <c r="R412" i="1"/>
  <c r="R411" i="1"/>
  <c r="R410" i="1"/>
  <c r="R409" i="1"/>
  <c r="R408" i="1"/>
  <c r="R407" i="1"/>
  <c r="R406" i="1"/>
  <c r="R405" i="1"/>
  <c r="R404" i="1"/>
  <c r="R403" i="1"/>
  <c r="R402" i="1"/>
  <c r="R401" i="1"/>
  <c r="R400" i="1"/>
  <c r="R399" i="1"/>
  <c r="R398" i="1"/>
  <c r="R397" i="1"/>
  <c r="R396" i="1"/>
  <c r="R395" i="1"/>
  <c r="R394" i="1"/>
  <c r="R393" i="1"/>
  <c r="R392" i="1"/>
  <c r="R391" i="1"/>
  <c r="R390" i="1"/>
  <c r="R389" i="1"/>
  <c r="R388" i="1"/>
  <c r="R387" i="1"/>
  <c r="R386" i="1"/>
  <c r="R385" i="1"/>
  <c r="R384" i="1"/>
  <c r="R383" i="1"/>
  <c r="R382" i="1"/>
  <c r="R381" i="1"/>
  <c r="R380" i="1"/>
  <c r="R379" i="1"/>
  <c r="R378" i="1"/>
  <c r="R377" i="1"/>
  <c r="R376" i="1"/>
  <c r="R375" i="1"/>
  <c r="R374" i="1"/>
  <c r="R373" i="1"/>
  <c r="R372" i="1"/>
  <c r="R371" i="1"/>
  <c r="R370" i="1"/>
  <c r="R369" i="1"/>
  <c r="R368" i="1"/>
  <c r="R367" i="1"/>
  <c r="R366" i="1"/>
  <c r="R365" i="1"/>
  <c r="R364" i="1"/>
  <c r="R363" i="1"/>
  <c r="R362" i="1"/>
  <c r="R361" i="1"/>
  <c r="R360" i="1"/>
  <c r="R359" i="1"/>
  <c r="R358" i="1"/>
  <c r="R357" i="1"/>
  <c r="R356" i="1"/>
  <c r="R355" i="1"/>
  <c r="R354" i="1"/>
  <c r="R353" i="1"/>
  <c r="R352" i="1"/>
  <c r="R351" i="1"/>
  <c r="R350" i="1"/>
  <c r="R349" i="1"/>
  <c r="R348" i="1"/>
  <c r="R347" i="1"/>
  <c r="R346" i="1"/>
  <c r="R345" i="1"/>
  <c r="R344" i="1"/>
  <c r="R343" i="1"/>
  <c r="R342" i="1"/>
  <c r="R341" i="1"/>
  <c r="R340" i="1"/>
  <c r="R339" i="1"/>
  <c r="R338" i="1"/>
  <c r="R337" i="1"/>
  <c r="R336" i="1"/>
  <c r="R335" i="1"/>
  <c r="R334" i="1"/>
  <c r="R333" i="1"/>
  <c r="R332" i="1"/>
  <c r="R331" i="1"/>
  <c r="R330" i="1"/>
  <c r="R329" i="1"/>
  <c r="R328" i="1"/>
  <c r="R327" i="1"/>
  <c r="R326" i="1"/>
  <c r="R325" i="1"/>
  <c r="R324" i="1"/>
  <c r="R323" i="1"/>
  <c r="R322" i="1"/>
  <c r="R321" i="1"/>
  <c r="R320" i="1"/>
  <c r="R319" i="1"/>
  <c r="R318" i="1"/>
  <c r="R317" i="1"/>
  <c r="R316" i="1"/>
  <c r="R315" i="1"/>
  <c r="R314" i="1"/>
  <c r="R313" i="1"/>
  <c r="R312" i="1"/>
  <c r="R311" i="1"/>
  <c r="R310" i="1"/>
  <c r="R309" i="1"/>
  <c r="R308" i="1"/>
  <c r="R307" i="1"/>
  <c r="R306" i="1"/>
  <c r="R305" i="1"/>
  <c r="R304" i="1"/>
  <c r="R303" i="1"/>
  <c r="R302" i="1"/>
  <c r="R301" i="1"/>
  <c r="R300" i="1"/>
  <c r="R299" i="1"/>
  <c r="R298" i="1"/>
  <c r="R297" i="1"/>
  <c r="R296" i="1"/>
  <c r="R295" i="1"/>
  <c r="R294" i="1"/>
  <c r="R293" i="1"/>
  <c r="R292" i="1"/>
  <c r="R291" i="1"/>
  <c r="R290" i="1"/>
  <c r="R289" i="1"/>
  <c r="R288" i="1"/>
  <c r="R287" i="1"/>
  <c r="R286" i="1"/>
  <c r="R285" i="1"/>
  <c r="R284" i="1"/>
  <c r="R283" i="1"/>
  <c r="R282" i="1"/>
  <c r="R281" i="1"/>
  <c r="R280" i="1"/>
  <c r="R279" i="1"/>
  <c r="R278" i="1"/>
  <c r="R277" i="1"/>
  <c r="R276" i="1"/>
  <c r="R275" i="1"/>
  <c r="R274" i="1"/>
  <c r="R273" i="1"/>
  <c r="R272" i="1"/>
  <c r="R271" i="1"/>
  <c r="R270" i="1"/>
  <c r="R269" i="1"/>
  <c r="R268" i="1"/>
  <c r="R267" i="1"/>
  <c r="R266" i="1"/>
  <c r="R265" i="1"/>
  <c r="R264" i="1"/>
  <c r="R263" i="1"/>
  <c r="R262" i="1"/>
  <c r="R261" i="1"/>
  <c r="R260" i="1"/>
  <c r="R259" i="1"/>
  <c r="R258" i="1"/>
  <c r="R257" i="1"/>
  <c r="R256" i="1"/>
  <c r="R255" i="1"/>
  <c r="R254" i="1"/>
  <c r="R253" i="1"/>
  <c r="R252" i="1"/>
  <c r="R251" i="1"/>
  <c r="R250" i="1"/>
  <c r="R249" i="1"/>
  <c r="R248" i="1"/>
  <c r="R247" i="1"/>
  <c r="R246" i="1"/>
  <c r="R245" i="1"/>
  <c r="R244" i="1"/>
  <c r="R243" i="1"/>
  <c r="R242" i="1"/>
  <c r="R241" i="1"/>
  <c r="R240" i="1"/>
  <c r="R239" i="1"/>
  <c r="R238" i="1"/>
  <c r="R237" i="1"/>
  <c r="R236" i="1"/>
  <c r="R235" i="1"/>
  <c r="R234" i="1"/>
  <c r="R233" i="1"/>
  <c r="R232" i="1"/>
  <c r="R231" i="1"/>
  <c r="R230" i="1"/>
  <c r="R229" i="1"/>
  <c r="R228" i="1"/>
  <c r="R227" i="1"/>
  <c r="R226" i="1"/>
  <c r="R225" i="1"/>
  <c r="R224" i="1"/>
  <c r="R223" i="1"/>
  <c r="R222" i="1"/>
  <c r="R221" i="1"/>
  <c r="R220" i="1"/>
  <c r="R219" i="1"/>
  <c r="R218" i="1"/>
  <c r="R217" i="1"/>
  <c r="R216" i="1"/>
  <c r="R215" i="1"/>
  <c r="R214" i="1"/>
  <c r="R213" i="1"/>
  <c r="R212" i="1"/>
  <c r="R211" i="1"/>
  <c r="R210" i="1"/>
  <c r="R209" i="1"/>
  <c r="R208" i="1"/>
  <c r="R207" i="1"/>
  <c r="R206" i="1"/>
  <c r="R205" i="1"/>
  <c r="R204" i="1"/>
  <c r="R203" i="1"/>
  <c r="R202" i="1"/>
  <c r="R201" i="1"/>
  <c r="R200" i="1"/>
  <c r="R199" i="1"/>
  <c r="R198" i="1"/>
  <c r="R197" i="1"/>
  <c r="R196" i="1"/>
  <c r="R195" i="1"/>
  <c r="R194" i="1"/>
  <c r="R193" i="1"/>
  <c r="R192" i="1"/>
  <c r="R191" i="1"/>
  <c r="R190" i="1"/>
  <c r="R189" i="1"/>
  <c r="R188" i="1"/>
  <c r="R187" i="1"/>
  <c r="R186" i="1"/>
  <c r="R185" i="1"/>
  <c r="R184" i="1"/>
  <c r="R183" i="1"/>
  <c r="R182" i="1"/>
  <c r="R181" i="1"/>
  <c r="R180" i="1"/>
  <c r="R179" i="1"/>
  <c r="R178" i="1"/>
  <c r="R177" i="1"/>
  <c r="R176" i="1"/>
  <c r="R175" i="1"/>
  <c r="R174" i="1"/>
  <c r="R173" i="1"/>
  <c r="R172" i="1"/>
  <c r="R171" i="1"/>
  <c r="R170" i="1"/>
  <c r="R169" i="1"/>
  <c r="R168" i="1"/>
  <c r="R167" i="1"/>
  <c r="R166" i="1"/>
  <c r="R165" i="1"/>
  <c r="R164" i="1"/>
  <c r="R163" i="1"/>
  <c r="R162" i="1"/>
  <c r="R161" i="1"/>
  <c r="R160" i="1"/>
  <c r="R159" i="1"/>
  <c r="R158" i="1"/>
  <c r="R157" i="1"/>
  <c r="R156" i="1"/>
  <c r="R155" i="1"/>
  <c r="R154" i="1"/>
  <c r="R153" i="1"/>
  <c r="R152" i="1"/>
  <c r="R151" i="1"/>
  <c r="R150" i="1"/>
  <c r="R149" i="1"/>
  <c r="R148" i="1"/>
  <c r="R147" i="1"/>
  <c r="R146" i="1"/>
  <c r="R145" i="1"/>
  <c r="R144" i="1"/>
  <c r="R143" i="1"/>
  <c r="R142" i="1"/>
  <c r="R141" i="1"/>
  <c r="R140" i="1"/>
  <c r="R139" i="1"/>
  <c r="R138" i="1"/>
  <c r="R137" i="1"/>
  <c r="R136" i="1"/>
  <c r="R135" i="1"/>
  <c r="R134" i="1"/>
  <c r="R133" i="1"/>
  <c r="R132" i="1"/>
  <c r="R131" i="1"/>
  <c r="R130" i="1"/>
  <c r="R129" i="1"/>
  <c r="R128" i="1"/>
  <c r="R127" i="1"/>
  <c r="R126" i="1"/>
  <c r="R125" i="1"/>
  <c r="R124" i="1"/>
  <c r="R123" i="1"/>
  <c r="R122" i="1"/>
  <c r="R121" i="1"/>
  <c r="R120" i="1"/>
  <c r="R119" i="1"/>
  <c r="R118" i="1"/>
  <c r="R117" i="1"/>
  <c r="R116" i="1"/>
  <c r="R115" i="1"/>
  <c r="R114" i="1"/>
  <c r="R113" i="1"/>
  <c r="R112" i="1"/>
  <c r="R111" i="1"/>
  <c r="R110" i="1"/>
  <c r="R109" i="1"/>
  <c r="R108" i="1"/>
  <c r="R107" i="1"/>
  <c r="R106" i="1"/>
  <c r="R105" i="1"/>
  <c r="R104" i="1"/>
  <c r="R103" i="1"/>
  <c r="R102" i="1"/>
  <c r="R101" i="1"/>
  <c r="R100" i="1"/>
  <c r="R99" i="1"/>
  <c r="R98" i="1"/>
  <c r="R97" i="1"/>
  <c r="R96" i="1"/>
  <c r="R95" i="1"/>
  <c r="R94" i="1"/>
  <c r="R93" i="1"/>
  <c r="R92" i="1"/>
  <c r="R91" i="1"/>
  <c r="R90" i="1"/>
  <c r="R89" i="1"/>
  <c r="R88" i="1"/>
  <c r="R87" i="1"/>
  <c r="R86"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4" i="1"/>
  <c r="R53" i="1"/>
  <c r="R52" i="1"/>
  <c r="R51" i="1"/>
  <c r="R50" i="1"/>
  <c r="R49" i="1"/>
  <c r="R48" i="1"/>
  <c r="R47" i="1"/>
  <c r="R46" i="1"/>
  <c r="R45" i="1"/>
  <c r="R44" i="1"/>
  <c r="R43" i="1"/>
  <c r="R42" i="1"/>
  <c r="R41" i="1"/>
  <c r="R40" i="1"/>
  <c r="R39" i="1"/>
  <c r="R38" i="1"/>
  <c r="R37" i="1"/>
  <c r="R36" i="1"/>
  <c r="R35" i="1"/>
  <c r="R34" i="1"/>
  <c r="R33" i="1"/>
  <c r="R32" i="1"/>
  <c r="R31" i="1"/>
  <c r="R30" i="1"/>
  <c r="R29" i="1"/>
  <c r="R28" i="1"/>
  <c r="R27" i="1"/>
  <c r="R26" i="1"/>
  <c r="R25" i="1"/>
  <c r="R24" i="1"/>
  <c r="R23" i="1"/>
  <c r="R22" i="1"/>
  <c r="R21" i="1"/>
  <c r="R20" i="1"/>
  <c r="R19" i="1"/>
  <c r="R18" i="1"/>
  <c r="R17" i="1"/>
  <c r="R16" i="1"/>
  <c r="R15" i="1"/>
  <c r="R14" i="1"/>
  <c r="R13" i="1"/>
  <c r="R12" i="1"/>
  <c r="R11" i="1"/>
  <c r="R10" i="1"/>
  <c r="R9" i="1"/>
  <c r="R8" i="1"/>
  <c r="R7" i="1"/>
  <c r="R6" i="1"/>
  <c r="R5" i="1"/>
  <c r="R4" i="1"/>
  <c r="R3" i="1"/>
  <c r="R2" i="1"/>
  <c r="R1449" i="1" l="1"/>
  <c r="C1255" i="1" l="1"/>
  <c r="C1256" i="1" s="1"/>
  <c r="C1257" i="1" s="1"/>
  <c r="C1258" i="1" s="1"/>
  <c r="C1259" i="1" s="1"/>
  <c r="C1260" i="1" s="1"/>
  <c r="C1261" i="1" s="1"/>
  <c r="C1262" i="1" s="1"/>
  <c r="C1263" i="1" s="1"/>
  <c r="C1264" i="1" s="1"/>
  <c r="C1265" i="1" s="1"/>
  <c r="C1266" i="1" s="1"/>
  <c r="C1267" i="1" s="1"/>
  <c r="C1268" i="1" s="1"/>
  <c r="C1269" i="1" s="1"/>
  <c r="C1270" i="1" s="1"/>
  <c r="C1271" i="1" s="1"/>
  <c r="C1272" i="1" s="1"/>
  <c r="C1273" i="1" s="1"/>
  <c r="C1274" i="1" s="1"/>
  <c r="C1275" i="1" s="1"/>
  <c r="C1276" i="1" s="1"/>
  <c r="C1277" i="1" s="1"/>
  <c r="C1278" i="1" s="1"/>
  <c r="C1279" i="1" s="1"/>
  <c r="C1280" i="1" s="1"/>
  <c r="C1281" i="1" s="1"/>
  <c r="C1282" i="1" s="1"/>
  <c r="C1283" i="1" s="1"/>
  <c r="C1284" i="1" s="1"/>
  <c r="C1285" i="1" s="1"/>
  <c r="C1286" i="1" s="1"/>
  <c r="C1287" i="1" s="1"/>
  <c r="C1288" i="1" s="1"/>
  <c r="C1289" i="1" s="1"/>
  <c r="C1290" i="1" s="1"/>
  <c r="C1291" i="1" s="1"/>
  <c r="C1292" i="1" s="1"/>
  <c r="C1293" i="1" s="1"/>
  <c r="C1294" i="1" s="1"/>
  <c r="C1295" i="1" s="1"/>
  <c r="C1296" i="1" s="1"/>
  <c r="C1297" i="1" s="1"/>
  <c r="C1298" i="1" s="1"/>
  <c r="C1299" i="1" s="1"/>
  <c r="C1300" i="1" s="1"/>
  <c r="C1301" i="1" s="1"/>
  <c r="C1302" i="1" s="1"/>
  <c r="C1303" i="1" s="1"/>
  <c r="C1304" i="1" s="1"/>
  <c r="C1305" i="1" s="1"/>
  <c r="C1306" i="1" s="1"/>
  <c r="C1307" i="1" s="1"/>
  <c r="C1308" i="1" s="1"/>
  <c r="C1309" i="1" s="1"/>
  <c r="C1310" i="1" s="1"/>
  <c r="C1311" i="1" s="1"/>
  <c r="C1312" i="1" s="1"/>
  <c r="C1313" i="1" s="1"/>
  <c r="C1314" i="1" s="1"/>
  <c r="C1315" i="1" s="1"/>
  <c r="C1316" i="1" s="1"/>
  <c r="C1317" i="1" s="1"/>
  <c r="C1318" i="1" s="1"/>
  <c r="C1319" i="1" s="1"/>
  <c r="C1320" i="1" s="1"/>
  <c r="C1321" i="1" s="1"/>
  <c r="C1322" i="1" s="1"/>
  <c r="C1323" i="1" s="1"/>
  <c r="C1324" i="1" s="1"/>
  <c r="C1325" i="1" s="1"/>
  <c r="C1326" i="1" s="1"/>
  <c r="C1327" i="1" s="1"/>
  <c r="C1328" i="1" s="1"/>
  <c r="C1329" i="1" s="1"/>
  <c r="C1330" i="1" s="1"/>
  <c r="C1331" i="1" s="1"/>
  <c r="C1332" i="1" s="1"/>
  <c r="C1333" i="1" s="1"/>
  <c r="C1334" i="1" s="1"/>
  <c r="C1335" i="1" s="1"/>
  <c r="C1336" i="1" s="1"/>
  <c r="C1337" i="1" s="1"/>
  <c r="C1338" i="1" s="1"/>
  <c r="C1339" i="1" s="1"/>
  <c r="C1340" i="1" s="1"/>
  <c r="C1341" i="1" s="1"/>
  <c r="C1342" i="1" s="1"/>
  <c r="C1343" i="1" s="1"/>
  <c r="C1344" i="1" s="1"/>
  <c r="C1345" i="1" s="1"/>
  <c r="C1346" i="1" s="1"/>
  <c r="C1347" i="1" s="1"/>
  <c r="C1348" i="1" s="1"/>
  <c r="C1349" i="1" s="1"/>
  <c r="C1350" i="1" s="1"/>
  <c r="C1351" i="1" s="1"/>
  <c r="C1352" i="1" s="1"/>
  <c r="C1353" i="1" s="1"/>
  <c r="C1354" i="1" s="1"/>
  <c r="C1355" i="1" s="1"/>
  <c r="C1356" i="1" s="1"/>
  <c r="C1357" i="1" s="1"/>
  <c r="C1358" i="1" s="1"/>
  <c r="C1359" i="1" s="1"/>
  <c r="C1360" i="1" s="1"/>
  <c r="C1361" i="1" s="1"/>
  <c r="C1362" i="1" s="1"/>
  <c r="C1363" i="1" s="1"/>
  <c r="C1364" i="1" s="1"/>
  <c r="C1365" i="1" s="1"/>
  <c r="C1366" i="1" s="1"/>
  <c r="C1367" i="1" s="1"/>
  <c r="C1368" i="1" s="1"/>
  <c r="C1369" i="1" s="1"/>
  <c r="C1370" i="1" s="1"/>
  <c r="C1371" i="1" s="1"/>
  <c r="C1372" i="1" s="1"/>
  <c r="C1373" i="1" s="1"/>
  <c r="C1374" i="1" s="1"/>
  <c r="C1375" i="1" s="1"/>
  <c r="C1376" i="1" s="1"/>
  <c r="C1377" i="1" s="1"/>
  <c r="C1378" i="1" s="1"/>
  <c r="C1379" i="1" s="1"/>
  <c r="C1380" i="1" s="1"/>
  <c r="C1381" i="1" s="1"/>
  <c r="C1382" i="1" s="1"/>
  <c r="C1383" i="1" s="1"/>
  <c r="C1384" i="1" s="1"/>
  <c r="C1385" i="1" s="1"/>
  <c r="C1386" i="1" s="1"/>
  <c r="C1387" i="1" s="1"/>
  <c r="C1388" i="1" s="1"/>
  <c r="C1389" i="1" s="1"/>
  <c r="C1390" i="1" s="1"/>
  <c r="C1391" i="1" s="1"/>
  <c r="C1392" i="1" s="1"/>
  <c r="C1393" i="1" s="1"/>
  <c r="C1394" i="1" s="1"/>
  <c r="C1395" i="1" s="1"/>
  <c r="C1396" i="1" s="1"/>
  <c r="C1397" i="1" s="1"/>
  <c r="C1398" i="1" s="1"/>
  <c r="C1399" i="1" s="1"/>
  <c r="C1400" i="1" s="1"/>
  <c r="C1401" i="1" s="1"/>
  <c r="C1402" i="1" s="1"/>
  <c r="C1403" i="1" s="1"/>
  <c r="C1404" i="1" s="1"/>
  <c r="C1405" i="1" s="1"/>
  <c r="C1406" i="1" s="1"/>
  <c r="C1407" i="1" s="1"/>
  <c r="C1408" i="1" s="1"/>
  <c r="C1409" i="1" s="1"/>
  <c r="C1410" i="1" s="1"/>
  <c r="C1411" i="1" s="1"/>
  <c r="C1412" i="1" s="1"/>
  <c r="C1413" i="1" s="1"/>
  <c r="C1414" i="1" s="1"/>
  <c r="C1415" i="1" s="1"/>
  <c r="C1416" i="1" s="1"/>
  <c r="C1417" i="1" s="1"/>
  <c r="C1418" i="1" s="1"/>
  <c r="C1419" i="1" s="1"/>
  <c r="C1420" i="1" s="1"/>
  <c r="C1421" i="1" s="1"/>
  <c r="C1422" i="1" s="1"/>
  <c r="C1423" i="1" s="1"/>
  <c r="C1424" i="1" s="1"/>
  <c r="C1425" i="1" s="1"/>
  <c r="C1426" i="1" s="1"/>
  <c r="C1427" i="1" s="1"/>
  <c r="C1428" i="1" s="1"/>
  <c r="C1429" i="1" s="1"/>
  <c r="C1430" i="1" s="1"/>
  <c r="C1431" i="1" s="1"/>
  <c r="C1432" i="1" s="1"/>
  <c r="C1433" i="1" s="1"/>
  <c r="C1434" i="1" s="1"/>
  <c r="C1435" i="1" s="1"/>
  <c r="C1436" i="1" s="1"/>
  <c r="C1437" i="1" s="1"/>
  <c r="C1438" i="1" s="1"/>
  <c r="C1439" i="1" s="1"/>
  <c r="C1440" i="1" s="1"/>
  <c r="C1441" i="1" s="1"/>
  <c r="C1442" i="1" s="1"/>
  <c r="C1443" i="1" s="1"/>
  <c r="C1444" i="1" s="1"/>
  <c r="C1445" i="1" s="1"/>
  <c r="C1446" i="1" s="1"/>
  <c r="C1447" i="1" s="1"/>
  <c r="C1448" i="1" s="1"/>
  <c r="C1073" i="1"/>
  <c r="C1074" i="1" s="1"/>
  <c r="C1075" i="1" s="1"/>
  <c r="C1076" i="1" s="1"/>
  <c r="C1077" i="1" s="1"/>
  <c r="C1078" i="1" s="1"/>
  <c r="C1079" i="1" s="1"/>
  <c r="C1080" i="1" s="1"/>
  <c r="C1081" i="1" s="1"/>
  <c r="C1082" i="1" s="1"/>
  <c r="C1083" i="1" s="1"/>
  <c r="C1084" i="1" s="1"/>
  <c r="C1085" i="1" s="1"/>
  <c r="C1086" i="1" s="1"/>
  <c r="C1087" i="1" s="1"/>
  <c r="C1088" i="1" s="1"/>
  <c r="C1089" i="1" s="1"/>
  <c r="C1090" i="1" s="1"/>
  <c r="C1091" i="1" s="1"/>
  <c r="C1092" i="1" s="1"/>
  <c r="C1093" i="1" s="1"/>
  <c r="C1094" i="1" s="1"/>
  <c r="C1095" i="1" s="1"/>
  <c r="C1096" i="1" s="1"/>
  <c r="C1097" i="1" s="1"/>
  <c r="C1098" i="1" s="1"/>
  <c r="C1099" i="1" s="1"/>
  <c r="C1100" i="1" s="1"/>
  <c r="C1101" i="1" s="1"/>
  <c r="C1102" i="1" s="1"/>
  <c r="C1103" i="1" s="1"/>
  <c r="C1104" i="1" s="1"/>
  <c r="C1105" i="1" s="1"/>
  <c r="C1106" i="1" s="1"/>
  <c r="C1107" i="1" s="1"/>
  <c r="C1108" i="1" s="1"/>
  <c r="C1109" i="1" s="1"/>
  <c r="C1110" i="1" s="1"/>
  <c r="C1111" i="1" s="1"/>
  <c r="C1112" i="1" s="1"/>
  <c r="C1113" i="1" s="1"/>
  <c r="C1114" i="1" s="1"/>
  <c r="C1115" i="1" s="1"/>
  <c r="C1116" i="1" s="1"/>
  <c r="C1117" i="1" s="1"/>
  <c r="C1118" i="1" s="1"/>
  <c r="C1119" i="1" s="1"/>
  <c r="C1120" i="1" s="1"/>
  <c r="C1121" i="1" s="1"/>
  <c r="C1122" i="1" s="1"/>
  <c r="C1123" i="1" s="1"/>
  <c r="C1124" i="1" s="1"/>
  <c r="C1125" i="1" s="1"/>
  <c r="C1126" i="1" s="1"/>
  <c r="C1127" i="1" s="1"/>
  <c r="C1128" i="1" s="1"/>
  <c r="C1129" i="1" s="1"/>
  <c r="C1130" i="1" s="1"/>
  <c r="C1131" i="1" s="1"/>
  <c r="C1132" i="1" s="1"/>
  <c r="C1133" i="1" s="1"/>
  <c r="C1134" i="1" s="1"/>
  <c r="C1135" i="1" s="1"/>
  <c r="C1136" i="1" s="1"/>
  <c r="C1137" i="1" s="1"/>
  <c r="C1138" i="1" s="1"/>
  <c r="C1139" i="1" s="1"/>
  <c r="C1140" i="1" s="1"/>
  <c r="C1141" i="1" s="1"/>
  <c r="C1142" i="1" s="1"/>
  <c r="C1143" i="1" s="1"/>
  <c r="C1144" i="1" s="1"/>
  <c r="C1145" i="1" s="1"/>
  <c r="C1146" i="1" s="1"/>
  <c r="C1147" i="1" s="1"/>
  <c r="C1148" i="1" s="1"/>
  <c r="C1149" i="1" s="1"/>
  <c r="C1150" i="1" s="1"/>
  <c r="C1151" i="1" s="1"/>
  <c r="C1152" i="1" s="1"/>
  <c r="C1153" i="1" s="1"/>
  <c r="C1154" i="1" s="1"/>
  <c r="C1155" i="1" s="1"/>
  <c r="C1156" i="1" s="1"/>
  <c r="C1157" i="1" s="1"/>
  <c r="C1158" i="1" s="1"/>
  <c r="C1159" i="1" s="1"/>
  <c r="C1160" i="1" s="1"/>
  <c r="C1161" i="1" s="1"/>
  <c r="C1162" i="1" s="1"/>
  <c r="C1163" i="1" s="1"/>
  <c r="C1164" i="1" s="1"/>
  <c r="C1165" i="1" s="1"/>
  <c r="C1166" i="1" s="1"/>
  <c r="C1167" i="1" s="1"/>
  <c r="C1168" i="1" s="1"/>
  <c r="C1169" i="1" s="1"/>
  <c r="C1170" i="1" s="1"/>
  <c r="C1171" i="1" s="1"/>
  <c r="C1172" i="1" s="1"/>
  <c r="C1173" i="1" s="1"/>
  <c r="C1174" i="1" s="1"/>
  <c r="C1175" i="1" s="1"/>
  <c r="C1176" i="1" s="1"/>
  <c r="C1177" i="1" s="1"/>
  <c r="C1178" i="1" s="1"/>
  <c r="C1179" i="1" s="1"/>
  <c r="C1180" i="1" s="1"/>
  <c r="C1181" i="1" s="1"/>
  <c r="C1182" i="1" s="1"/>
  <c r="C1183" i="1" s="1"/>
  <c r="C1184" i="1" s="1"/>
  <c r="C1185" i="1" s="1"/>
  <c r="C1186" i="1" s="1"/>
  <c r="C1187" i="1" s="1"/>
  <c r="C1188" i="1" s="1"/>
  <c r="C1189" i="1" s="1"/>
  <c r="C1190" i="1" s="1"/>
  <c r="C1191" i="1" s="1"/>
  <c r="C1193" i="1" s="1"/>
  <c r="C1194" i="1" s="1"/>
  <c r="C1195" i="1" s="1"/>
  <c r="C1196" i="1" s="1"/>
  <c r="C1197" i="1" s="1"/>
  <c r="C1198" i="1" s="1"/>
  <c r="C1199" i="1" s="1"/>
  <c r="C1200" i="1" s="1"/>
  <c r="C1201" i="1" s="1"/>
  <c r="C1202" i="1" s="1"/>
  <c r="C1203" i="1" s="1"/>
  <c r="C1204" i="1" s="1"/>
  <c r="C1205" i="1" s="1"/>
  <c r="C1206" i="1" s="1"/>
  <c r="C1207" i="1" s="1"/>
  <c r="C1208" i="1" s="1"/>
  <c r="C1209" i="1" s="1"/>
  <c r="C1210" i="1" s="1"/>
  <c r="C1211" i="1" s="1"/>
  <c r="C1212" i="1" s="1"/>
  <c r="C1213" i="1" s="1"/>
  <c r="C1214" i="1" s="1"/>
  <c r="C1215" i="1" s="1"/>
  <c r="C1216" i="1" s="1"/>
  <c r="C1217" i="1" s="1"/>
  <c r="C1218" i="1" s="1"/>
  <c r="C1219" i="1" s="1"/>
  <c r="C1220" i="1" s="1"/>
  <c r="C1221" i="1" s="1"/>
  <c r="C1222" i="1" s="1"/>
  <c r="C1223" i="1" s="1"/>
  <c r="C1224" i="1" s="1"/>
  <c r="C1225" i="1" s="1"/>
  <c r="C1226" i="1" s="1"/>
  <c r="C1227" i="1" s="1"/>
  <c r="C1228" i="1" s="1"/>
  <c r="C1229" i="1" s="1"/>
  <c r="C1230" i="1" s="1"/>
  <c r="C1231" i="1" s="1"/>
  <c r="C1232" i="1" s="1"/>
  <c r="C1233" i="1" s="1"/>
  <c r="C1234" i="1" s="1"/>
  <c r="C1235" i="1" s="1"/>
  <c r="C1236" i="1" s="1"/>
  <c r="C1237" i="1" s="1"/>
  <c r="C1238" i="1" s="1"/>
  <c r="C1239" i="1" s="1"/>
  <c r="C1240" i="1" s="1"/>
  <c r="C1241" i="1" s="1"/>
  <c r="C1242" i="1" s="1"/>
  <c r="C1243" i="1" s="1"/>
  <c r="C1244" i="1" s="1"/>
  <c r="C1245" i="1" s="1"/>
  <c r="C1246" i="1" s="1"/>
  <c r="C1247" i="1" s="1"/>
  <c r="C1248" i="1" s="1"/>
  <c r="C1249" i="1" s="1"/>
  <c r="C1250" i="1" s="1"/>
  <c r="C1251" i="1" s="1"/>
  <c r="C1252" i="1" s="1"/>
  <c r="C1253" i="1" s="1"/>
  <c r="B1073" i="1"/>
  <c r="B1074" i="1" s="1"/>
  <c r="B1075" i="1" s="1"/>
  <c r="B1076" i="1" s="1"/>
  <c r="B1077" i="1" s="1"/>
  <c r="B1078" i="1" s="1"/>
  <c r="B1079" i="1" s="1"/>
  <c r="B1080" i="1" s="1"/>
  <c r="B1081" i="1" s="1"/>
  <c r="B1082" i="1" s="1"/>
  <c r="B1083" i="1" s="1"/>
  <c r="B1084" i="1" s="1"/>
  <c r="B1085" i="1" s="1"/>
  <c r="B1086" i="1" s="1"/>
  <c r="B1087" i="1" s="1"/>
  <c r="B1088" i="1" s="1"/>
  <c r="B1089" i="1" s="1"/>
  <c r="B1090" i="1" s="1"/>
  <c r="B1091" i="1" s="1"/>
  <c r="B1092" i="1" s="1"/>
  <c r="B1093" i="1" s="1"/>
  <c r="B1094" i="1" s="1"/>
  <c r="B1095" i="1" s="1"/>
  <c r="B1096" i="1" s="1"/>
  <c r="B1097" i="1" s="1"/>
  <c r="B1098" i="1" s="1"/>
  <c r="B1099" i="1" s="1"/>
  <c r="B1100" i="1" s="1"/>
  <c r="B1101" i="1" s="1"/>
  <c r="B1102" i="1" s="1"/>
  <c r="B1103" i="1" s="1"/>
  <c r="B1104" i="1" s="1"/>
  <c r="B1105" i="1" s="1"/>
  <c r="B1106" i="1" s="1"/>
  <c r="B1107" i="1" s="1"/>
  <c r="B1108" i="1" s="1"/>
  <c r="B1109" i="1" s="1"/>
  <c r="B1110" i="1" s="1"/>
  <c r="B1111" i="1" s="1"/>
  <c r="B1112" i="1" s="1"/>
  <c r="B1113" i="1" s="1"/>
  <c r="B1114" i="1" s="1"/>
  <c r="B1115" i="1" s="1"/>
  <c r="B1116" i="1" s="1"/>
  <c r="B1117" i="1" s="1"/>
  <c r="B1118" i="1" s="1"/>
  <c r="B1119" i="1" s="1"/>
  <c r="B1120" i="1" s="1"/>
  <c r="B1121" i="1" s="1"/>
  <c r="B1122" i="1" s="1"/>
  <c r="B1123" i="1" s="1"/>
  <c r="B1124" i="1" s="1"/>
  <c r="B1125" i="1" s="1"/>
  <c r="B1126" i="1" s="1"/>
  <c r="B1127" i="1" s="1"/>
  <c r="B1128" i="1" s="1"/>
  <c r="B1129" i="1" s="1"/>
  <c r="B1130" i="1" s="1"/>
  <c r="B1131" i="1" s="1"/>
  <c r="B1132" i="1" s="1"/>
  <c r="B1133" i="1" s="1"/>
  <c r="B1134" i="1" s="1"/>
  <c r="B1135" i="1" s="1"/>
  <c r="B1136" i="1" s="1"/>
  <c r="B1137" i="1" s="1"/>
  <c r="B1138" i="1" s="1"/>
  <c r="B1139" i="1" s="1"/>
  <c r="B1140" i="1" s="1"/>
  <c r="B1141" i="1" s="1"/>
  <c r="B1142" i="1" s="1"/>
  <c r="B1143" i="1" s="1"/>
  <c r="B1144" i="1" s="1"/>
  <c r="B1145" i="1" s="1"/>
  <c r="B1146" i="1" s="1"/>
  <c r="B1147" i="1" s="1"/>
  <c r="B1148" i="1" s="1"/>
  <c r="B1149" i="1" s="1"/>
  <c r="B1150" i="1" s="1"/>
  <c r="B1151" i="1" s="1"/>
  <c r="B1152" i="1" s="1"/>
  <c r="B1153" i="1" s="1"/>
  <c r="B1154" i="1" s="1"/>
  <c r="B1155" i="1" s="1"/>
  <c r="B1156" i="1" s="1"/>
  <c r="B1157" i="1" s="1"/>
  <c r="B1158" i="1" s="1"/>
  <c r="B1159" i="1" s="1"/>
  <c r="B1160" i="1" s="1"/>
  <c r="B1161" i="1" s="1"/>
  <c r="B1162" i="1" s="1"/>
  <c r="B1163" i="1" s="1"/>
  <c r="B1164" i="1" s="1"/>
  <c r="B1165" i="1" s="1"/>
  <c r="B1166" i="1" s="1"/>
  <c r="B1167" i="1" s="1"/>
  <c r="B1168" i="1" s="1"/>
  <c r="B1169" i="1" s="1"/>
  <c r="B1170" i="1" s="1"/>
  <c r="B1171" i="1" s="1"/>
  <c r="B1172" i="1" s="1"/>
  <c r="B1173" i="1" s="1"/>
  <c r="B1174" i="1" s="1"/>
  <c r="B1175" i="1" s="1"/>
  <c r="B1176" i="1" s="1"/>
  <c r="B1177" i="1" s="1"/>
  <c r="B1178" i="1" s="1"/>
  <c r="B1179" i="1" s="1"/>
  <c r="B1180" i="1" s="1"/>
  <c r="B1181" i="1" s="1"/>
  <c r="B1182" i="1" s="1"/>
  <c r="B1183" i="1" s="1"/>
  <c r="B1184" i="1" s="1"/>
  <c r="B1185" i="1" s="1"/>
  <c r="B1186" i="1" s="1"/>
  <c r="B1187" i="1" s="1"/>
  <c r="B1188" i="1" s="1"/>
  <c r="B1189" i="1" s="1"/>
  <c r="B1190" i="1" s="1"/>
  <c r="B1191" i="1" s="1"/>
  <c r="B1193" i="1" s="1"/>
  <c r="B1194" i="1" s="1"/>
  <c r="B1195" i="1" s="1"/>
  <c r="B1196" i="1" s="1"/>
  <c r="B1197" i="1" s="1"/>
  <c r="B1198" i="1" s="1"/>
  <c r="B1199" i="1" s="1"/>
  <c r="B1200" i="1" s="1"/>
  <c r="B1201" i="1" s="1"/>
  <c r="B1202" i="1" s="1"/>
  <c r="B1203" i="1" s="1"/>
  <c r="B1204" i="1" s="1"/>
  <c r="B1205" i="1" s="1"/>
  <c r="B1206" i="1" s="1"/>
  <c r="B1207" i="1" s="1"/>
  <c r="B1208" i="1" s="1"/>
  <c r="B1209" i="1" s="1"/>
  <c r="B1210" i="1" s="1"/>
  <c r="B1211" i="1" s="1"/>
  <c r="B1212" i="1" s="1"/>
  <c r="B1213" i="1" s="1"/>
  <c r="B1214" i="1" s="1"/>
  <c r="B1215" i="1" s="1"/>
  <c r="B1216" i="1" s="1"/>
  <c r="B1217" i="1" s="1"/>
  <c r="B1218" i="1" s="1"/>
  <c r="B1219" i="1" s="1"/>
  <c r="B1220" i="1" s="1"/>
  <c r="B1221" i="1" s="1"/>
  <c r="B1222" i="1" s="1"/>
  <c r="B1223" i="1" s="1"/>
  <c r="B1224" i="1" s="1"/>
  <c r="B1225" i="1" s="1"/>
  <c r="B1226" i="1" s="1"/>
  <c r="B1227" i="1" s="1"/>
  <c r="B1228" i="1" s="1"/>
  <c r="B1229" i="1" s="1"/>
  <c r="B1230" i="1" s="1"/>
  <c r="B1231" i="1" s="1"/>
  <c r="B1232" i="1" s="1"/>
  <c r="B1233" i="1" s="1"/>
  <c r="B1234" i="1" s="1"/>
  <c r="B1235" i="1" s="1"/>
  <c r="B1236" i="1" s="1"/>
  <c r="B1237" i="1" s="1"/>
  <c r="B1238" i="1" s="1"/>
  <c r="B1239" i="1" s="1"/>
  <c r="B1240" i="1" s="1"/>
  <c r="B1241" i="1" s="1"/>
  <c r="B1242" i="1" s="1"/>
  <c r="B1243" i="1" s="1"/>
  <c r="B1244" i="1" s="1"/>
  <c r="B1245" i="1" s="1"/>
  <c r="B1246" i="1" s="1"/>
  <c r="B1247" i="1" s="1"/>
  <c r="B1248" i="1" s="1"/>
  <c r="B1249" i="1" s="1"/>
  <c r="B1250" i="1" s="1"/>
  <c r="B1251" i="1" s="1"/>
  <c r="B1252" i="1" s="1"/>
  <c r="B1253" i="1" s="1"/>
  <c r="C998" i="1"/>
  <c r="C999" i="1" s="1"/>
  <c r="C1000" i="1" s="1"/>
  <c r="C1001" i="1" s="1"/>
  <c r="C1002" i="1" s="1"/>
  <c r="C1003" i="1" s="1"/>
  <c r="C1004" i="1" s="1"/>
  <c r="C1005" i="1" s="1"/>
  <c r="C1006" i="1" s="1"/>
  <c r="C1007" i="1" s="1"/>
  <c r="C1008" i="1" s="1"/>
  <c r="C1009" i="1" s="1"/>
  <c r="C1010" i="1" s="1"/>
  <c r="C1011" i="1" s="1"/>
  <c r="C1012" i="1" s="1"/>
  <c r="C1013" i="1" s="1"/>
  <c r="C1014" i="1" s="1"/>
  <c r="C1015" i="1" s="1"/>
  <c r="C1016" i="1" s="1"/>
  <c r="C1017" i="1" s="1"/>
  <c r="C1018" i="1" s="1"/>
  <c r="C1019" i="1" s="1"/>
  <c r="C1020" i="1" s="1"/>
  <c r="C1021" i="1" s="1"/>
  <c r="C1022" i="1" s="1"/>
  <c r="C1023" i="1" s="1"/>
  <c r="C1024" i="1" s="1"/>
  <c r="C1025" i="1" s="1"/>
  <c r="C1026" i="1" s="1"/>
  <c r="C1027" i="1" s="1"/>
  <c r="C1028" i="1" s="1"/>
  <c r="C1029" i="1" s="1"/>
  <c r="C1030" i="1" s="1"/>
  <c r="C1031" i="1" s="1"/>
  <c r="C1032" i="1" s="1"/>
  <c r="C1033" i="1" s="1"/>
  <c r="C1034" i="1" s="1"/>
  <c r="C1035" i="1" s="1"/>
  <c r="C1036" i="1" s="1"/>
  <c r="C1037" i="1" s="1"/>
  <c r="C1038" i="1" s="1"/>
  <c r="C1039" i="1" s="1"/>
  <c r="C1040" i="1" s="1"/>
  <c r="C1041" i="1" s="1"/>
  <c r="C1042" i="1" s="1"/>
  <c r="C1043" i="1" s="1"/>
  <c r="C1044" i="1" s="1"/>
  <c r="C1045" i="1" s="1"/>
  <c r="C1046" i="1" s="1"/>
  <c r="C1047" i="1" s="1"/>
  <c r="C1048" i="1" s="1"/>
  <c r="C1049" i="1" s="1"/>
  <c r="C1050" i="1" s="1"/>
  <c r="C1051" i="1" s="1"/>
  <c r="C1052" i="1" s="1"/>
  <c r="C1053" i="1" s="1"/>
  <c r="C1054" i="1" s="1"/>
  <c r="C1055" i="1" s="1"/>
  <c r="C1056" i="1" s="1"/>
  <c r="C1057" i="1" s="1"/>
  <c r="C1058" i="1" s="1"/>
  <c r="C1059" i="1" s="1"/>
  <c r="C1060" i="1" s="1"/>
  <c r="C1061" i="1" s="1"/>
  <c r="C1062" i="1" s="1"/>
  <c r="C1063" i="1" s="1"/>
  <c r="C1064" i="1" s="1"/>
  <c r="C1065" i="1" s="1"/>
  <c r="C1066" i="1" s="1"/>
  <c r="C1067" i="1" s="1"/>
  <c r="C1068" i="1" s="1"/>
  <c r="C1069" i="1" s="1"/>
  <c r="C1070" i="1" s="1"/>
  <c r="C1071" i="1" s="1"/>
  <c r="B998" i="1"/>
  <c r="B999" i="1" s="1"/>
  <c r="B1000" i="1" s="1"/>
  <c r="B1001" i="1" s="1"/>
  <c r="B1002" i="1" s="1"/>
  <c r="B1003" i="1" s="1"/>
  <c r="B1004" i="1" s="1"/>
  <c r="B1005" i="1" s="1"/>
  <c r="B1006" i="1" s="1"/>
  <c r="B1007" i="1" s="1"/>
  <c r="B1008" i="1" s="1"/>
  <c r="B1009" i="1" s="1"/>
  <c r="B1010" i="1" s="1"/>
  <c r="B1011" i="1" s="1"/>
  <c r="B1012" i="1" s="1"/>
  <c r="B1013" i="1" s="1"/>
  <c r="B1014" i="1" s="1"/>
  <c r="B1015" i="1" s="1"/>
  <c r="B1016" i="1" s="1"/>
  <c r="B1017" i="1" s="1"/>
  <c r="B1018" i="1" s="1"/>
  <c r="B1019" i="1" s="1"/>
  <c r="B1020" i="1" s="1"/>
  <c r="B1021" i="1" s="1"/>
  <c r="B1022" i="1" s="1"/>
  <c r="B1023" i="1" s="1"/>
  <c r="B1024" i="1" s="1"/>
  <c r="B1025" i="1" s="1"/>
  <c r="B1026" i="1" s="1"/>
  <c r="B1027" i="1" s="1"/>
  <c r="B1028" i="1" s="1"/>
  <c r="B1029" i="1" s="1"/>
  <c r="B1030" i="1" s="1"/>
  <c r="B1031" i="1" s="1"/>
  <c r="B1032" i="1" s="1"/>
  <c r="B1033" i="1" s="1"/>
  <c r="B1034" i="1" s="1"/>
  <c r="B1035" i="1" s="1"/>
  <c r="B1036" i="1" s="1"/>
  <c r="B1037" i="1" s="1"/>
  <c r="B1038" i="1" s="1"/>
  <c r="B1039" i="1" s="1"/>
  <c r="B1040" i="1" s="1"/>
  <c r="B1041" i="1" s="1"/>
  <c r="B1042" i="1" s="1"/>
  <c r="B1043" i="1" s="1"/>
  <c r="B1044" i="1" s="1"/>
  <c r="B1045" i="1" s="1"/>
  <c r="B1046" i="1" s="1"/>
  <c r="B1047" i="1" s="1"/>
  <c r="B1048" i="1" s="1"/>
  <c r="B1049" i="1" s="1"/>
  <c r="B1050" i="1" s="1"/>
  <c r="B1051" i="1" s="1"/>
  <c r="B1052" i="1" s="1"/>
  <c r="B1053" i="1" s="1"/>
  <c r="B1054" i="1" s="1"/>
  <c r="B1055" i="1" s="1"/>
  <c r="B1056" i="1" s="1"/>
  <c r="B1057" i="1" s="1"/>
  <c r="B1058" i="1" s="1"/>
  <c r="B1059" i="1" s="1"/>
  <c r="B1060" i="1" s="1"/>
  <c r="B1061" i="1" s="1"/>
  <c r="B1062" i="1" s="1"/>
  <c r="B1063" i="1" s="1"/>
  <c r="B1064" i="1" s="1"/>
  <c r="B1065" i="1" s="1"/>
  <c r="B1066" i="1" s="1"/>
  <c r="B1067" i="1" s="1"/>
  <c r="B1068" i="1" s="1"/>
  <c r="B1069" i="1" s="1"/>
  <c r="B1070" i="1" s="1"/>
  <c r="B1071" i="1" s="1"/>
  <c r="C760" i="1"/>
  <c r="C761" i="1" s="1"/>
  <c r="C762" i="1" s="1"/>
  <c r="C763" i="1" s="1"/>
  <c r="C764" i="1" s="1"/>
  <c r="C765" i="1" s="1"/>
  <c r="C766" i="1" s="1"/>
  <c r="C767" i="1" s="1"/>
  <c r="C768" i="1" s="1"/>
  <c r="C769" i="1" s="1"/>
  <c r="C770" i="1" s="1"/>
  <c r="C771" i="1" s="1"/>
  <c r="C772" i="1" s="1"/>
  <c r="C773" i="1" s="1"/>
  <c r="C774" i="1" s="1"/>
  <c r="C775" i="1" s="1"/>
  <c r="C776" i="1" s="1"/>
  <c r="C777" i="1" s="1"/>
  <c r="C778" i="1" s="1"/>
  <c r="C779" i="1" s="1"/>
  <c r="C780" i="1" s="1"/>
  <c r="C781" i="1" s="1"/>
  <c r="C782" i="1" s="1"/>
  <c r="C783" i="1" s="1"/>
  <c r="C784" i="1" s="1"/>
  <c r="C785" i="1" s="1"/>
  <c r="C786" i="1" s="1"/>
  <c r="C787" i="1" s="1"/>
  <c r="C788" i="1" s="1"/>
  <c r="C789" i="1" s="1"/>
  <c r="C790" i="1" s="1"/>
  <c r="C791" i="1" s="1"/>
  <c r="C792" i="1" s="1"/>
  <c r="C793" i="1" s="1"/>
  <c r="C794" i="1" s="1"/>
  <c r="C795" i="1" s="1"/>
  <c r="C796" i="1" s="1"/>
  <c r="C797" i="1" s="1"/>
  <c r="C798" i="1" s="1"/>
  <c r="C799" i="1" s="1"/>
  <c r="C800" i="1" s="1"/>
  <c r="C801" i="1" s="1"/>
  <c r="C802" i="1" s="1"/>
  <c r="C803" i="1" s="1"/>
  <c r="C804" i="1" s="1"/>
  <c r="C805" i="1" s="1"/>
  <c r="C806" i="1" s="1"/>
  <c r="C807" i="1" s="1"/>
  <c r="C808" i="1" s="1"/>
  <c r="C809" i="1" s="1"/>
  <c r="C810" i="1" s="1"/>
  <c r="C811" i="1" s="1"/>
  <c r="C812" i="1" s="1"/>
  <c r="C813" i="1" s="1"/>
  <c r="C814" i="1" s="1"/>
  <c r="C815" i="1" s="1"/>
  <c r="C816" i="1" s="1"/>
  <c r="C817" i="1" s="1"/>
  <c r="C818" i="1" s="1"/>
  <c r="C819" i="1" s="1"/>
  <c r="C820" i="1" s="1"/>
  <c r="C821" i="1" s="1"/>
  <c r="C822" i="1" s="1"/>
  <c r="C823" i="1" s="1"/>
  <c r="C824" i="1" s="1"/>
  <c r="C825" i="1" s="1"/>
  <c r="C826" i="1" s="1"/>
  <c r="C827" i="1" s="1"/>
  <c r="C828" i="1" s="1"/>
  <c r="C829" i="1" s="1"/>
  <c r="C830" i="1" s="1"/>
  <c r="C831" i="1" s="1"/>
  <c r="C832" i="1" s="1"/>
  <c r="C833" i="1" s="1"/>
  <c r="C834" i="1" s="1"/>
  <c r="C835" i="1" s="1"/>
  <c r="C836" i="1" s="1"/>
  <c r="C837" i="1" s="1"/>
  <c r="C838" i="1" s="1"/>
  <c r="C839" i="1" s="1"/>
  <c r="C840" i="1" s="1"/>
  <c r="C841" i="1" s="1"/>
  <c r="C842" i="1" s="1"/>
  <c r="C843" i="1" s="1"/>
  <c r="C844" i="1" s="1"/>
  <c r="C845" i="1" s="1"/>
  <c r="C846" i="1" s="1"/>
  <c r="C847" i="1" s="1"/>
  <c r="C848" i="1" s="1"/>
  <c r="C849" i="1" s="1"/>
  <c r="C850" i="1" s="1"/>
  <c r="C851" i="1" s="1"/>
  <c r="C852" i="1" s="1"/>
  <c r="C853" i="1" s="1"/>
  <c r="C854" i="1" s="1"/>
  <c r="C855" i="1" s="1"/>
  <c r="C856" i="1" s="1"/>
  <c r="C857" i="1" s="1"/>
  <c r="C858" i="1" s="1"/>
  <c r="C859" i="1" s="1"/>
  <c r="C860" i="1" s="1"/>
  <c r="C861" i="1" s="1"/>
  <c r="C862" i="1" s="1"/>
  <c r="C863" i="1" s="1"/>
  <c r="C864" i="1" s="1"/>
  <c r="C865" i="1" s="1"/>
  <c r="C866" i="1" s="1"/>
  <c r="C867" i="1" s="1"/>
  <c r="C868" i="1" s="1"/>
  <c r="C869" i="1" s="1"/>
  <c r="C870" i="1" s="1"/>
  <c r="C871" i="1" s="1"/>
  <c r="C872" i="1" s="1"/>
  <c r="C873" i="1" s="1"/>
  <c r="C874" i="1" s="1"/>
  <c r="C875" i="1" s="1"/>
  <c r="C876" i="1" s="1"/>
  <c r="C877" i="1" s="1"/>
  <c r="C878" i="1" s="1"/>
  <c r="C879" i="1" s="1"/>
  <c r="C880" i="1" s="1"/>
  <c r="C881" i="1" s="1"/>
  <c r="C882" i="1" s="1"/>
  <c r="C883" i="1" s="1"/>
  <c r="C884" i="1" s="1"/>
  <c r="C885" i="1" s="1"/>
  <c r="C886" i="1" s="1"/>
  <c r="C887" i="1" s="1"/>
  <c r="C888" i="1" s="1"/>
  <c r="C889" i="1" s="1"/>
  <c r="C890" i="1" s="1"/>
  <c r="C891" i="1" s="1"/>
  <c r="C892" i="1" s="1"/>
  <c r="C893" i="1" s="1"/>
  <c r="C894" i="1" s="1"/>
  <c r="C895" i="1" s="1"/>
  <c r="C896" i="1" s="1"/>
  <c r="C897" i="1" s="1"/>
  <c r="C898" i="1" s="1"/>
  <c r="C899" i="1" s="1"/>
  <c r="C900" i="1" s="1"/>
  <c r="C901" i="1" s="1"/>
  <c r="C902" i="1" s="1"/>
  <c r="C903" i="1" s="1"/>
  <c r="C904" i="1" s="1"/>
  <c r="C905" i="1" s="1"/>
  <c r="C906" i="1" s="1"/>
  <c r="C907" i="1" s="1"/>
  <c r="C908" i="1" s="1"/>
  <c r="C909" i="1" s="1"/>
  <c r="C910" i="1" s="1"/>
  <c r="C911" i="1" s="1"/>
  <c r="C912" i="1" s="1"/>
  <c r="C913" i="1" s="1"/>
  <c r="C914" i="1" s="1"/>
  <c r="C915" i="1" s="1"/>
  <c r="C916" i="1" s="1"/>
  <c r="C917" i="1" s="1"/>
  <c r="C918" i="1" s="1"/>
  <c r="C919" i="1" s="1"/>
  <c r="C920" i="1" s="1"/>
  <c r="C921" i="1" s="1"/>
  <c r="C922" i="1" s="1"/>
  <c r="C923" i="1" s="1"/>
  <c r="C924" i="1" s="1"/>
  <c r="C925" i="1" s="1"/>
  <c r="C926" i="1" s="1"/>
  <c r="C927" i="1" s="1"/>
  <c r="C928" i="1" s="1"/>
  <c r="C929" i="1" s="1"/>
  <c r="C930" i="1" s="1"/>
  <c r="C931" i="1" s="1"/>
  <c r="C932" i="1" s="1"/>
  <c r="C933" i="1" s="1"/>
  <c r="C934" i="1" s="1"/>
  <c r="C935" i="1" s="1"/>
  <c r="C936" i="1" s="1"/>
  <c r="C937" i="1" s="1"/>
  <c r="C938" i="1" s="1"/>
  <c r="C939" i="1" s="1"/>
  <c r="C940" i="1" s="1"/>
  <c r="C941" i="1" s="1"/>
  <c r="C942" i="1" s="1"/>
  <c r="C943" i="1" s="1"/>
  <c r="C944" i="1" s="1"/>
  <c r="C945" i="1" s="1"/>
  <c r="C946" i="1" s="1"/>
  <c r="C947" i="1" s="1"/>
  <c r="C948" i="1" s="1"/>
  <c r="C949" i="1" s="1"/>
  <c r="C950" i="1" s="1"/>
  <c r="C951" i="1" s="1"/>
  <c r="C952" i="1" s="1"/>
  <c r="C953" i="1" s="1"/>
  <c r="C954" i="1" s="1"/>
  <c r="C955" i="1" s="1"/>
  <c r="C956" i="1" s="1"/>
  <c r="C957" i="1" s="1"/>
  <c r="C958" i="1" s="1"/>
  <c r="C959" i="1" s="1"/>
  <c r="C960" i="1" s="1"/>
  <c r="C961" i="1" s="1"/>
  <c r="C962" i="1" s="1"/>
  <c r="C963" i="1" s="1"/>
  <c r="C964" i="1" s="1"/>
  <c r="C965" i="1" s="1"/>
  <c r="C966" i="1" s="1"/>
  <c r="C967" i="1" s="1"/>
  <c r="C968" i="1" s="1"/>
  <c r="C969" i="1" s="1"/>
  <c r="C970" i="1" s="1"/>
  <c r="C971" i="1" s="1"/>
  <c r="C972" i="1" s="1"/>
  <c r="C973" i="1" s="1"/>
  <c r="C974" i="1" s="1"/>
  <c r="C975" i="1" s="1"/>
  <c r="C976" i="1" s="1"/>
  <c r="C977" i="1" s="1"/>
  <c r="C978" i="1" s="1"/>
  <c r="C979" i="1" s="1"/>
  <c r="C980" i="1" s="1"/>
  <c r="C981" i="1" s="1"/>
  <c r="C982" i="1" s="1"/>
  <c r="C983" i="1" s="1"/>
  <c r="C984" i="1" s="1"/>
  <c r="C985" i="1" s="1"/>
  <c r="C986" i="1" s="1"/>
  <c r="C987" i="1" s="1"/>
  <c r="C988" i="1" s="1"/>
  <c r="C989" i="1" s="1"/>
  <c r="C990" i="1" s="1"/>
  <c r="C991" i="1" s="1"/>
  <c r="C992" i="1" s="1"/>
  <c r="C993" i="1" s="1"/>
  <c r="C994" i="1" s="1"/>
  <c r="C995" i="1" s="1"/>
  <c r="C996" i="1" s="1"/>
  <c r="B760" i="1"/>
  <c r="B761" i="1" s="1"/>
  <c r="B762" i="1" s="1"/>
  <c r="B763" i="1" s="1"/>
  <c r="B764" i="1" s="1"/>
  <c r="B765" i="1" s="1"/>
  <c r="B766" i="1" s="1"/>
  <c r="B767" i="1" s="1"/>
  <c r="B768" i="1" s="1"/>
  <c r="B769" i="1" s="1"/>
  <c r="B770" i="1" s="1"/>
  <c r="B771" i="1" s="1"/>
  <c r="B772" i="1" s="1"/>
  <c r="B773" i="1" s="1"/>
  <c r="B774" i="1" s="1"/>
  <c r="B775" i="1" s="1"/>
  <c r="B776" i="1" s="1"/>
  <c r="B777" i="1" s="1"/>
  <c r="B778" i="1" s="1"/>
  <c r="B779" i="1" s="1"/>
  <c r="B780" i="1" s="1"/>
  <c r="B781" i="1" s="1"/>
  <c r="B782" i="1" s="1"/>
  <c r="B783" i="1" s="1"/>
  <c r="B784" i="1" s="1"/>
  <c r="B785" i="1" s="1"/>
  <c r="B786" i="1" s="1"/>
  <c r="B787" i="1" s="1"/>
  <c r="B788" i="1" s="1"/>
  <c r="B789" i="1" s="1"/>
  <c r="B790" i="1" s="1"/>
  <c r="B791" i="1" s="1"/>
  <c r="B792" i="1" s="1"/>
  <c r="B793" i="1" s="1"/>
  <c r="B794" i="1" s="1"/>
  <c r="B795" i="1" s="1"/>
  <c r="B796" i="1" s="1"/>
  <c r="B797" i="1" s="1"/>
  <c r="B798" i="1" s="1"/>
  <c r="B799" i="1" s="1"/>
  <c r="B800" i="1" s="1"/>
  <c r="B801" i="1" s="1"/>
  <c r="B802" i="1" s="1"/>
  <c r="B803" i="1" s="1"/>
  <c r="B804" i="1" s="1"/>
  <c r="B805" i="1" s="1"/>
  <c r="B806" i="1" s="1"/>
  <c r="B807" i="1" s="1"/>
  <c r="B808" i="1" s="1"/>
  <c r="B809" i="1" s="1"/>
  <c r="B810" i="1" s="1"/>
  <c r="B811" i="1" s="1"/>
  <c r="B812" i="1" s="1"/>
  <c r="B813" i="1" s="1"/>
  <c r="B814" i="1" s="1"/>
  <c r="B815" i="1" s="1"/>
  <c r="B816" i="1" s="1"/>
  <c r="B817" i="1" s="1"/>
  <c r="B818" i="1" s="1"/>
  <c r="B819" i="1" s="1"/>
  <c r="B820" i="1" s="1"/>
  <c r="B821" i="1" s="1"/>
  <c r="B822" i="1" s="1"/>
  <c r="B823" i="1" s="1"/>
  <c r="B824" i="1" s="1"/>
  <c r="B825" i="1" s="1"/>
  <c r="B826" i="1" s="1"/>
  <c r="B827" i="1" s="1"/>
  <c r="B828" i="1" s="1"/>
  <c r="B829" i="1" s="1"/>
  <c r="B830" i="1" s="1"/>
  <c r="B831" i="1" s="1"/>
  <c r="B832" i="1" s="1"/>
  <c r="B833" i="1" s="1"/>
  <c r="B834" i="1" s="1"/>
  <c r="B835" i="1" s="1"/>
  <c r="B836" i="1" s="1"/>
  <c r="B837" i="1" s="1"/>
  <c r="B838" i="1" s="1"/>
  <c r="B839" i="1" s="1"/>
  <c r="B840" i="1" s="1"/>
  <c r="B841" i="1" s="1"/>
  <c r="B842" i="1" s="1"/>
  <c r="B843" i="1" s="1"/>
  <c r="B844" i="1" s="1"/>
  <c r="B845" i="1" s="1"/>
  <c r="B846" i="1" s="1"/>
  <c r="B847" i="1" s="1"/>
  <c r="B848" i="1" s="1"/>
  <c r="B849" i="1" s="1"/>
  <c r="B850" i="1" s="1"/>
  <c r="B851" i="1" s="1"/>
  <c r="B852" i="1" s="1"/>
  <c r="B853" i="1" s="1"/>
  <c r="B854" i="1" s="1"/>
  <c r="B855" i="1" s="1"/>
  <c r="B856" i="1" s="1"/>
  <c r="B857" i="1" s="1"/>
  <c r="B858" i="1" s="1"/>
  <c r="B859" i="1" s="1"/>
  <c r="B860" i="1" s="1"/>
  <c r="B861" i="1" s="1"/>
  <c r="B862" i="1" s="1"/>
  <c r="B863" i="1" s="1"/>
  <c r="B864" i="1" s="1"/>
  <c r="B865" i="1" s="1"/>
  <c r="B866" i="1" s="1"/>
  <c r="B867" i="1" s="1"/>
  <c r="B868" i="1" s="1"/>
  <c r="B869" i="1" s="1"/>
  <c r="B870" i="1" s="1"/>
  <c r="B871" i="1" s="1"/>
  <c r="B872" i="1" s="1"/>
  <c r="B873" i="1" s="1"/>
  <c r="B874" i="1" s="1"/>
  <c r="B875" i="1" s="1"/>
  <c r="B876" i="1" s="1"/>
  <c r="B877" i="1" s="1"/>
  <c r="B878" i="1" s="1"/>
  <c r="B879" i="1" s="1"/>
  <c r="B880" i="1" s="1"/>
  <c r="B881" i="1" s="1"/>
  <c r="B882" i="1" s="1"/>
  <c r="B883" i="1" s="1"/>
  <c r="B884" i="1" s="1"/>
  <c r="B885" i="1" s="1"/>
  <c r="B886" i="1" s="1"/>
  <c r="B887" i="1" s="1"/>
  <c r="B888" i="1" s="1"/>
  <c r="B889" i="1" s="1"/>
  <c r="B890" i="1" s="1"/>
  <c r="B891" i="1" s="1"/>
  <c r="B892" i="1" s="1"/>
  <c r="B893" i="1" s="1"/>
  <c r="B894" i="1" s="1"/>
  <c r="B895" i="1" s="1"/>
  <c r="B896" i="1" s="1"/>
  <c r="B897" i="1" s="1"/>
  <c r="B898" i="1" s="1"/>
  <c r="B899" i="1" s="1"/>
  <c r="B900" i="1" s="1"/>
  <c r="B901" i="1" s="1"/>
  <c r="B902" i="1" s="1"/>
  <c r="B903" i="1" s="1"/>
  <c r="B904" i="1" s="1"/>
  <c r="B905" i="1" s="1"/>
  <c r="B906" i="1" s="1"/>
  <c r="B907" i="1" s="1"/>
  <c r="B908" i="1" s="1"/>
  <c r="B909" i="1" s="1"/>
  <c r="B910" i="1" s="1"/>
  <c r="B911" i="1" s="1"/>
  <c r="B912" i="1" s="1"/>
  <c r="B913" i="1" s="1"/>
  <c r="B914" i="1" s="1"/>
  <c r="B915" i="1" s="1"/>
  <c r="B916" i="1" s="1"/>
  <c r="B917" i="1" s="1"/>
  <c r="B918" i="1" s="1"/>
  <c r="B919" i="1" s="1"/>
  <c r="B920" i="1" s="1"/>
  <c r="B921" i="1" s="1"/>
  <c r="B922" i="1" s="1"/>
  <c r="B923" i="1" s="1"/>
  <c r="B924" i="1" s="1"/>
  <c r="B925" i="1" s="1"/>
  <c r="B926" i="1" s="1"/>
  <c r="B927" i="1" s="1"/>
  <c r="B928" i="1" s="1"/>
  <c r="B929" i="1" s="1"/>
  <c r="B930" i="1" s="1"/>
  <c r="B931" i="1" s="1"/>
  <c r="B932" i="1" s="1"/>
  <c r="B933" i="1" s="1"/>
  <c r="B934" i="1" s="1"/>
  <c r="B935" i="1" s="1"/>
  <c r="B936" i="1" s="1"/>
  <c r="B937" i="1" s="1"/>
  <c r="B938" i="1" s="1"/>
  <c r="B939" i="1" s="1"/>
  <c r="B940" i="1" s="1"/>
  <c r="B941" i="1" s="1"/>
  <c r="B942" i="1" s="1"/>
  <c r="B943" i="1" s="1"/>
  <c r="B944" i="1" s="1"/>
  <c r="B945" i="1" s="1"/>
  <c r="B946" i="1" s="1"/>
  <c r="B947" i="1" s="1"/>
  <c r="B948" i="1" s="1"/>
  <c r="B949" i="1" s="1"/>
  <c r="B950" i="1" s="1"/>
  <c r="B951" i="1" s="1"/>
  <c r="B952" i="1" s="1"/>
  <c r="B953" i="1" s="1"/>
  <c r="B954" i="1" s="1"/>
  <c r="B955" i="1" s="1"/>
  <c r="B956" i="1" s="1"/>
  <c r="B957" i="1" s="1"/>
  <c r="B958" i="1" s="1"/>
  <c r="B959" i="1" s="1"/>
  <c r="B960" i="1" s="1"/>
  <c r="B961" i="1" s="1"/>
  <c r="B962" i="1" s="1"/>
  <c r="B963" i="1" s="1"/>
  <c r="B964" i="1" s="1"/>
  <c r="B965" i="1" s="1"/>
  <c r="B966" i="1" s="1"/>
  <c r="B967" i="1" s="1"/>
  <c r="B968" i="1" s="1"/>
  <c r="B969" i="1" s="1"/>
  <c r="B970" i="1" s="1"/>
  <c r="B971" i="1" s="1"/>
  <c r="B972" i="1" s="1"/>
  <c r="B973" i="1" s="1"/>
  <c r="B974" i="1" s="1"/>
  <c r="B975" i="1" s="1"/>
  <c r="B976" i="1" s="1"/>
  <c r="B977" i="1" s="1"/>
  <c r="B978" i="1" s="1"/>
  <c r="B979" i="1" s="1"/>
  <c r="B980" i="1" s="1"/>
  <c r="B981" i="1" s="1"/>
  <c r="B982" i="1" s="1"/>
  <c r="B983" i="1" s="1"/>
  <c r="B984" i="1" s="1"/>
  <c r="B985" i="1" s="1"/>
  <c r="B986" i="1" s="1"/>
  <c r="B987" i="1" s="1"/>
  <c r="B988" i="1" s="1"/>
  <c r="B989" i="1" s="1"/>
  <c r="B990" i="1" s="1"/>
  <c r="B991" i="1" s="1"/>
  <c r="B992" i="1" s="1"/>
  <c r="B993" i="1" s="1"/>
  <c r="B994" i="1" s="1"/>
  <c r="B995" i="1" s="1"/>
  <c r="B996" i="1" s="1"/>
  <c r="B708" i="1"/>
  <c r="B709" i="1" s="1"/>
  <c r="B710" i="1" s="1"/>
  <c r="B711" i="1" s="1"/>
  <c r="B712" i="1" s="1"/>
  <c r="B713" i="1" s="1"/>
  <c r="B714" i="1" s="1"/>
  <c r="B715" i="1" s="1"/>
  <c r="B716" i="1" s="1"/>
  <c r="B717" i="1" s="1"/>
  <c r="B718" i="1" s="1"/>
  <c r="B719" i="1" s="1"/>
  <c r="B720" i="1" s="1"/>
  <c r="B721" i="1" s="1"/>
  <c r="B722" i="1" s="1"/>
  <c r="B723" i="1" s="1"/>
  <c r="B724" i="1" s="1"/>
  <c r="B725" i="1" s="1"/>
  <c r="B726" i="1" s="1"/>
  <c r="B727" i="1" s="1"/>
  <c r="B728" i="1" s="1"/>
  <c r="B729" i="1" s="1"/>
  <c r="B730" i="1" s="1"/>
  <c r="B731" i="1" s="1"/>
  <c r="B732" i="1" s="1"/>
  <c r="B733" i="1" s="1"/>
  <c r="B734" i="1" s="1"/>
  <c r="B735" i="1" s="1"/>
  <c r="B736" i="1" s="1"/>
  <c r="B737" i="1" s="1"/>
  <c r="B738" i="1" s="1"/>
  <c r="B739" i="1" s="1"/>
  <c r="B740" i="1" s="1"/>
  <c r="B741" i="1" s="1"/>
  <c r="B742" i="1" s="1"/>
  <c r="B743" i="1" s="1"/>
  <c r="B744" i="1" s="1"/>
  <c r="B745" i="1" s="1"/>
  <c r="B746" i="1" s="1"/>
  <c r="B747" i="1" s="1"/>
  <c r="B748" i="1" s="1"/>
  <c r="B749" i="1" s="1"/>
  <c r="B750" i="1" s="1"/>
  <c r="B751" i="1" s="1"/>
  <c r="B752" i="1" s="1"/>
  <c r="B753" i="1" s="1"/>
  <c r="B754" i="1" s="1"/>
  <c r="B755" i="1" s="1"/>
  <c r="B756" i="1" s="1"/>
  <c r="B757" i="1" s="1"/>
  <c r="B758" i="1" s="1"/>
  <c r="C708" i="1"/>
  <c r="C709" i="1" s="1"/>
  <c r="C710" i="1" s="1"/>
  <c r="C711" i="1" s="1"/>
  <c r="C712" i="1" s="1"/>
  <c r="C713" i="1" s="1"/>
  <c r="C714" i="1" s="1"/>
  <c r="C715" i="1" s="1"/>
  <c r="C716" i="1" s="1"/>
  <c r="C717" i="1" s="1"/>
  <c r="C718" i="1" s="1"/>
  <c r="C719" i="1" s="1"/>
  <c r="C720" i="1" s="1"/>
  <c r="C721" i="1" s="1"/>
  <c r="C722" i="1" s="1"/>
  <c r="C723" i="1" s="1"/>
  <c r="C724" i="1" s="1"/>
  <c r="C725" i="1" s="1"/>
  <c r="C726" i="1" s="1"/>
  <c r="C727" i="1" s="1"/>
  <c r="C728" i="1" s="1"/>
  <c r="C729" i="1" s="1"/>
  <c r="C730" i="1" s="1"/>
  <c r="C731" i="1" s="1"/>
  <c r="C732" i="1" s="1"/>
  <c r="C733" i="1" s="1"/>
  <c r="C734" i="1" s="1"/>
  <c r="C735" i="1" s="1"/>
  <c r="C736" i="1" s="1"/>
  <c r="C737" i="1" s="1"/>
  <c r="C738" i="1" s="1"/>
  <c r="C739" i="1" s="1"/>
  <c r="C740" i="1" s="1"/>
  <c r="C741" i="1" s="1"/>
  <c r="C742" i="1" s="1"/>
  <c r="C743" i="1" s="1"/>
  <c r="C744" i="1" s="1"/>
  <c r="C745" i="1" s="1"/>
  <c r="C746" i="1" s="1"/>
  <c r="C747" i="1" s="1"/>
  <c r="C748" i="1" s="1"/>
  <c r="C749" i="1" s="1"/>
  <c r="C750" i="1" s="1"/>
  <c r="C751" i="1" s="1"/>
  <c r="C752" i="1" s="1"/>
  <c r="C753" i="1" s="1"/>
  <c r="C754" i="1" s="1"/>
  <c r="C755" i="1" s="1"/>
  <c r="C756" i="1" s="1"/>
  <c r="C757" i="1" s="1"/>
  <c r="C758" i="1" s="1"/>
  <c r="C700" i="1"/>
  <c r="C701" i="1" s="1"/>
  <c r="C702" i="1" s="1"/>
  <c r="C703" i="1" s="1"/>
  <c r="C704" i="1" s="1"/>
  <c r="C705" i="1" s="1"/>
  <c r="C706" i="1" s="1"/>
  <c r="B700" i="1"/>
  <c r="B701" i="1" s="1"/>
  <c r="B702" i="1" s="1"/>
  <c r="B703" i="1" s="1"/>
  <c r="B704" i="1" s="1"/>
  <c r="B705" i="1" s="1"/>
  <c r="B706" i="1" s="1"/>
  <c r="C596" i="1"/>
  <c r="C597" i="1" s="1"/>
  <c r="C598" i="1" s="1"/>
  <c r="C599" i="1" s="1"/>
  <c r="C600" i="1" s="1"/>
  <c r="C601" i="1" s="1"/>
  <c r="C602" i="1" s="1"/>
  <c r="C603" i="1" s="1"/>
  <c r="C604" i="1" s="1"/>
  <c r="C605" i="1" s="1"/>
  <c r="C606" i="1" s="1"/>
  <c r="C607" i="1" s="1"/>
  <c r="C608" i="1" s="1"/>
  <c r="C609" i="1" s="1"/>
  <c r="C610" i="1" s="1"/>
  <c r="C611" i="1" s="1"/>
  <c r="C612" i="1" s="1"/>
  <c r="C613" i="1" s="1"/>
  <c r="C614" i="1" s="1"/>
  <c r="C615" i="1" s="1"/>
  <c r="C616" i="1" s="1"/>
  <c r="C617" i="1" s="1"/>
  <c r="C618" i="1" s="1"/>
  <c r="C619" i="1" s="1"/>
  <c r="C620" i="1" s="1"/>
  <c r="C621" i="1" s="1"/>
  <c r="C622" i="1" s="1"/>
  <c r="C623" i="1" s="1"/>
  <c r="C624" i="1" s="1"/>
  <c r="C625" i="1" s="1"/>
  <c r="C626" i="1" s="1"/>
  <c r="C627" i="1" s="1"/>
  <c r="C628" i="1" s="1"/>
  <c r="C629" i="1" s="1"/>
  <c r="C630" i="1" s="1"/>
  <c r="C631" i="1" s="1"/>
  <c r="C632" i="1" s="1"/>
  <c r="C633" i="1" s="1"/>
  <c r="C634" i="1" s="1"/>
  <c r="C635" i="1" s="1"/>
  <c r="C636" i="1" s="1"/>
  <c r="C637" i="1" s="1"/>
  <c r="C638" i="1" s="1"/>
  <c r="C639" i="1" s="1"/>
  <c r="C640" i="1" s="1"/>
  <c r="C641" i="1" s="1"/>
  <c r="C642" i="1" s="1"/>
  <c r="C643" i="1" s="1"/>
  <c r="C644" i="1" s="1"/>
  <c r="C645" i="1" s="1"/>
  <c r="C646" i="1" s="1"/>
  <c r="C647" i="1" s="1"/>
  <c r="C648" i="1" s="1"/>
  <c r="C649" i="1" s="1"/>
  <c r="C650" i="1" s="1"/>
  <c r="C651" i="1" s="1"/>
  <c r="C652" i="1" s="1"/>
  <c r="C653" i="1" s="1"/>
  <c r="C654" i="1" s="1"/>
  <c r="C655" i="1" s="1"/>
  <c r="C656" i="1" s="1"/>
  <c r="C657" i="1" s="1"/>
  <c r="C658" i="1" s="1"/>
  <c r="C659" i="1" s="1"/>
  <c r="C660" i="1" s="1"/>
  <c r="C661" i="1" s="1"/>
  <c r="C662" i="1" s="1"/>
  <c r="C663" i="1" s="1"/>
  <c r="C664" i="1" s="1"/>
  <c r="C665" i="1" s="1"/>
  <c r="C666" i="1" s="1"/>
  <c r="C667" i="1" s="1"/>
  <c r="C668" i="1" s="1"/>
  <c r="C669" i="1" s="1"/>
  <c r="C670" i="1" s="1"/>
  <c r="C671" i="1" s="1"/>
  <c r="C672" i="1" s="1"/>
  <c r="C673" i="1" s="1"/>
  <c r="C674" i="1" s="1"/>
  <c r="C675" i="1" s="1"/>
  <c r="C676" i="1" s="1"/>
  <c r="C677" i="1" s="1"/>
  <c r="C678" i="1" s="1"/>
  <c r="C679" i="1" s="1"/>
  <c r="C680" i="1" s="1"/>
  <c r="C681" i="1" s="1"/>
  <c r="C682" i="1" s="1"/>
  <c r="C683" i="1" s="1"/>
  <c r="C684" i="1" s="1"/>
  <c r="C685" i="1" s="1"/>
  <c r="C686" i="1" s="1"/>
  <c r="C687" i="1" s="1"/>
  <c r="C688" i="1" s="1"/>
  <c r="C689" i="1" s="1"/>
  <c r="C690" i="1" s="1"/>
  <c r="C691" i="1" s="1"/>
  <c r="C692" i="1" s="1"/>
  <c r="C693" i="1" s="1"/>
  <c r="C694" i="1" s="1"/>
  <c r="C695" i="1" s="1"/>
  <c r="C696" i="1" s="1"/>
  <c r="C697" i="1" s="1"/>
  <c r="C698" i="1" s="1"/>
  <c r="B596" i="1"/>
  <c r="B597" i="1" s="1"/>
  <c r="B598" i="1" s="1"/>
  <c r="B599" i="1" s="1"/>
  <c r="B600" i="1" s="1"/>
  <c r="B601" i="1" s="1"/>
  <c r="B602" i="1" s="1"/>
  <c r="B603" i="1" s="1"/>
  <c r="B604" i="1" s="1"/>
  <c r="B605" i="1" s="1"/>
  <c r="B606" i="1" s="1"/>
  <c r="B607" i="1" s="1"/>
  <c r="B608" i="1" s="1"/>
  <c r="B609" i="1" s="1"/>
  <c r="B610" i="1" s="1"/>
  <c r="B611" i="1" s="1"/>
  <c r="B612" i="1" s="1"/>
  <c r="B613" i="1" s="1"/>
  <c r="B614" i="1" s="1"/>
  <c r="B615" i="1" s="1"/>
  <c r="B616" i="1" s="1"/>
  <c r="B617" i="1" s="1"/>
  <c r="B618" i="1" s="1"/>
  <c r="B619" i="1" s="1"/>
  <c r="B620" i="1" s="1"/>
  <c r="B621" i="1" s="1"/>
  <c r="B622" i="1" s="1"/>
  <c r="B623" i="1" s="1"/>
  <c r="B624" i="1" s="1"/>
  <c r="B625" i="1" s="1"/>
  <c r="B626" i="1" s="1"/>
  <c r="B627" i="1" s="1"/>
  <c r="B628" i="1" s="1"/>
  <c r="B629" i="1" s="1"/>
  <c r="B630" i="1" s="1"/>
  <c r="B631" i="1" s="1"/>
  <c r="B632" i="1" s="1"/>
  <c r="B633" i="1" s="1"/>
  <c r="B634" i="1" s="1"/>
  <c r="B635" i="1" s="1"/>
  <c r="B636" i="1" s="1"/>
  <c r="B637" i="1" s="1"/>
  <c r="B638" i="1" s="1"/>
  <c r="B639" i="1" s="1"/>
  <c r="B640" i="1" s="1"/>
  <c r="B641" i="1" s="1"/>
  <c r="B642" i="1" s="1"/>
  <c r="B643" i="1" s="1"/>
  <c r="B644" i="1" s="1"/>
  <c r="B645" i="1" s="1"/>
  <c r="B646" i="1" s="1"/>
  <c r="B647" i="1" s="1"/>
  <c r="B648" i="1" s="1"/>
  <c r="B649" i="1" s="1"/>
  <c r="B650" i="1" s="1"/>
  <c r="B651" i="1" s="1"/>
  <c r="B652" i="1" s="1"/>
  <c r="B653" i="1" s="1"/>
  <c r="B654" i="1" s="1"/>
  <c r="B655" i="1" s="1"/>
  <c r="B656" i="1" s="1"/>
  <c r="B657" i="1" s="1"/>
  <c r="B658" i="1" s="1"/>
  <c r="B659" i="1" s="1"/>
  <c r="B660" i="1" s="1"/>
  <c r="B661" i="1" s="1"/>
  <c r="B662" i="1" s="1"/>
  <c r="B663" i="1" s="1"/>
  <c r="B664" i="1" s="1"/>
  <c r="B665" i="1" s="1"/>
  <c r="B666" i="1" s="1"/>
  <c r="B667" i="1" s="1"/>
  <c r="B668" i="1" s="1"/>
  <c r="B669" i="1" s="1"/>
  <c r="B670" i="1" s="1"/>
  <c r="B671" i="1" s="1"/>
  <c r="B672" i="1" s="1"/>
  <c r="B673" i="1" s="1"/>
  <c r="B674" i="1" s="1"/>
  <c r="B675" i="1" s="1"/>
  <c r="B676" i="1" s="1"/>
  <c r="B677" i="1" s="1"/>
  <c r="B678" i="1" s="1"/>
  <c r="B679" i="1" s="1"/>
  <c r="B680" i="1" s="1"/>
  <c r="B681" i="1" s="1"/>
  <c r="B682" i="1" s="1"/>
  <c r="B683" i="1" s="1"/>
  <c r="B684" i="1" s="1"/>
  <c r="B685" i="1" s="1"/>
  <c r="B686" i="1" s="1"/>
  <c r="B687" i="1" s="1"/>
  <c r="B688" i="1" s="1"/>
  <c r="B689" i="1" s="1"/>
  <c r="B690" i="1" s="1"/>
  <c r="B691" i="1" s="1"/>
  <c r="B692" i="1" s="1"/>
  <c r="B693" i="1" s="1"/>
  <c r="B694" i="1" s="1"/>
  <c r="B695" i="1" s="1"/>
  <c r="B696" i="1" s="1"/>
  <c r="B697" i="1" s="1"/>
  <c r="B698" i="1" s="1"/>
  <c r="C3" i="1" l="1"/>
  <c r="C4" i="1" s="1"/>
  <c r="C5" i="1" s="1"/>
  <c r="C6" i="1" s="1"/>
  <c r="C7" i="1" s="1"/>
  <c r="C8" i="1" s="1"/>
  <c r="C9" i="1" s="1"/>
  <c r="C10" i="1" s="1"/>
  <c r="C11" i="1" s="1"/>
  <c r="C12" i="1" s="1"/>
  <c r="C13" i="1" s="1"/>
  <c r="C14" i="1" s="1"/>
  <c r="C15" i="1" s="1"/>
  <c r="C16" i="1" s="1"/>
  <c r="C17" i="1" s="1"/>
  <c r="C18" i="1" s="1"/>
  <c r="C19" i="1" s="1"/>
  <c r="C20" i="1" s="1"/>
  <c r="C21" i="1" s="1"/>
  <c r="C22" i="1" s="1"/>
  <c r="C23" i="1" s="1"/>
  <c r="C24" i="1" s="1"/>
  <c r="C25" i="1" s="1"/>
  <c r="C26" i="1" s="1"/>
  <c r="C27" i="1" s="1"/>
  <c r="C28" i="1" s="1"/>
  <c r="C29" i="1" s="1"/>
  <c r="C30" i="1" s="1"/>
  <c r="C31" i="1" s="1"/>
  <c r="C32" i="1" s="1"/>
  <c r="C33" i="1" s="1"/>
  <c r="C34" i="1" s="1"/>
  <c r="C35" i="1" s="1"/>
  <c r="C36" i="1" s="1"/>
  <c r="C37" i="1" s="1"/>
  <c r="C38" i="1" s="1"/>
  <c r="C39" i="1" s="1"/>
  <c r="C40" i="1" s="1"/>
  <c r="C41" i="1" s="1"/>
  <c r="C42" i="1" s="1"/>
  <c r="C43" i="1" s="1"/>
  <c r="C44" i="1" s="1"/>
  <c r="C45" i="1" s="1"/>
  <c r="C46" i="1" s="1"/>
  <c r="C47" i="1" s="1"/>
  <c r="C48" i="1" s="1"/>
  <c r="C49" i="1" s="1"/>
  <c r="C50" i="1" s="1"/>
  <c r="C51" i="1" s="1"/>
  <c r="C52" i="1" s="1"/>
  <c r="C53" i="1" s="1"/>
  <c r="C54" i="1" s="1"/>
  <c r="C55" i="1" s="1"/>
  <c r="C56" i="1" s="1"/>
  <c r="C57" i="1" s="1"/>
  <c r="C58" i="1" s="1"/>
  <c r="C59" i="1" s="1"/>
  <c r="C60" i="1" s="1"/>
  <c r="C61" i="1" s="1"/>
  <c r="C62" i="1" s="1"/>
  <c r="C63" i="1" s="1"/>
  <c r="C64" i="1" s="1"/>
  <c r="C65" i="1" s="1"/>
  <c r="C66" i="1" s="1"/>
  <c r="C67" i="1" s="1"/>
  <c r="C68" i="1" s="1"/>
  <c r="C69" i="1" s="1"/>
  <c r="C70" i="1" s="1"/>
  <c r="C71" i="1" s="1"/>
  <c r="C72" i="1" s="1"/>
  <c r="C73" i="1" s="1"/>
  <c r="C74" i="1" s="1"/>
  <c r="C75" i="1" s="1"/>
  <c r="C76" i="1" s="1"/>
  <c r="C77" i="1" s="1"/>
  <c r="C78" i="1" s="1"/>
  <c r="C79" i="1" s="1"/>
  <c r="C80" i="1" s="1"/>
  <c r="C81" i="1" s="1"/>
  <c r="C82" i="1" s="1"/>
  <c r="C83" i="1" s="1"/>
  <c r="C84" i="1" s="1"/>
  <c r="C85" i="1" s="1"/>
  <c r="C86" i="1" s="1"/>
  <c r="C87" i="1" s="1"/>
  <c r="C88" i="1" s="1"/>
  <c r="C89" i="1" s="1"/>
  <c r="C90" i="1" s="1"/>
  <c r="C91" i="1" s="1"/>
  <c r="C92" i="1" s="1"/>
  <c r="C93" i="1" s="1"/>
  <c r="C94" i="1" s="1"/>
  <c r="C95" i="1" s="1"/>
  <c r="C96" i="1" s="1"/>
  <c r="C97" i="1" s="1"/>
  <c r="C98" i="1" s="1"/>
  <c r="C99" i="1" s="1"/>
  <c r="C100" i="1" s="1"/>
  <c r="C101" i="1" s="1"/>
  <c r="C102" i="1" s="1"/>
  <c r="C103" i="1" s="1"/>
  <c r="C104" i="1" s="1"/>
  <c r="C105" i="1" s="1"/>
  <c r="C106" i="1" s="1"/>
  <c r="C107" i="1" s="1"/>
  <c r="C108" i="1" s="1"/>
  <c r="C109" i="1" s="1"/>
  <c r="C110" i="1" s="1"/>
  <c r="C111" i="1" s="1"/>
  <c r="C112" i="1" s="1"/>
  <c r="C113" i="1" s="1"/>
  <c r="C114" i="1" s="1"/>
  <c r="C115" i="1" s="1"/>
  <c r="C116" i="1" s="1"/>
  <c r="C117" i="1" s="1"/>
  <c r="C118" i="1" s="1"/>
  <c r="C119" i="1" s="1"/>
  <c r="C120" i="1" s="1"/>
  <c r="C121" i="1" s="1"/>
  <c r="C122" i="1" s="1"/>
  <c r="C123" i="1" s="1"/>
  <c r="C124" i="1" s="1"/>
  <c r="C125" i="1" s="1"/>
  <c r="C126" i="1" s="1"/>
  <c r="C127" i="1" s="1"/>
  <c r="C128" i="1" s="1"/>
  <c r="C129" i="1" s="1"/>
  <c r="C130" i="1" s="1"/>
  <c r="C131" i="1" s="1"/>
  <c r="C132" i="1" s="1"/>
  <c r="C133" i="1" s="1"/>
  <c r="C134" i="1" s="1"/>
  <c r="C135" i="1" s="1"/>
  <c r="C136" i="1" s="1"/>
  <c r="C137" i="1" s="1"/>
  <c r="C138" i="1" s="1"/>
  <c r="C139" i="1" s="1"/>
  <c r="C140" i="1" s="1"/>
  <c r="C141" i="1" s="1"/>
  <c r="C142" i="1" s="1"/>
  <c r="C143" i="1" s="1"/>
  <c r="C144" i="1" s="1"/>
  <c r="C145" i="1" s="1"/>
  <c r="C146" i="1" s="1"/>
  <c r="C147" i="1" s="1"/>
  <c r="C148" i="1" s="1"/>
  <c r="C149" i="1" s="1"/>
  <c r="C150" i="1" s="1"/>
  <c r="C151" i="1" s="1"/>
  <c r="C152" i="1" s="1"/>
  <c r="C153" i="1" s="1"/>
  <c r="C154" i="1" s="1"/>
  <c r="C155" i="1" s="1"/>
  <c r="C156" i="1" s="1"/>
  <c r="C157" i="1" s="1"/>
  <c r="C158" i="1" s="1"/>
  <c r="C159" i="1" s="1"/>
  <c r="C160" i="1" s="1"/>
  <c r="C161" i="1" s="1"/>
  <c r="C162" i="1" s="1"/>
  <c r="C163" i="1" s="1"/>
  <c r="C164" i="1" s="1"/>
  <c r="C165" i="1" s="1"/>
  <c r="C166" i="1" s="1"/>
  <c r="C167" i="1" s="1"/>
  <c r="C168" i="1" s="1"/>
  <c r="C169" i="1" s="1"/>
  <c r="C170" i="1" s="1"/>
  <c r="C171" i="1" s="1"/>
  <c r="C172" i="1" s="1"/>
  <c r="C173" i="1" s="1"/>
  <c r="C174" i="1" s="1"/>
  <c r="C175" i="1" s="1"/>
  <c r="C176" i="1" s="1"/>
  <c r="C177" i="1" s="1"/>
  <c r="C178" i="1" s="1"/>
  <c r="C179" i="1" s="1"/>
  <c r="C180" i="1" s="1"/>
  <c r="C181" i="1" s="1"/>
  <c r="C182" i="1" s="1"/>
  <c r="C183" i="1" s="1"/>
  <c r="C184" i="1" s="1"/>
  <c r="C185" i="1" s="1"/>
  <c r="C186" i="1" s="1"/>
  <c r="C187" i="1" s="1"/>
  <c r="C188" i="1" s="1"/>
  <c r="C189" i="1" s="1"/>
  <c r="C190" i="1" s="1"/>
  <c r="C191" i="1" s="1"/>
  <c r="C192" i="1" s="1"/>
  <c r="C193" i="1" s="1"/>
  <c r="C194" i="1" s="1"/>
  <c r="C195" i="1" s="1"/>
  <c r="C196" i="1" s="1"/>
  <c r="C197" i="1" s="1"/>
  <c r="C198" i="1" s="1"/>
  <c r="C199" i="1" s="1"/>
  <c r="C200" i="1" s="1"/>
  <c r="C201" i="1" s="1"/>
  <c r="C202" i="1" s="1"/>
  <c r="C203" i="1" s="1"/>
  <c r="C204" i="1" s="1"/>
  <c r="C205" i="1" s="1"/>
  <c r="C206" i="1" s="1"/>
  <c r="C207" i="1" s="1"/>
  <c r="C208" i="1" s="1"/>
  <c r="C209" i="1" s="1"/>
  <c r="C210" i="1" s="1"/>
  <c r="C211" i="1" s="1"/>
  <c r="C212" i="1" s="1"/>
  <c r="C213" i="1" s="1"/>
  <c r="C214" i="1" s="1"/>
  <c r="C215" i="1" s="1"/>
  <c r="C216" i="1" s="1"/>
  <c r="C217" i="1" s="1"/>
  <c r="C218" i="1" s="1"/>
  <c r="C219" i="1" s="1"/>
  <c r="C220" i="1" s="1"/>
  <c r="C221" i="1" s="1"/>
  <c r="C222" i="1" s="1"/>
  <c r="C223" i="1" s="1"/>
  <c r="C224" i="1" s="1"/>
  <c r="C225" i="1" s="1"/>
  <c r="C226" i="1" s="1"/>
  <c r="C227" i="1" s="1"/>
  <c r="C228" i="1" s="1"/>
  <c r="C229" i="1" s="1"/>
  <c r="C230" i="1" s="1"/>
  <c r="C231" i="1" s="1"/>
  <c r="C232" i="1" s="1"/>
  <c r="C233" i="1" s="1"/>
  <c r="C234" i="1" s="1"/>
  <c r="C235" i="1" s="1"/>
  <c r="C236" i="1" s="1"/>
  <c r="C237" i="1" s="1"/>
  <c r="C238" i="1" s="1"/>
  <c r="C239" i="1" s="1"/>
  <c r="C240" i="1" s="1"/>
  <c r="C241" i="1" s="1"/>
  <c r="C242" i="1" s="1"/>
  <c r="C243" i="1" s="1"/>
  <c r="C244" i="1" s="1"/>
  <c r="C245" i="1" s="1"/>
  <c r="C246" i="1" s="1"/>
  <c r="C247" i="1" s="1"/>
  <c r="C248" i="1" s="1"/>
  <c r="C249" i="1" s="1"/>
  <c r="C250" i="1" s="1"/>
  <c r="C251" i="1" s="1"/>
  <c r="C252" i="1" s="1"/>
  <c r="C253" i="1" s="1"/>
  <c r="C254" i="1" s="1"/>
  <c r="C255" i="1" s="1"/>
  <c r="C256" i="1" s="1"/>
  <c r="C257" i="1" s="1"/>
  <c r="C258" i="1" s="1"/>
  <c r="C259" i="1" s="1"/>
  <c r="C260" i="1" s="1"/>
  <c r="C261" i="1" s="1"/>
  <c r="C262" i="1" s="1"/>
  <c r="C263" i="1" s="1"/>
  <c r="C264" i="1" s="1"/>
  <c r="C265" i="1" s="1"/>
  <c r="C266" i="1" s="1"/>
  <c r="C267" i="1" s="1"/>
  <c r="C268" i="1" s="1"/>
  <c r="C269" i="1" s="1"/>
  <c r="C270" i="1" s="1"/>
  <c r="C271" i="1" s="1"/>
  <c r="C272" i="1" s="1"/>
  <c r="C273" i="1" s="1"/>
  <c r="C274" i="1" s="1"/>
  <c r="C275" i="1" s="1"/>
  <c r="C276" i="1" s="1"/>
  <c r="C277" i="1" s="1"/>
  <c r="C278" i="1" s="1"/>
  <c r="C279" i="1" s="1"/>
  <c r="C280" i="1" s="1"/>
  <c r="C281" i="1" s="1"/>
  <c r="C282" i="1" s="1"/>
  <c r="C283" i="1" s="1"/>
  <c r="C284" i="1" s="1"/>
  <c r="C285" i="1" s="1"/>
  <c r="C286" i="1" s="1"/>
  <c r="C287" i="1" s="1"/>
  <c r="C288" i="1" s="1"/>
  <c r="C289" i="1" s="1"/>
  <c r="C290" i="1" s="1"/>
  <c r="C291" i="1" s="1"/>
  <c r="C292" i="1" s="1"/>
  <c r="C293" i="1" s="1"/>
  <c r="C294" i="1" s="1"/>
  <c r="C295" i="1" s="1"/>
  <c r="C296" i="1" s="1"/>
  <c r="C297" i="1" s="1"/>
  <c r="C298" i="1" s="1"/>
  <c r="C299" i="1" s="1"/>
  <c r="C300" i="1" s="1"/>
  <c r="C301" i="1" s="1"/>
  <c r="C302" i="1" s="1"/>
  <c r="C303" i="1" s="1"/>
  <c r="C304" i="1" s="1"/>
  <c r="C305" i="1" s="1"/>
  <c r="C306" i="1" s="1"/>
  <c r="C307" i="1" s="1"/>
  <c r="C308" i="1" s="1"/>
  <c r="C309" i="1" s="1"/>
  <c r="C310" i="1" s="1"/>
  <c r="C311" i="1" s="1"/>
  <c r="C312" i="1" s="1"/>
  <c r="C313" i="1" s="1"/>
  <c r="C314" i="1" s="1"/>
  <c r="C315" i="1" s="1"/>
  <c r="C316" i="1" s="1"/>
  <c r="C317" i="1" s="1"/>
  <c r="C318" i="1" s="1"/>
  <c r="C319" i="1" s="1"/>
  <c r="C320" i="1" s="1"/>
  <c r="C321" i="1" s="1"/>
  <c r="C322" i="1" s="1"/>
  <c r="C323" i="1" s="1"/>
  <c r="C324" i="1" s="1"/>
  <c r="C325" i="1" s="1"/>
  <c r="C326" i="1" s="1"/>
  <c r="C327" i="1" s="1"/>
  <c r="C328" i="1" s="1"/>
  <c r="C329" i="1" s="1"/>
  <c r="C330" i="1" s="1"/>
  <c r="C331" i="1" s="1"/>
  <c r="C332" i="1" s="1"/>
  <c r="C333" i="1" s="1"/>
  <c r="C334" i="1" s="1"/>
  <c r="C335" i="1" s="1"/>
  <c r="C336" i="1" s="1"/>
  <c r="C337" i="1" s="1"/>
  <c r="C338" i="1" s="1"/>
  <c r="C339" i="1" s="1"/>
  <c r="C340" i="1" s="1"/>
  <c r="C341" i="1" s="1"/>
  <c r="C342" i="1" s="1"/>
  <c r="C343" i="1" s="1"/>
  <c r="C344" i="1" s="1"/>
  <c r="C345" i="1" s="1"/>
  <c r="C346" i="1" s="1"/>
  <c r="C347" i="1" s="1"/>
  <c r="C348" i="1" s="1"/>
  <c r="C349" i="1" s="1"/>
  <c r="C350" i="1" s="1"/>
  <c r="C351" i="1" s="1"/>
  <c r="C352" i="1" s="1"/>
  <c r="C353" i="1" s="1"/>
  <c r="C354" i="1" s="1"/>
  <c r="C355" i="1" s="1"/>
  <c r="C356" i="1" s="1"/>
  <c r="C357" i="1" s="1"/>
  <c r="C358" i="1" s="1"/>
  <c r="C359" i="1" s="1"/>
  <c r="C360" i="1" s="1"/>
  <c r="C361" i="1" s="1"/>
  <c r="C362" i="1" s="1"/>
  <c r="C363" i="1" s="1"/>
  <c r="C364" i="1" s="1"/>
  <c r="C365" i="1" s="1"/>
  <c r="C366" i="1" s="1"/>
  <c r="C367" i="1" s="1"/>
  <c r="C368" i="1" s="1"/>
  <c r="C369" i="1" s="1"/>
  <c r="C370" i="1" s="1"/>
  <c r="C371" i="1" s="1"/>
  <c r="C372" i="1" s="1"/>
  <c r="C373" i="1" s="1"/>
  <c r="C374" i="1" s="1"/>
  <c r="C375" i="1" s="1"/>
  <c r="C376" i="1" s="1"/>
  <c r="C377" i="1" s="1"/>
  <c r="C378" i="1" s="1"/>
  <c r="C379" i="1" s="1"/>
  <c r="C380" i="1" s="1"/>
  <c r="C381" i="1" s="1"/>
  <c r="C382" i="1" s="1"/>
  <c r="C383" i="1" s="1"/>
  <c r="C384" i="1" s="1"/>
  <c r="C385" i="1" s="1"/>
  <c r="C386" i="1" s="1"/>
  <c r="C387" i="1" s="1"/>
  <c r="C388" i="1" s="1"/>
  <c r="C389" i="1" s="1"/>
  <c r="C390" i="1" s="1"/>
  <c r="C391" i="1" s="1"/>
  <c r="C392" i="1" s="1"/>
  <c r="C393" i="1" s="1"/>
  <c r="C394" i="1" s="1"/>
  <c r="C395" i="1" s="1"/>
  <c r="C396" i="1" s="1"/>
  <c r="C397" i="1" s="1"/>
  <c r="C398" i="1" s="1"/>
  <c r="C399" i="1" s="1"/>
  <c r="C400" i="1" s="1"/>
  <c r="C401" i="1" s="1"/>
  <c r="C402" i="1" s="1"/>
  <c r="C403" i="1" s="1"/>
  <c r="C404" i="1" s="1"/>
  <c r="C405" i="1" s="1"/>
  <c r="C406" i="1" s="1"/>
  <c r="C407" i="1" s="1"/>
  <c r="C408" i="1" s="1"/>
  <c r="C409" i="1" s="1"/>
  <c r="C410" i="1" s="1"/>
  <c r="C411" i="1" s="1"/>
  <c r="C412" i="1" s="1"/>
  <c r="C413" i="1" s="1"/>
  <c r="C414" i="1" s="1"/>
  <c r="C415" i="1" s="1"/>
  <c r="C416" i="1" s="1"/>
  <c r="C417" i="1" s="1"/>
  <c r="C418" i="1" s="1"/>
  <c r="C419" i="1" s="1"/>
  <c r="C420" i="1" s="1"/>
  <c r="C421" i="1" s="1"/>
  <c r="C422" i="1" s="1"/>
  <c r="C423" i="1" s="1"/>
  <c r="C424" i="1" s="1"/>
  <c r="C425" i="1" s="1"/>
  <c r="C426" i="1" s="1"/>
  <c r="C427" i="1" s="1"/>
  <c r="C428" i="1" s="1"/>
  <c r="C429" i="1" s="1"/>
  <c r="C430" i="1" s="1"/>
  <c r="C431" i="1" s="1"/>
  <c r="C432" i="1" s="1"/>
  <c r="C433" i="1" s="1"/>
  <c r="C434" i="1" s="1"/>
  <c r="C435" i="1" s="1"/>
  <c r="C436" i="1" s="1"/>
  <c r="C437" i="1" s="1"/>
  <c r="C438" i="1" s="1"/>
  <c r="C439" i="1" s="1"/>
  <c r="C440" i="1" s="1"/>
  <c r="C441" i="1" s="1"/>
  <c r="C442" i="1" s="1"/>
  <c r="C443" i="1" s="1"/>
  <c r="C444" i="1" s="1"/>
  <c r="C445" i="1" s="1"/>
  <c r="C446" i="1" s="1"/>
  <c r="C447" i="1" s="1"/>
  <c r="C448" i="1" s="1"/>
  <c r="C449" i="1" s="1"/>
  <c r="C450" i="1" s="1"/>
  <c r="C451" i="1" s="1"/>
  <c r="C452" i="1" s="1"/>
  <c r="C453" i="1" s="1"/>
  <c r="C454" i="1" s="1"/>
  <c r="C455" i="1" s="1"/>
  <c r="C456" i="1" s="1"/>
  <c r="C457" i="1" s="1"/>
  <c r="C458" i="1" s="1"/>
  <c r="C459" i="1" s="1"/>
  <c r="C460" i="1" s="1"/>
  <c r="C461" i="1" s="1"/>
  <c r="C462" i="1" s="1"/>
  <c r="C463" i="1" s="1"/>
  <c r="C464" i="1" s="1"/>
  <c r="C465" i="1" s="1"/>
  <c r="C466" i="1" s="1"/>
  <c r="C467" i="1" s="1"/>
  <c r="C468" i="1" s="1"/>
  <c r="C469" i="1" s="1"/>
  <c r="C470" i="1" s="1"/>
  <c r="C471" i="1" s="1"/>
  <c r="C472" i="1" s="1"/>
  <c r="C473" i="1" s="1"/>
  <c r="C474" i="1" s="1"/>
  <c r="C475" i="1" s="1"/>
  <c r="C476" i="1" s="1"/>
  <c r="C477" i="1" s="1"/>
  <c r="C478" i="1" s="1"/>
  <c r="C479" i="1" s="1"/>
  <c r="C480" i="1" s="1"/>
  <c r="C481" i="1" s="1"/>
  <c r="C482" i="1" s="1"/>
  <c r="C483" i="1" s="1"/>
  <c r="C484" i="1" s="1"/>
  <c r="C485" i="1" s="1"/>
  <c r="C486" i="1" s="1"/>
  <c r="C487" i="1" s="1"/>
  <c r="C488" i="1" s="1"/>
  <c r="C489" i="1" s="1"/>
  <c r="C490" i="1" s="1"/>
  <c r="C491" i="1" s="1"/>
  <c r="C492" i="1" s="1"/>
  <c r="C493" i="1" s="1"/>
  <c r="C494" i="1" s="1"/>
  <c r="C495" i="1" s="1"/>
  <c r="C496" i="1" s="1"/>
  <c r="C497" i="1" s="1"/>
  <c r="C498" i="1" s="1"/>
  <c r="C499" i="1" s="1"/>
  <c r="C500" i="1" s="1"/>
  <c r="C501" i="1" s="1"/>
  <c r="C502" i="1" s="1"/>
  <c r="C503" i="1" s="1"/>
  <c r="C504" i="1" s="1"/>
  <c r="C505" i="1" s="1"/>
  <c r="C506" i="1" s="1"/>
  <c r="C507" i="1" s="1"/>
  <c r="C508" i="1" s="1"/>
  <c r="C509" i="1" s="1"/>
  <c r="C510" i="1" s="1"/>
  <c r="C511" i="1" s="1"/>
  <c r="C512" i="1" s="1"/>
  <c r="C513" i="1" s="1"/>
  <c r="C514" i="1" s="1"/>
  <c r="C515" i="1" s="1"/>
  <c r="C516" i="1" s="1"/>
  <c r="C517" i="1" s="1"/>
  <c r="C518" i="1" s="1"/>
  <c r="C519" i="1" s="1"/>
  <c r="C520" i="1" s="1"/>
  <c r="C521" i="1" s="1"/>
  <c r="C522" i="1" s="1"/>
  <c r="C523" i="1" s="1"/>
  <c r="C524" i="1" s="1"/>
  <c r="C525" i="1" s="1"/>
  <c r="C526" i="1" s="1"/>
  <c r="C527" i="1" s="1"/>
  <c r="C528" i="1" s="1"/>
  <c r="C529" i="1" s="1"/>
  <c r="C530" i="1" s="1"/>
  <c r="C531" i="1" s="1"/>
  <c r="C532" i="1" s="1"/>
  <c r="C533" i="1" s="1"/>
  <c r="C534" i="1" s="1"/>
  <c r="C535" i="1" s="1"/>
  <c r="C536" i="1" s="1"/>
  <c r="C537" i="1" s="1"/>
  <c r="C538" i="1" s="1"/>
  <c r="C539" i="1" s="1"/>
  <c r="C540" i="1" s="1"/>
  <c r="C541" i="1" s="1"/>
  <c r="C542" i="1" s="1"/>
  <c r="C543" i="1" s="1"/>
  <c r="C544" i="1" s="1"/>
  <c r="C545" i="1" s="1"/>
  <c r="C546" i="1" s="1"/>
  <c r="C547" i="1" s="1"/>
  <c r="C548" i="1" s="1"/>
  <c r="C549" i="1" s="1"/>
  <c r="C550" i="1" s="1"/>
  <c r="C551" i="1" s="1"/>
  <c r="C552" i="1" s="1"/>
  <c r="C553" i="1" s="1"/>
  <c r="C554" i="1" s="1"/>
  <c r="C555" i="1" s="1"/>
  <c r="C556" i="1" s="1"/>
  <c r="C557" i="1" s="1"/>
  <c r="C558" i="1" s="1"/>
  <c r="C559" i="1" s="1"/>
  <c r="C560" i="1" s="1"/>
  <c r="C561" i="1" s="1"/>
  <c r="C562" i="1" s="1"/>
  <c r="C563" i="1" s="1"/>
  <c r="C564" i="1" s="1"/>
  <c r="C565" i="1" s="1"/>
  <c r="C566" i="1" s="1"/>
  <c r="C567" i="1" s="1"/>
  <c r="C568" i="1" s="1"/>
  <c r="C569" i="1" s="1"/>
  <c r="C570" i="1" s="1"/>
  <c r="C571" i="1" s="1"/>
  <c r="C572" i="1" s="1"/>
  <c r="C573" i="1" s="1"/>
  <c r="C574" i="1" s="1"/>
  <c r="C575" i="1" s="1"/>
  <c r="C576" i="1" s="1"/>
  <c r="C577" i="1" s="1"/>
  <c r="C578" i="1" s="1"/>
  <c r="C579" i="1" s="1"/>
  <c r="C580" i="1" s="1"/>
  <c r="C581" i="1" s="1"/>
  <c r="C582" i="1" s="1"/>
  <c r="C583" i="1" s="1"/>
  <c r="C584" i="1" s="1"/>
  <c r="C585" i="1" s="1"/>
  <c r="C586" i="1" s="1"/>
  <c r="C587" i="1" s="1"/>
  <c r="C588" i="1" s="1"/>
  <c r="C589" i="1" s="1"/>
  <c r="C590" i="1" s="1"/>
  <c r="C591" i="1" s="1"/>
  <c r="C592" i="1" s="1"/>
  <c r="C593" i="1" s="1"/>
  <c r="C594" i="1" s="1"/>
  <c r="B3" i="1"/>
  <c r="B4" i="1" s="1"/>
  <c r="B5" i="1" s="1"/>
  <c r="B6" i="1" s="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95" i="1" s="1"/>
  <c r="B96" i="1" s="1"/>
  <c r="B97" i="1" s="1"/>
  <c r="B98" i="1" s="1"/>
  <c r="B99" i="1" s="1"/>
  <c r="B100" i="1" s="1"/>
  <c r="B101" i="1" s="1"/>
  <c r="B102" i="1" s="1"/>
  <c r="B103" i="1" s="1"/>
  <c r="B104" i="1" s="1"/>
  <c r="B105" i="1" s="1"/>
  <c r="B106" i="1" s="1"/>
  <c r="B107" i="1" s="1"/>
  <c r="B108" i="1" s="1"/>
  <c r="B109" i="1" s="1"/>
  <c r="B110" i="1" s="1"/>
  <c r="B111" i="1" s="1"/>
  <c r="B112" i="1" s="1"/>
  <c r="B113" i="1" s="1"/>
  <c r="B114" i="1" s="1"/>
  <c r="B115" i="1" s="1"/>
  <c r="B116" i="1" s="1"/>
  <c r="B117" i="1" s="1"/>
  <c r="B118" i="1" s="1"/>
  <c r="B119" i="1" s="1"/>
  <c r="B120" i="1" s="1"/>
  <c r="B121" i="1" s="1"/>
  <c r="B122" i="1" s="1"/>
  <c r="B123" i="1" s="1"/>
  <c r="B124" i="1" s="1"/>
  <c r="B125" i="1" s="1"/>
  <c r="B126" i="1" s="1"/>
  <c r="B127" i="1" s="1"/>
  <c r="B128" i="1" s="1"/>
  <c r="B129" i="1" s="1"/>
  <c r="B130" i="1" s="1"/>
  <c r="B131" i="1" s="1"/>
  <c r="B132" i="1" s="1"/>
  <c r="B133" i="1" s="1"/>
  <c r="B134" i="1" s="1"/>
  <c r="B135" i="1" s="1"/>
  <c r="B136" i="1" s="1"/>
  <c r="B137" i="1" s="1"/>
  <c r="B138" i="1" s="1"/>
  <c r="B139" i="1" s="1"/>
  <c r="B140" i="1" s="1"/>
  <c r="B141" i="1" s="1"/>
  <c r="B142" i="1" s="1"/>
  <c r="B143" i="1" s="1"/>
  <c r="B144" i="1" s="1"/>
  <c r="B145" i="1" s="1"/>
  <c r="B146" i="1" s="1"/>
  <c r="B147" i="1" s="1"/>
  <c r="B148" i="1" s="1"/>
  <c r="B149" i="1" s="1"/>
  <c r="B150" i="1" s="1"/>
  <c r="B151" i="1" s="1"/>
  <c r="B152" i="1" s="1"/>
  <c r="B153" i="1" s="1"/>
  <c r="B154" i="1" s="1"/>
  <c r="B155" i="1" s="1"/>
  <c r="B156" i="1" s="1"/>
  <c r="B157" i="1" s="1"/>
  <c r="B158" i="1" s="1"/>
  <c r="B159" i="1" s="1"/>
  <c r="B160" i="1" s="1"/>
  <c r="B161" i="1" s="1"/>
  <c r="B162" i="1" s="1"/>
  <c r="B163" i="1" s="1"/>
  <c r="B164" i="1" s="1"/>
  <c r="B165" i="1" s="1"/>
  <c r="B166" i="1" s="1"/>
  <c r="B167" i="1" s="1"/>
  <c r="B168" i="1" s="1"/>
  <c r="B169" i="1" s="1"/>
  <c r="B170" i="1" s="1"/>
  <c r="B171" i="1" s="1"/>
  <c r="B172" i="1" s="1"/>
  <c r="B173" i="1" s="1"/>
  <c r="B174" i="1" s="1"/>
  <c r="B175" i="1" s="1"/>
  <c r="B176" i="1" s="1"/>
  <c r="B177" i="1" s="1"/>
  <c r="B178" i="1" s="1"/>
  <c r="B179" i="1" s="1"/>
  <c r="B180" i="1" s="1"/>
  <c r="B181" i="1" s="1"/>
  <c r="B182" i="1" s="1"/>
  <c r="B183" i="1" s="1"/>
  <c r="B184" i="1" s="1"/>
  <c r="B185" i="1" s="1"/>
  <c r="B186" i="1" s="1"/>
  <c r="B187" i="1" s="1"/>
  <c r="B188" i="1" s="1"/>
  <c r="B189" i="1" s="1"/>
  <c r="B190" i="1" s="1"/>
  <c r="B191" i="1" s="1"/>
  <c r="B192" i="1" s="1"/>
  <c r="B193" i="1" s="1"/>
  <c r="B194" i="1" s="1"/>
  <c r="B195" i="1" s="1"/>
  <c r="B196" i="1" s="1"/>
  <c r="B197" i="1" s="1"/>
  <c r="B198" i="1" s="1"/>
  <c r="B199" i="1" s="1"/>
  <c r="B200" i="1" s="1"/>
  <c r="B201" i="1" s="1"/>
  <c r="B202" i="1" s="1"/>
  <c r="B203" i="1" s="1"/>
  <c r="B204" i="1" s="1"/>
  <c r="B205" i="1" s="1"/>
  <c r="B206" i="1" s="1"/>
  <c r="B207" i="1" s="1"/>
  <c r="B208" i="1" s="1"/>
  <c r="B209" i="1" s="1"/>
  <c r="B210" i="1" s="1"/>
  <c r="B211" i="1" s="1"/>
  <c r="B212" i="1" s="1"/>
  <c r="B213" i="1" s="1"/>
  <c r="B214" i="1" s="1"/>
  <c r="B215" i="1" s="1"/>
  <c r="B216" i="1" s="1"/>
  <c r="B217" i="1" s="1"/>
  <c r="B218" i="1" s="1"/>
  <c r="B219" i="1" s="1"/>
  <c r="B220" i="1" s="1"/>
  <c r="B221" i="1" s="1"/>
  <c r="B222" i="1" s="1"/>
  <c r="B223" i="1" s="1"/>
  <c r="B224" i="1" s="1"/>
  <c r="B225" i="1" s="1"/>
  <c r="B226" i="1" s="1"/>
  <c r="B227" i="1" s="1"/>
  <c r="B228" i="1" s="1"/>
  <c r="B229" i="1" s="1"/>
  <c r="B230" i="1" s="1"/>
  <c r="B231" i="1" s="1"/>
  <c r="B232" i="1" s="1"/>
  <c r="B233" i="1" s="1"/>
  <c r="B234" i="1" s="1"/>
  <c r="B235" i="1" s="1"/>
  <c r="B236" i="1" s="1"/>
  <c r="B237" i="1" s="1"/>
  <c r="B238" i="1" s="1"/>
  <c r="B239" i="1" s="1"/>
  <c r="B240" i="1" s="1"/>
  <c r="B241" i="1" s="1"/>
  <c r="B242" i="1" s="1"/>
  <c r="B243" i="1" s="1"/>
  <c r="B244" i="1" s="1"/>
  <c r="B245" i="1" s="1"/>
  <c r="B246" i="1" s="1"/>
  <c r="B247" i="1" s="1"/>
  <c r="B248" i="1" s="1"/>
  <c r="B249" i="1" s="1"/>
  <c r="B250" i="1" s="1"/>
  <c r="B251" i="1" s="1"/>
  <c r="B252" i="1" s="1"/>
  <c r="B253" i="1" s="1"/>
  <c r="B254" i="1" s="1"/>
  <c r="B255" i="1" s="1"/>
  <c r="B256" i="1" s="1"/>
  <c r="B257" i="1" s="1"/>
  <c r="B258" i="1" s="1"/>
  <c r="B259" i="1" s="1"/>
  <c r="B260" i="1" s="1"/>
  <c r="B261" i="1" s="1"/>
  <c r="B262" i="1" s="1"/>
  <c r="B263" i="1" s="1"/>
  <c r="B264" i="1" s="1"/>
  <c r="B265" i="1" s="1"/>
  <c r="B266" i="1" s="1"/>
  <c r="B267" i="1" s="1"/>
  <c r="B268" i="1" s="1"/>
  <c r="B269" i="1" s="1"/>
  <c r="B270" i="1" s="1"/>
  <c r="B271" i="1" s="1"/>
  <c r="B272" i="1" s="1"/>
  <c r="B273" i="1" s="1"/>
  <c r="B274" i="1" s="1"/>
  <c r="B275" i="1" s="1"/>
  <c r="B276" i="1" s="1"/>
  <c r="B277" i="1" s="1"/>
  <c r="B278" i="1" s="1"/>
  <c r="B279" i="1" s="1"/>
  <c r="B280" i="1" s="1"/>
  <c r="B281" i="1" s="1"/>
  <c r="B282" i="1" s="1"/>
  <c r="B283" i="1" s="1"/>
  <c r="B284" i="1" s="1"/>
  <c r="B285" i="1" s="1"/>
  <c r="B286" i="1" s="1"/>
  <c r="B287" i="1" s="1"/>
  <c r="B288" i="1" s="1"/>
  <c r="B289" i="1" s="1"/>
  <c r="B290" i="1" s="1"/>
  <c r="B291" i="1" s="1"/>
  <c r="B292" i="1" s="1"/>
  <c r="B293" i="1" s="1"/>
  <c r="B294" i="1" s="1"/>
  <c r="B295" i="1" s="1"/>
  <c r="B296" i="1" s="1"/>
  <c r="B297" i="1" s="1"/>
  <c r="B298" i="1" s="1"/>
  <c r="B299" i="1" s="1"/>
  <c r="B300" i="1" s="1"/>
  <c r="B301" i="1" s="1"/>
  <c r="B302" i="1" s="1"/>
  <c r="B303" i="1" s="1"/>
  <c r="B304" i="1" s="1"/>
  <c r="B305" i="1" s="1"/>
  <c r="B306" i="1" s="1"/>
  <c r="B307" i="1" s="1"/>
  <c r="B308" i="1" s="1"/>
  <c r="B309" i="1" s="1"/>
  <c r="B310" i="1" s="1"/>
  <c r="B311" i="1" s="1"/>
  <c r="B312" i="1" s="1"/>
  <c r="B313" i="1" s="1"/>
  <c r="B314" i="1" s="1"/>
  <c r="B315" i="1" s="1"/>
  <c r="B316" i="1" s="1"/>
  <c r="B317" i="1" s="1"/>
  <c r="B318" i="1" s="1"/>
  <c r="B319" i="1" s="1"/>
  <c r="B320" i="1" s="1"/>
  <c r="B321" i="1" s="1"/>
  <c r="B322" i="1" s="1"/>
  <c r="B323" i="1" s="1"/>
  <c r="B324" i="1" s="1"/>
  <c r="B325" i="1" s="1"/>
  <c r="B326" i="1" s="1"/>
  <c r="B327" i="1" s="1"/>
  <c r="B328" i="1" s="1"/>
  <c r="B329" i="1" s="1"/>
  <c r="B330" i="1" s="1"/>
  <c r="B331" i="1" s="1"/>
  <c r="B332" i="1" s="1"/>
  <c r="B333" i="1" s="1"/>
  <c r="B334" i="1" s="1"/>
  <c r="B335" i="1" s="1"/>
  <c r="B336" i="1" s="1"/>
  <c r="B337" i="1" s="1"/>
  <c r="B338" i="1" s="1"/>
  <c r="B339" i="1" s="1"/>
  <c r="B340" i="1" s="1"/>
  <c r="B341" i="1" s="1"/>
  <c r="B342" i="1" s="1"/>
  <c r="B343" i="1" s="1"/>
  <c r="B344" i="1" s="1"/>
  <c r="B345" i="1" s="1"/>
  <c r="B346" i="1" s="1"/>
  <c r="B347" i="1" s="1"/>
  <c r="B348" i="1" s="1"/>
  <c r="B349" i="1" s="1"/>
  <c r="B350" i="1" s="1"/>
  <c r="B351" i="1" s="1"/>
  <c r="B352" i="1" s="1"/>
  <c r="B353" i="1" s="1"/>
  <c r="B354" i="1" s="1"/>
  <c r="B355" i="1" s="1"/>
  <c r="B356" i="1" s="1"/>
  <c r="B357" i="1" s="1"/>
  <c r="B358" i="1" s="1"/>
  <c r="B359" i="1" s="1"/>
  <c r="B360" i="1" s="1"/>
  <c r="B361" i="1" s="1"/>
  <c r="B362" i="1" s="1"/>
  <c r="B363" i="1" s="1"/>
  <c r="B364" i="1" s="1"/>
  <c r="B365" i="1" s="1"/>
  <c r="B366" i="1" s="1"/>
  <c r="B367" i="1" s="1"/>
  <c r="B368" i="1" s="1"/>
  <c r="B369" i="1" s="1"/>
  <c r="B370" i="1" s="1"/>
  <c r="B371" i="1" s="1"/>
  <c r="B372" i="1" s="1"/>
  <c r="B373" i="1" s="1"/>
  <c r="B374" i="1" s="1"/>
  <c r="B375" i="1" s="1"/>
  <c r="B376" i="1" s="1"/>
  <c r="B377" i="1" s="1"/>
  <c r="B378" i="1" s="1"/>
  <c r="B379" i="1" s="1"/>
  <c r="B380" i="1" s="1"/>
  <c r="B381" i="1" s="1"/>
  <c r="B382" i="1" s="1"/>
  <c r="B383" i="1" s="1"/>
  <c r="B384" i="1" s="1"/>
  <c r="B385" i="1" s="1"/>
  <c r="B386" i="1" s="1"/>
  <c r="B387" i="1" s="1"/>
  <c r="B388" i="1" s="1"/>
  <c r="B389" i="1" s="1"/>
  <c r="B390" i="1" s="1"/>
  <c r="B391" i="1" s="1"/>
  <c r="B392" i="1" s="1"/>
  <c r="B393" i="1" s="1"/>
  <c r="B394" i="1" s="1"/>
  <c r="B395" i="1" s="1"/>
  <c r="B396" i="1" s="1"/>
  <c r="B397" i="1" s="1"/>
  <c r="B398" i="1" s="1"/>
  <c r="B399" i="1" s="1"/>
  <c r="B400" i="1" s="1"/>
  <c r="B401" i="1" s="1"/>
  <c r="B402" i="1" s="1"/>
  <c r="B403" i="1" s="1"/>
  <c r="B404" i="1" s="1"/>
  <c r="B405" i="1" s="1"/>
  <c r="B406" i="1" s="1"/>
  <c r="B407" i="1" s="1"/>
  <c r="B408" i="1" s="1"/>
  <c r="B409" i="1" s="1"/>
  <c r="B410" i="1" s="1"/>
  <c r="B411" i="1" s="1"/>
  <c r="B412" i="1" s="1"/>
  <c r="B413" i="1" s="1"/>
  <c r="B414" i="1" s="1"/>
  <c r="B415" i="1" s="1"/>
  <c r="B416" i="1" s="1"/>
  <c r="B417" i="1" s="1"/>
  <c r="B418" i="1" s="1"/>
  <c r="B419" i="1" s="1"/>
  <c r="B420" i="1" s="1"/>
  <c r="B421" i="1" s="1"/>
  <c r="B422" i="1" s="1"/>
  <c r="B423" i="1" s="1"/>
  <c r="B424" i="1" s="1"/>
  <c r="B425" i="1" s="1"/>
  <c r="B426" i="1" s="1"/>
  <c r="B427" i="1" s="1"/>
  <c r="B428" i="1" s="1"/>
  <c r="B429" i="1" s="1"/>
  <c r="B430" i="1" s="1"/>
  <c r="B431" i="1" s="1"/>
  <c r="B432" i="1" s="1"/>
  <c r="B433" i="1" s="1"/>
  <c r="B434" i="1" s="1"/>
  <c r="B435" i="1" s="1"/>
  <c r="B436" i="1" s="1"/>
  <c r="B437" i="1" s="1"/>
  <c r="B438" i="1" s="1"/>
  <c r="B439" i="1" s="1"/>
  <c r="B440" i="1" s="1"/>
  <c r="B441" i="1" s="1"/>
  <c r="B442" i="1" s="1"/>
  <c r="B443" i="1" s="1"/>
  <c r="B444" i="1" s="1"/>
  <c r="B445" i="1" s="1"/>
  <c r="B446" i="1" s="1"/>
  <c r="B447" i="1" s="1"/>
  <c r="B448" i="1" s="1"/>
  <c r="B449" i="1" s="1"/>
  <c r="B450" i="1" s="1"/>
  <c r="B451" i="1" s="1"/>
  <c r="B452" i="1" s="1"/>
  <c r="B453" i="1" s="1"/>
  <c r="B454" i="1" s="1"/>
  <c r="B455" i="1" s="1"/>
  <c r="B456" i="1" s="1"/>
  <c r="B457" i="1" s="1"/>
  <c r="B458" i="1" s="1"/>
  <c r="B459" i="1" s="1"/>
  <c r="B460" i="1" s="1"/>
  <c r="B461" i="1" s="1"/>
  <c r="B462" i="1" s="1"/>
  <c r="B463" i="1" s="1"/>
  <c r="B464" i="1" s="1"/>
  <c r="B465" i="1" s="1"/>
  <c r="B466" i="1" s="1"/>
  <c r="B467" i="1" s="1"/>
  <c r="B468" i="1" s="1"/>
  <c r="B469" i="1" s="1"/>
  <c r="B470" i="1" s="1"/>
  <c r="B471" i="1" s="1"/>
  <c r="B472" i="1" s="1"/>
  <c r="B473" i="1" s="1"/>
  <c r="B474" i="1" s="1"/>
  <c r="B475" i="1" s="1"/>
  <c r="B476" i="1" s="1"/>
  <c r="B477" i="1" s="1"/>
  <c r="B478" i="1" s="1"/>
  <c r="B479" i="1" s="1"/>
  <c r="B480" i="1" s="1"/>
  <c r="B481" i="1" s="1"/>
  <c r="B482" i="1" s="1"/>
  <c r="B483" i="1" s="1"/>
  <c r="B484" i="1" s="1"/>
  <c r="B485" i="1" s="1"/>
  <c r="B486" i="1" s="1"/>
  <c r="B487" i="1" s="1"/>
  <c r="B488" i="1" s="1"/>
  <c r="B489" i="1" s="1"/>
  <c r="B490" i="1" s="1"/>
  <c r="B491" i="1" s="1"/>
  <c r="B492" i="1" s="1"/>
  <c r="B493" i="1" s="1"/>
  <c r="B494" i="1" s="1"/>
  <c r="B495" i="1" s="1"/>
  <c r="B496" i="1" s="1"/>
  <c r="B497" i="1" s="1"/>
  <c r="B498" i="1" s="1"/>
  <c r="B499" i="1" s="1"/>
  <c r="B500" i="1" s="1"/>
  <c r="B501" i="1" s="1"/>
  <c r="B502" i="1" s="1"/>
  <c r="B503" i="1" s="1"/>
  <c r="B504" i="1" s="1"/>
  <c r="B505" i="1" s="1"/>
  <c r="B506" i="1" s="1"/>
  <c r="B507" i="1" s="1"/>
  <c r="B508" i="1" s="1"/>
  <c r="B509" i="1" s="1"/>
  <c r="B510" i="1" s="1"/>
  <c r="B511" i="1" s="1"/>
  <c r="B512" i="1" s="1"/>
  <c r="B513" i="1" s="1"/>
  <c r="B514" i="1" s="1"/>
  <c r="B515" i="1" s="1"/>
  <c r="B516" i="1" s="1"/>
  <c r="B517" i="1" s="1"/>
  <c r="B518" i="1" s="1"/>
  <c r="B519" i="1" s="1"/>
  <c r="B520" i="1" s="1"/>
  <c r="B521" i="1" s="1"/>
  <c r="B522" i="1" s="1"/>
  <c r="B523" i="1" s="1"/>
  <c r="B524" i="1" s="1"/>
  <c r="B525" i="1" s="1"/>
  <c r="B526" i="1" s="1"/>
  <c r="B527" i="1" s="1"/>
  <c r="B528" i="1" s="1"/>
  <c r="B529" i="1" s="1"/>
  <c r="B530" i="1" s="1"/>
  <c r="B531" i="1" s="1"/>
  <c r="B532" i="1" s="1"/>
  <c r="B533" i="1" s="1"/>
  <c r="B534" i="1" s="1"/>
  <c r="B535" i="1" s="1"/>
  <c r="B536" i="1" s="1"/>
  <c r="B537" i="1" s="1"/>
  <c r="B538" i="1" s="1"/>
  <c r="B539" i="1" s="1"/>
  <c r="B540" i="1" s="1"/>
  <c r="B541" i="1" s="1"/>
  <c r="B542" i="1" s="1"/>
  <c r="B543" i="1" s="1"/>
  <c r="B544" i="1" s="1"/>
  <c r="B545" i="1" s="1"/>
  <c r="B546" i="1" s="1"/>
  <c r="B547" i="1" s="1"/>
  <c r="B548" i="1" s="1"/>
  <c r="B549" i="1" s="1"/>
  <c r="B550" i="1" s="1"/>
  <c r="B551" i="1" s="1"/>
  <c r="B552" i="1" s="1"/>
  <c r="B553" i="1" s="1"/>
  <c r="B554" i="1" s="1"/>
  <c r="B555" i="1" s="1"/>
  <c r="B556" i="1" s="1"/>
  <c r="B557" i="1" s="1"/>
  <c r="B558" i="1" s="1"/>
  <c r="B559" i="1" s="1"/>
  <c r="B560" i="1" s="1"/>
  <c r="B561" i="1" s="1"/>
  <c r="B562" i="1" s="1"/>
  <c r="B563" i="1" s="1"/>
  <c r="B564" i="1" s="1"/>
  <c r="B565" i="1" s="1"/>
  <c r="B566" i="1" s="1"/>
  <c r="B567" i="1" s="1"/>
  <c r="B568" i="1" s="1"/>
  <c r="B569" i="1" s="1"/>
  <c r="B570" i="1" s="1"/>
  <c r="B571" i="1" s="1"/>
  <c r="B572" i="1" s="1"/>
  <c r="B573" i="1" s="1"/>
  <c r="B574" i="1" s="1"/>
  <c r="B575" i="1" s="1"/>
  <c r="B576" i="1" s="1"/>
  <c r="B577" i="1" s="1"/>
  <c r="B578" i="1" s="1"/>
  <c r="B579" i="1" s="1"/>
  <c r="B580" i="1" s="1"/>
  <c r="B581" i="1" s="1"/>
  <c r="B582" i="1" s="1"/>
  <c r="B583" i="1" s="1"/>
  <c r="B584" i="1" s="1"/>
  <c r="B585" i="1" s="1"/>
  <c r="B586" i="1" s="1"/>
  <c r="B587" i="1" s="1"/>
  <c r="B588" i="1" s="1"/>
  <c r="B589" i="1" s="1"/>
  <c r="B590" i="1" s="1"/>
  <c r="B591" i="1" s="1"/>
  <c r="B592" i="1" s="1"/>
  <c r="B593" i="1" s="1"/>
  <c r="B594" i="1" s="1"/>
</calcChain>
</file>

<file path=xl/sharedStrings.xml><?xml version="1.0" encoding="utf-8"?>
<sst xmlns="http://schemas.openxmlformats.org/spreadsheetml/2006/main" count="10298" uniqueCount="4047">
  <si>
    <t>PA-00N-6K3_Congo PR_December 2017.pd</t>
  </si>
  <si>
    <t>distribution. Samaritan´s Purse plans to reexamine the time period the RMA looks at to better asses each market, incorporating features and questions that would look into the procurement cycle for local vendors. ii. Another lesson learned through the use of the RMA tool was the breadth of analysis – the RMA throughout the USAIDizi project examined two commodities, one for each sector (beans and basins respectively). However, to better understand market integration and sourcing, SP adjusted this to look at a few more commodities, while remaining a lean and quick assessment, with the intention of better understanding how the local market was connected to regional markets. iii. Finally, although it was one of the key indicators in the project (economic recovery), SP had not maximized the potential of evaluating the market post-intervention to better understand the impact of the activities. During this year of implementation, SP included post-market analyses in the PDM package in order to enable post-intervention market Emergency Response and Economic Recovery for Eastern DRC, Final Report AID-OFDA-G-16-00168 35 | P a g e analysis, and assess any potential market disturbances that might be a result of the fairs or distributions. 1.2.3.</t>
  </si>
  <si>
    <t>Unintended Consequences</t>
  </si>
  <si>
    <t>of Program Activities The USAIDizi project saw some unintended consequences as listed below: 1. Market Prices: Overall, SP did not observe significant changes in market prices due to its interventions, whether voucher or in-kind. However, there were several occasions where prices rose slightly during the procurement time for local vendors, as they started to stock up provisions for the fairs. This inflation of prices usually reverted during and after fairs, once vendors stopped stockpiling their commodities. Regional integration of markets also ensured that prices did not vary, as source markets were not directly influenced by fairs. 2. Selling of Rations: In some situations, it was found that certain beneficiaries attempted to sell their rations for cash in the local market, in order to access money to address other pressing household emergencies including medication for the household members and settling of family debt. SP reinforced sensitization with the local leaders and the beneficiaries to encourage them to not sell any of their food rations. . For future projects, SP will continue to strengthen its beneficiary preference studies. B. Agricultural and Food Security Sector (Sector 2) 1. Monitoring and Evaluation Strategy 1.1. Rationale of Indicator Collection and Tracking Sector 2 had longer</t>
  </si>
  <si>
    <t>PA-00M-2J7_Congo DR_20 March 2016.pd</t>
  </si>
  <si>
    <t>Patrick Kayembe, Dr. Jorge Velasco and Armand Utshudi, whose technical contributions during the data analysis and report writing process were invaluable. We would like to extend our sincere thanks to Salima Mutima, Susan Kupperstein, Anshikka Singh, Rachel Brown, and Faustin Ikoko, for their work in facilitating and managing the administrative and logistical components of the project, and Nikita A. Gurudas and Tyler Wallace for the report preparation, secondary analyses, and assistance with data visualization. The team would like to finish by thanking the study participants and respondents whose generosity and candor was absolutely essential for this evaluation. It is in this spirit of gratitude and humility that we now proceed with the report. n i TABLE OF CONTENTS LIST OF TABLES AND FIGURES . . . . . . . . . . . . . . . . . . . . . . . . . . . . . . . . . . . . . . . . . . . . . . . . . . . . . . . . . . . . . . . . . . . . . . . . . iii LIST OF ANNEXES . . . . . . . . . . . . . . . . . . . . . . . . . . . . . . . . . . . . . . . . . . . . . . . . . . . . . . . . . . . . . . . . . . . . . . . . . . . . . . . . . . . iv ACRONYMS AND ABBREVIATIONS . . . . . . . . . . . . . . . . . . . . . . . . . . . . . . . . . . . . . . . . . . . . . . . . . . . . . . . . . . . . . . . . . . . . . v Definitions . . . . . . . . . . . . . . . . . . . . . . . . . . . . . . . . . . . . . . . . . . . . . . . . . . . . . . . . . . . . . . . . . . . . . . . . . . . . . . . . . . . . . . . . . . . . . . . . . . . . . . . . . . . vi EXECUTIVE SUMMARY . . . . . . . . . . . . . . . . . . . . . . . . . . . . . . . . . . . . . . . . . . . . . . . . . . . . . . . . . . . . . . . . . . . . . . . . . . . . . . . . 1 Evaluation Purpose &amp; Rationale . . . . . . . . . . . . . . . . . . . . . . . . . . . . . . . . . . . . . . . . . . . . . . . . . . . . . . . . . . . . . . . . . . . . . . . 1 Project Background . . . . . . . . . . . . . . . . . . . . . . . . . . . . . . . . . . . . . . . . . . . . . . . . . . . . . . . . . . . . . . . . . . . . . . . . . . . . . . . . . 1 Evaluation Questions . . . . . . . . . . . . . . . . . . . . . . . . . . . . . . . . . . . . . . . . . . . . . . . . . . . . . . . . . . . . . . . . . . . . . . . . . . . . . . . 2 Evaluation Design and Methods . . . . . . . . . . . . . . . . . . . . . . . . . . . . . . . . . . . . . . . . . . . . . . . . . . . . . . . . . . . . . . . . . . . . . . . 2 Findings . . . . . . . . . . . . . . . . . . . . . . . . . . . . . . . . . . . . . . . . . . . . . . . . . . . . . . . . . . . . . . . . . . . . . . . . . . . . . . . . . . . . . . . . . . 3 Quantity and quality of MPA services at health centers . . . . . . . . . . . . . . . . . . . . . . . . . . . . . . . . . . . . . . . . . . . . . . . . . . . . . . . . . . . . . . . . .3 Health promotion activities . . . . . . . . . . . . . . . . . . . . . . . . . . . . . . . . . . . . . . . . . . . . . . . . . . . . . . . . . . . . . . . . . . . . . . . . . . . . . . . . . . . . . . . . .4 Health facility management . . . . . . . . . . . . . . . . . . . . . . . . . . . . . . . . . . . . . . . . . . . . . . . . . . . . . . . . . . . . . . . . . . . . . . . . . . . . . . . . . . . . . . . . .4 Costs associated with a potential replication of the pilot RBF model . . . . . . . . . . . . . . . . . . . . . . . . . . . . . . . . . . . . . . . . . . . . . . . . . . . . . .5 Results differ for various groups (heterogeneity) . . . . . . . . . . . . . . . . . . . . . . . . . . . . . . . . . . . . . . . . . . . . . . . . . . . . . . . . . . . . . . . . . . . . . . .5 Factors contributing to or limiting the desired results . . . . . . . . . . . . . . . . . . . . . . . . . . . . . . . . . . . . . . . . . . . . . . . . . . . . . . . . . . . . . . . . . . .5</t>
  </si>
  <si>
    <t>Unintended consequences</t>
  </si>
  <si>
    <t>of the intervention . . . . . . . . . . . . . . . . . . . . . . . . . . . . . . . . . . . . . . . . . . . . . . . . . . . . . . . . . . . . . . . . . . . . . . . . .6 Conclusions . . . . . . . . . . . . . . . . . . . . . . . . . . . . . . . . . . . . . . . . . . . . . . . . . . . . . . . . . . . . . . . . . . . . . . . . . . . . . . . . . . . . . . . 6 Recommendations . . . . . . . . . . . . . . . . . . . . . . . . . . . . . . . . . . . . . . . . . . . . . . . . . . . . . . . . . . . . . . . . . . . . . . . . . . . . . . . . . 8 In Sum . . . . . . . . . . . . . . . . . . . . . . . . . . . . . . . . . . . . . . . . . . . . . . . . . . . . . . . . . . . . . . . . . . . . . . . . . . . . . . . . . . . . . . . . . . . 8 INTRODUCTION . . . . . . . . . . . . . . . . . . . . . . . . . . . . . . . . . . . . . . . . . . . . . . . . . . . . . . . . . . . . . . . . . . . . . . . . . . . . . . . . . . . . . 9 Evaluation Purpose . . . . . . . . . . . . . . . . . . . . . . . . . . . . . . . . . . . . . . . . . . . . . . . . . . . . . . . . . . . . . . . . . . . . . . . . . . . . . . . . 9 Evaluation Rationale . . . . . . . . . . . . . . . . . . . . . . . . . . . . . . . . . . . . . . . . . . . . . . . . . . . . . . . . . . . . . . . . . . . . . . . . . . . . . . . . 9 Evaluation Questions . . . . . . . . . . . . . . . . . . . . . . . . . . . . . . . . . . . . . . . . . . . . . . . . . . . . . . . . . . . . . . . . . . . . . . . . . . . . . . . 9 BACKGROUND . . . . . . . . . . . . . . . . . . . . . . . . . . . . . . . . . . . . . . . . . . . . . . . . . . . . . . . . . . . . . . . . . . . . . . . . . . . . . . . . . . . . . 10 Country Context . . . . . . . . . . . . . . . . . . . . . . . . . . . . . . . . . . . . . . . . . . . . . . . . . . . . . . . . . . . . . . . . . . . . . . . . . . . . . . . . . 10 Results-based Financing (RBF) in the DRC . . . . . . . . . . . . . . . . . . . . . . . . . . . . . . . . . . . . . . . . . . . . . . . . . . . . . . . . . . . . . . . . . . . . . . . . . . .11 Project Description . . . . . . . . . . . . . . . . . . . . . . . . . . . . . . . . . . . . . . . . . . . . . . . . . . . . . . . . . . . . . . . . . . . . . . . . . . . . . . . . 12 Integrated Health Project (IHP) . . . . . . . . . . . . . . . . . . . . . . . . . . . . . . . . . . . . . . . . . . . . . . . . . . . . . . . . . . . . . . . . . . . . . . . . . . . . . . . . . . . . .12 EVALUATION METHODS . . . . . . . . . . . . . . . . . . . . . . . . . . . . . . . . . . . . . . . . . . . . . . . . . . . . . . . . . . . . . . . . . . . . . . . . . . . . . 14 Evaluation Design . . . . . . . . . . . . . . . . . . . . . . . . . . . . . . . . . . . . . . . . . . . . . . . . . . . . . . . . . . . . . . . . . . . . . . . . . . . . . . . . . 14 Site Selection . . . . . . . . . . . . . . . . . . . . . . . . . . . . . . . . . . . . . . . . . . . . . . . . . . . . . . . . . . . . . . . . . . . . . . . . . . . . . . . . . . . . 15 Survey Sampling Strategy and Sample Size . . . . . . . . . . . . . . . . . . . . . . . . . . . . . . . . . . . . . . . . . . . . . . . . . . . . . . . . . . . . . . 15 Household survey . . . . . . . . . . . . . . . . . . . . . . . . . . . . . . . . . . . . . . . . . . . . . . . . . . . . . . . . . . . . . . . . . . . . . . . . . . . . . . . . . . . . . . . . . . . . . . . .15 Evaluation Team . . . . . . . . . . . . . . . . . . . . . . . . . . . . . . . . . . . . . . . . . . . . . . . . . . . . . . . . . . . . . . . . . . . . . . . . . . . . . . . . . . . 16 Data Collection . . . . . . . . . . . . . . . . . . . . . . . . . . . . . . . . . . . . . . . . . . . . . . . . . . . . . . . . . . . . . . . . . . . . . . . . . . . . . . . . . . . 16 Data collection tools . . . . . . . . . . . . . . . . . . . . . . . . . . . . . . . . . . . . . . . . . . . . . . . . . . . . . . . . . . . . . . . . . . . . . . . . . . . . . . . . . . . . . . . . . . . . . .16 Additional data collection following the preliminary data analysis . . . . . . . . . . . . . . . . . . . . . . . . . . . . . . . . . . . . . . . . . . . . . . . . . . . . . . . .17 Ethical Considerations . . . . . . . . . . . . . . . . . . . . . . . . . . . . . . . . . . . . . . . . . . . . . . . . . . . . . . . . . . . . . . . . . . . . . . . . . . . . . 17 Data Quality Assurance . . . . . . . . . . . . . . . . . . . . . . . . . . . . . . . . . . . . . . . . . . . . . . . . . . . . . . . . . . . . . . . . . . . . . . . . . . . . 17 Training and pilot testing . . . . . . . . . . . . . . . . . . . . . . . . . . . . . . . . . . . . . . . . . . . . . . . . . . . . . . . . . . . . . . . . . . . . . . . . . . . . . . . . . . . . . . . . . . .17 Data quality check procedures . . . . . . . . . . . . . . . . . . . . . . . . . . . . . . . . . . . . . . . . . . . . . . . . . . . . . . . . . . . . . . . . . . . . . . . . . . . . . . . . . . . . .18 Data Analysis . . . . . . . . . . . . . . . . . . . . . . . . . . . . . . . . . . . . . . . . . . . . . . . . . . . . . . . . . . . . . . . . . . . . . . . . . . . . . . . . . . . . . 18 i i n IMPACT EVALUATION: RESULTS-BASED F INANCING IN THE DEMOCRATIC REPUBLIC OF CONGO Strengths of Evaluation Methodology . . . . . . . . . . . . . . . . . . . . . . . . . . . . . . . . . . . . . . . . . . . . . . . . . . . . . . . . . . . . . . . . . 19 Limitations of Evaluation Methodology . . . . . . . . . . . . . . . . . . . . . . . . . . . . . . . . . . . . . . . . . . . . . . . . . . . . . . . . . . . . . . . . 19 Constraints . . . . . . . . . . . . . . . . . . . . . . . . . . . . . . . . . . . . . . . . . . . . . . . . . . . . . . . . . . . . . . . . . . . . . . . . . . . . . . . . . . . . . . . . . . . . . . . . . . . . . .20 EVALUATION FINDINGS . . . . . . . . . . . . . . . . . . . . . . . . . . . . . . . . . . . . . . . . . . . . . . . . . . . . . . . . . . . . . . . . . . . . . . . . . . . . . 21 Overview . . . . . . . . . . . . . . . . . . . . . . . . . . . . . . . . . . . . . . . . . . . . . . . . . . . . . . . . . . . . . . . . . . . . . . . . . . . . . . . . . . . . . . . . 21 Analytical Domain: Quantity and Quality of Health Services . . . . . . . . . . . . . . . . . . . . . . . . . . . . . . . . . . . . . . . . . . . . . . . 21 Facility sample characteristics . . . . . . . . . . . . . . . . . . . . . . . . . . . . . . . . . . . . . . . . . . . . . . . . . . . . . . . . . . . . . . . . . . . . . . . . . . . . . . . . . . . . . .21 Household sample characteristics . . . . . . . . . . . . . . . . . . . . . . . . . . . . . . . . . . . . . . . . . . . . . . . . . . . . . . . . . . . . . . . . . . . . . . . . . . . . . . . . . . .23 Overview of significant findings . . . . . . . . . . . . . . . . . . . . . . . . . . . . . . . . . . . . . . . . . . . . . . . . . . . . . . . . . . . . . . . . . . . . 23 Preventive MPA services (quantity and quality) . . . . . . . . . . . . . . . . . . . . . . . . . . . . . . . . . . . . . . . . . . . . . . . . . . . . . . . . . . . . . . . . . . . . . . . .26 Preventive MPA service utilization pattern among households (quantity) . . . . . . . . . . . . . . . . . . . . . . . . . . . . . . . . . . . . . . . . . . . . . . . . . .26 Preventive MPA services among households (quality) . . . . . . . . . . . . . . . . . . . . . . . . . . . . . . . . . . . . . . . . . . . . . . . . . . . . . . . . . . . . . . . . . .27 Curative MPA service utilization pattern among households (quantity and quality) . . . . . . . . . . . . . . . . . . . . . . . . . . . . . . . . . . . . . . . . .29 Curative MPA services (quality) . . . . . . . . . . . . . . . . . . . . . . . . . . . . . . . . . . . . . . . . . . . . . . . . . . . . . . . . . . . . . . . . . . . . . . . . . . . . . . . . . . . . .32 Health promotion activities . . . . . . . . . . . . . . . . . . . . . . . . . . . . . . . . . . . . . . . . . . . . . . . . . . . . . . . . . . . . . . . . . . . . . . . . . . . . . . . . . . . . . . . .35 Health facility</t>
  </si>
  <si>
    <t>Sphere norms, SP ensured that intervention sites were located within close proximity of assisted villages, so as to reduce walking distance and time required for beneficiaries to come and receive their rations. In addition to regulating the proximity of sites, SP further recognized certain vulnerable categories of beneficiaries (e.g. pregnant/breastfeeding women, handicapped people and the elderly), and took extra steps to facilitate their reception of inputs. For example, at voucher fairs and distributions, where beneficiaries had to wait to receive their assistance, SP provided refreshments to individuals in these categories, and prioritized their service. Samaritan´s Purse also engaged local day-labor to provide special “beneficiary assistance” to accompany and assist individuals who might have otherwise been unable to purchase and/or carry their inputs by themselves. For all beneficiaries, regardless of vulnerability status, SP provided free water, set up tarps to offer shade while waiting, and installed temporary, gender-specific latrines. 3.2. Learning on appropriateness of selected modalities and activities to the context, needed adaptations to changing circumstances, or unintended consequences for program activities Based on the various qualitative data collection sources detailed above, SP was able to better understand the contextual appropriateness of selected modalities and activities,</t>
  </si>
  <si>
    <t>unintended consequences</t>
  </si>
  <si>
    <t>, and needed adaptations for activity modifications. 3.2.1. Appropriateness of Selected Modalities and Activities Samaritan´s Purse has found the flexible, dual-modality approach to be very appropriate to the context and needs of the conflict-affected region of northeastern DRC. Despite the prevailing political instability and insecurity, the region is densely populated, and the markets well-connected, both locally and regionally. Understanding that distributions have the most risk of long-term detriment to markets, SP prefers to conduct more voucher fairs which, though more administratively-heavy, have more potential to provide a boost to local market systems. Samaritan’s Purse uses tools to analyze markets before, during, and after their interventions in order to inform its decision of which modalities to use, taking into consideration both the wellbeing of local markets, and the security of beneficiaries Emergency Response and Economic Recovery for Eastern DRC, Final Report AID-OFDA-G-16-00168 33 | P a g e and vendors. The flexible modality approach has allowed SP to intervene in hard to reach areas, while also minimizing collateral damage to markets in others. When voucher fairs were determined to be appropriate, SP used a “closed-fair” modality (see Project Overview: Emergency Response Sectors</t>
  </si>
  <si>
    <t>and Economic Recovery for Eastern DRC, Final Report AID-OFDA-G-16-00168 31 | P a g e Figure 9: Decrease in CSI Score of Beneficiaries 2.2.12. Livelihood Coping Strategies (LCS) The livelihoods-based coping strategies module is used to better understand the longer-term coping capacity of HHs.18 As a result of the project, the LCS index dropped to below 2 in Niania, Miriki/Luofu and Butembo. This means that there was a decline in the use of strategies considered to be more severe and harmful to future production capacity. For instance, at baseline, HHs reported that they had engaged in “crisis” strategies such as the sale of productive assets and reduced expenditure on health and education, while some withdrew children from school. “Emergency” strategies were also reported. For instance, there were HHs that sold off pieces of land, with some selling off the last female animals, and some begging, in order to survive. The application of these “crisis” and “emergency” measures were observed to have decreased, based on PDM findings. 3. Qualitative Results &amp; Discussion Based on the various qualitative data collection sources detailed, SP was able to better understand the contextual appropriateness of selected modalities and activities,</t>
  </si>
  <si>
    <t>, and needed adaptations for activity modifications. Due to the integrated nature of Sector 1 and Sector 3 activities, qualitative indicator results were almost entirely applicable to both sectors, and thus are explained together here. 3.1. Description of how project assessed gender needs and issues and how needs and issues were addressed Using the qualitative data collection sources detailed above, SP was able to effectively assess gender needs and issues, and find constructive ways to address them. Some of the ways that SP prioritized gender mainstreaming are as follows: Selection of HH Representative: During targeting, surveyors principally targeted women to complete the vulnerability questionnaire, as they were the most knowledgeable concerning the HH, especially in relation to food consumption and outstanding needs. Since they were the ones surveyed, these same 18 WFP, 2014: Consolidated Approach for Reporting Indicators of Food Security (CARI) Niania South Lubero Biakato Butembo Change 33.32 38.2 1.8 29.38 Baseline 39.26 55.2 42.36 39.11 Endline 5.94 17 40.56 9.73 39.26 55.2 42.36 39.11 5.94 17 40.56 9.73 0 10 20 30 40 50 60 Coping Strategies Index Emergency Response and Economic Recovery for Eastern DRC, Final Report AID-OFDA-G-16-00168 32 | P a g e women</t>
  </si>
  <si>
    <t>PA-00M-FFD_Lebanon_November 2016.pdf</t>
  </si>
  <si>
    <t>to Russia. However, LIVCD included Russia as a new market under Indicator 6, thus assuming that the training on agricultural production provided through the grant contributed in some way to the sale to Russia. This attribution is clearly questionable (as many others based on a simple before-and-after comparison) • The definition of Indicator 5 (Number of jobs impacted by LIVCD) is based on an ambiguous terminology. It is not clear what an “impacted job” is. Under this indicator LIVCD M&amp;E counts the FTE of the number of people using the mechanical harvesters on olive trees. LIVCD also counts the FTE of farmers performing regular agricultural operations in their own fields. This is not very informative. Rather than the number of people (or its conversion into FTEs) carrying out an agricultural operation that would have been done even without the project (e.g. harvesting) it would be more interesting to estimate the FTE of newly created jobs (net of lost jobs). For instance, some service centers created skilled teams who provide pruning services by using the electrical pruners delivered by LIVCD. These are new jobs created by the project that should be counted positively (once converted in FTE). In addition,</t>
  </si>
  <si>
    <t>should be monitored. More specifically, jobs have been lost after the introduction of mechanical harvesters (i.e. a labor saving technology) and thus should be counted negatively (and currently they are not) in the indicator on the number of jobs created. • Under Indicator 14 (Number of MSMEs including farmers, assisted by USG to apply for value chain finance) LIVCD counts the number of persons that took part in trainings that also included a presentation from a bank credit officer on loan products (such presentations are generally included before or after trainings on agricultural technical aspects). However, it is the ET’s opinion that Indicator 14 should reflect the outcome of the assistance provided to beneficiaries to access finance, that is, the number of loan applications. LIVCD not only organizes workshops inviting credit bank officers but also provides assistance to develop feasibility studies for loan applications. The effect of the later is not reflected by the current measurement mechanism used by LIVCD. In any case, if number of loan applications were used (instead of the number of participants in presentations held by bank officers) the value of the indicator would be reduced from more than 800 to about 35-50. Lebanon Industry Value</t>
  </si>
  <si>
    <t>PA-00M-Z8B_Nigeria_October 31, 2016.</t>
  </si>
  <si>
    <t>PDF committee. In order to support a sustainable network of Business Development Service Providers, NEXTT hosted a workshop to establish a system of certification for ABDPIN member consultants. The intent is to establish a process through which BDSPs will be allowed to use a designation that recognizes having achieved educational and/or professional levels prescribed in the organization’s policies. This will then inform the organization of the types of training that its members would need in the future. Further to developing BDSPs, NEXTT incorporated export-oriented BDSPs as a sustainable measure for International Trade Facilitation training. The training featured a technical Training of Trainers (ToT) on export facilitation. The 30 BDSPs in attendance discussed topics such as international best practices on trade facilitation and enabled the BDSPs to broaden their technical capacity for best practices in their service offerings. 3.3. Environmental Compliance NEXTT manages all activities in line with the USAID-approved Environmental Mitigation and Monitoring Plan (EMMP). NEXTT continues to work closely with the COR and MEO to ensure all project activities are in line with the EMMP and USAID environmental regulations. In Year 4, NEXTT implemented the following activities to ensure that the Project will not have an</t>
  </si>
  <si>
    <t>adverse impact</t>
  </si>
  <si>
    <t>on the environment:  Salid Agriculture in Niger State has completed an Environmental Impact Assessment (EIA) for its shea production facility under the Project Development Fund. The EIA was conducted by an environmental consulting firm on the Ministry of the Environment’s approved list to Nigerian Government specifications. NIGERIA EXPANDED TRADE AND TRANSPORT (NEXTT) YEAR 4 ANNUAL REPORT – OCTOBER, 2016 43  NEXTT continued monitoring the activities of its clients in the cashew, shea and cocoa value chains to ensure conformity to environmental laws, regulations and standards. In order to guarantee that project activities will not have any negative environmental impact due to our increased work in the cocoa sector a NEXTT completed a Pesticide Safer Use Action Plan (PERSUAP), which was approved by USAID at the end of year three. In Year 4, project staff have been careful to adhere to the action plan in only using the approved pesticides in accordance with the appropriate mitigation measures. 3.4. Youth Development NEXTT continues to prioritize the inclusion of youth in its support to key agricultural sectors and investment opportunities. By engaging youth in growing agricultural value chains and facilitating learning NEXTT provides them and their communities with sustainable opportunities for economic growth. A</t>
  </si>
  <si>
    <t>PA-00M-72K_Afghanistan_July 7, 2016.</t>
  </si>
  <si>
    <t>does, however, rely on overlap among the data sources to answer all of the questions, triangulating findings from different sources and producing conclusions. Of note among commonalities observed in the Question 1 sub-questions are the focus on perceptions as an evaluative optic (for Questions 1 and 1a) and the largely process-oriented nature of the remaining sub-questions. Data collection and analysis methods are summarized in the “Getting to Answers” matrix in Annex 2. Qualitative Data Collection Qualitative data collection provides valuable information on the “experiences, perceptions, opinions, feelings, and knowledge”8 of individuals to inform assessment as to the context, performance, and impacts of the MAST project. KIIs and GDs undertaken by the evaluation team served as a primary source of evidence for:  Understanding the local context and project appropriateness - the social, economic, and political context of the region, as well as the meaning of core concepts and language used by implementers and beneficiaries;  Assessment of project implementation - including whether and to what degree the project’s objectives were achieved, and the degree to which project assumptions have held; and  Assessment of the project's effectiveness - including explanation for why project outcomes were observed and contributing factors to anticipated and</t>
  </si>
  <si>
    <t>unanticipated outcomes</t>
  </si>
  <si>
    <t>. The evaluation collected information from 93 individuals (84 GD participants and 9 KII participants). In addition, project documents were reviewed in order to understand the aims and intentions of the pilot, as well as specific activities that the MAST project undertook. Key Informant Interviews Key informants were chosen for interviews because they hold special knowledge about MAST or other aspects of interest to the evaluation, and included the village chairperson, the village executive officer, the hamlet chairpersons, and District Land Office staff who represent the MLHHSD (see Table 1). The semi-structured nature of the KIIs enabled a balance between keeping the interviewee on the topics of interest and allowing sufficient scope for a free-flowing discussion to take place (see “Key Informant Interview Protocols” in Annex 6). Information gathered from the KIIs was used to address all evaluation questions. Group Discussions The evaluation team also undertook GDs with a variety of respondents. GD participants were intended to represent different types of beneficiaries and non-beneficiaries of MAST in Ilalasimba and neighboring villages. The participants were selected to be homogenous within each group, and each group represented different types of respondents (e.g., youth, women, or CCRO holders) who most likely</t>
  </si>
  <si>
    <t>Minga HZ was dropped and replaced with Wembo Nyama HZ for the pilot RBF intervention implementation in November 2013.9 Therefore, the baseline status of key indicators were re-analyzed by categorizing Minga HZ in the comparison group, and Wembo Nyama HZ in the intervention group for the purpose final impact analysis. 9. The baseline evaluation report 2013 should not be compared to the baseline status of key indicators presented in this final evaluation report, 2015, because the baseline status of key indicators were re-analyzed by categorizing Minga HZ in the comparison group, and Wembo Nyama HZ in the intervention group. E VA L U AT I O N M E T H O D S n 2 1 EVALUATION FINDINGS Overview The main findings in this section are organized based on the analytical domains of the impact analysis as opposed to the illustrative eight evaluation questions provided in the contract. The findings of evaluation questions number 1, 2, 3, 5 are described under the analytical domains of “Quantity” and “Quality” of services. Evaluation question 4 is described under the “RBF associated costs” and evaluation question 6 is described under the “Heterogeneity” analytical domain. Analytical domains of “Contextual factors” and</t>
  </si>
  <si>
    <t>,” corresponding to the evaluation questions 7 and 8 respectively, were extensively studied during the qualitative study carried out in October and November 2014 and reported in more detail in the RBF Midterm Assessment, April 2015. Findings from this midterm qualitative study and IHP program reports (2013–15) have been described wherever applicable. The number of cases included in the results (N=number) is stated at the heading of each table or in the introductory paragraph of a section, and percentages stated in the corresponding text and figures are derived from the total sample of household or health center surveys. Analytical Domain: Quantity and Quality of Health Services The findings for this analytical domain are derived from an analysis of the quantitative data included in the facility survey, household survey, and the relevant qualitative data from the RBF Midterm Assessment Report and project documents. This report describes evidence of any changes among health centers that can be attributed to the RBF model (evaluation question 1); what difference (improvements or declines) the RBF intervention made (evaluation question 2); whether the model is worthy of being scaled up in other health zones (evaluation question 3); and if the desired results were achieved (evaluation</t>
  </si>
  <si>
    <t>Study Coordinator and Research Assistants in October 2014 at four of the seven RBF intervention HZs. The endline data were collected between May and September 2015, covering the same intervention and comparison sites studied during the baseline to ensure pre/post intervention comparability. The evaluation used a mix of quantitative and qualitative data collection strategies. The utilization of qualitative or quantitative methods provided different types of data and addressed different evaluation questions. Data collected via quantitative strategies (household surveys and health facility surveys) were mostly used for evaluating whether there is a relationship between the pilot RBF intervention and an effect (mainly in terms of the quantity and quality of health services). The quantitative methodology measured changes in key outcome indicators between the baseline and endline results. To ensure comparability of findings, the quantitative methodology used the same survey instruments and sampling frame for both baseline and endline data collection. At midterm, a process evaluation used qualitative methods, including key informant interviews and focus group discussions at pilot RBF intervention sites. The RBF Midterm Assessment Report, published in April 2015 (http://pdf.usaid. gov/pdf_docs/PA00KFHS.pdf), provides a detailed analysis that responds to evaluation questions relating to the contextual factors and</t>
  </si>
  <si>
    <t>of the pilot RBF intervention. Pilot RBF HZs selected (MSH with MSP) Sept 2010 Sept 2015 PY 1 PY 2 PY 3 PY 4 PY 5 Comparison HZs selected (IBTCI) Baseline Evaluation* Midterm Assessment‡ Endline Evaluation* Integrated Health Project implemented in target provinces RBF Pilot intervention Jan-May 2013 May-Sep 2013 Oct 2014 May-Sep 2015 *Quantitative study ‡ Qualitative study Figure 2 . Timeline of evaluation activities http://pdf.usaid.gov/pdf_docs/PA00KFHS.pdf http://pdf.usaid.gov/pdf_docs/PA00KFHS.pdf B AC K G R O U N D n 1 5 KINSHASA Kasaï Occidental Kolwezi Uvira Luiza Mwene Ditu Kole Kamina TSHIUDILOTO LOMELA Tshumbe MINGA KAMIJI BIBANGA WEMBONYAMA NUNDU LUBONDAIE KABONGO KANZENZE MUTSHATSHA KAYAMBA Kasaï Oriental South Kivu Katanga Figure 3 . Map of selected sites for RBF impact evaluation Table 2 . Selected sites for RBF Impact Evaluation Site No . IHP Coordina-tion Office Intervention HZ Comparison HZ 1 Luiza Luiza Lubondaie 2 Mwene Ditu Bibanga Kamiji 3 Kole Lomela Tshudiloto 4 Tshumbe Wembo Nyama Minga 5 Kamina Kayamba Kabongo 6 Kolwezi Kanzenze Mutshatsha 7 Uvira Nundu Uvira Key: o = coordination office ▲ = RBF intervention zone ★ = RBF comparison zone Site Selection MSH, in consultation with the MSP, selected seven HZs for the pilot RBF intervention (see</t>
  </si>
  <si>
    <t>intervention and comparison HZs was conducted between May and September 2013, prior to the commencement of the pilot RBF intervention in November 2013. The midterm process evaluation was conducted in October 2014 at four of the seven RBF intervention health zones. The endline data were collected between May and September 2015, covering the same intervention and comparison sites studied during the baseline, to ensure pre/post intervention comparability. The evaluation used a mix of quantitative and qualitative data collection strategies. The utilization of qualitative or quantitative methods provided different types of data and addressed different evaluation questions. Data collected via quantitative strategies (household surveys and health facility surveys) are primarily used for evaluating whether there is a relationship between the pilot RBF intervention and an effect (mainly in terms of the quantity and quality of health services). The quantitative methodology measured changes in key outcome indicators between the baseline and endline results. At midterm, a process evaluation used qualitative methods including key informant interviews and focus group discussions at pilot RBF intervention sites. The RBF Midterm Assessment Report (http://pdf.usaid.gov/ pdf_docs/PA00KFHS.pdf), published in April 2015, provides detailed analysis that responds to evaluation questions relating to the contextual factors and</t>
  </si>
  <si>
    <t>of the pilot RBF intervention (Sadaphal S. and Bongiovanni A., 2015). MSH, in consultation with the MSP, selected seven health zones for the pilot RBF intervention. The intervention site selection was based on nine selection criteria described in the RBF Manual 2011. All seven pilot RBF intervention health zones (100%) were selected to be included in the intervention group of the evaluation study. The IBTCI evaluation team selected one comparison health zone for each of RBF’s intervention health zones. A total of 176 facilities (167 HCs + 9 GRHs) and 186 facilities (172 HCs + 14 GRHs) were surveyed at baseline and endline respectively. At the endline household survey, a total of 3,610 respondents and at baseline, 3,588 respondents completed the household questionnaires. Quantitative data related to the costs of implementing the RBF approach were collected using a Microsoft Excel®-based cost analysis tool. This instrument was shared with the MSH Kinshasa office, which in turn shared it with their IHP coordination offices (Bureaux de Coordination or BCs) to input cost data from the seven intervention sites. The quantitative survey data were analyzed using STATA version 12. The impact evaluation used the difference in difference (DID) estimation methodology, chi square and Student</t>
  </si>
  <si>
    <t>PA-00M-T6S_Sierra Leone_March 2017.p</t>
  </si>
  <si>
    <t>SNAP Evaluation Plan (PRE-FIELDWORK DRAFT) 7 October 2016    3 A. EVALUATION PURPOSE The Final Evaluation of the SNAP Project is a summative evaluation intended to assess the performance of the project toward achieving the project goal, strategic objectives (SOs), and intermediate results (IRs). The evaluation will describe the outputs that have been produced under each IR, explain the outcomes and impact that has been achieved as a result, and will identify good practices and lessons learned relevant for future programming. In addition to focusing on IRs and SOs, the evaluation will also analyze the performance of the project on five cross-cutting themes, including resiliency to shocks, productive youth, gender equity, environmental stewardship and good governance. The good practices and lessons learned to be identified by the evaluation will include not only those associated with project interventions but also good practices and lessons learned associated with project implementation systems, including project management, partnership, knowledge management, project integration and complementarity with other programs, and resource management, including financial, commodity, human and material resources. The evaluation process will assess the relevance of project interventions, the efficiency of the project in delivering interventions, the effectiveness in terms of achieving both intended and</t>
  </si>
  <si>
    <t>unintended impact</t>
  </si>
  <si>
    <t>, and the likely sustainability of the impact that has been achieved. The findings of the evaluation will be documented in a report following the format provided in Annex A. B. INFORMATION TO BE OBTAINED The evaluation will investigate the following features of the SNAP Project. 1. Project History &amp; Operating Context. The evaluation will document the history of the project, particularly how it has evolved since inception, how it has adapted to a number of significant challenges including the emergence of Ebola virus disease (EVD) and other critical features of the operating environment that have affected, positively or negatively, project implementation. Information for understanding the history and contextual factors affecting implementation will be obtained from project monitoring reports as well as through interviews with project implementation staff and representatives of implementing partner leadership. 2. Project Outputs. The SNAP Project currently has five Intermediate Results (IRs). The evaluation team will summarize the outputs produced under each of these IRs, compare this performance with life-of-project targets on outputs, and assess the effectiveness and efficiency of the processes used to produce the outputs. Lessons learned will be extracted on what has worked well and what may not have worked well in producing</t>
  </si>
  <si>
    <t>PA-00M-895_Nigeria_July 2016.pdf</t>
  </si>
  <si>
    <t>States in Nigeria 30 OTHER ANALYTIC ACTIVITIES  Assessment Assessments are designed to examine country and/or sector context to inform project design, or as an informal review of projects.  Costing and/or Economic Analysis Costing and Economic Analysis can identify, measure, value and cost an intervention or program. It can be an assessment or evaluation, with or without a comparative intervention/program.  Other Analytic Activity (Specify) PEPFAR EVALUATIONS (PEPFAR Evaluation Standards of Practice 2014) Note: If PEPFAR funded, check the box for type of evaluation  Process Evaluation (Check timing of data collection)  Midterm  Endline  Other (specify): Process Evaluation focuses on program or intervention implementation, including, but not limited to access to services, whether services reach the intended population, how services are delivered, client satisfaction and perceptions about needs and services, management practices. In addition, a process evaluation might provide an understanding of cultural, socio-political, legal, and economic context that affect implementation of the program or intervention. For example: Are activities delivered as intended, and are the right participants being reached? (PEPFAR Evaluation Standards of Practice 2014)  Outcome Evaluation Outcome Evaluation determines if and by how much, intervention activities or services achieved their intended outcomes. It focuses on outputs and</t>
  </si>
  <si>
    <t>outcomes (including unintended</t>
  </si>
  <si>
    <t>effects) to judge program effectiveness, but may also assess program process to understand how outcomes are produced. It is possible to use statistical techniques in some instances when control or comparison groups are not available (e.g., for the evaluation of a national program). Example of question asked: To what extent are desired changes occurring due to the program, and who is benefiting? (PEPFAR Evaluation Standards of Practice 2014)  Impact Evaluation (Check timing(s) of data collection)  Baseline  Midterm  Endline  Other (specify): Impact evaluations measure the change in an outcome that is attributable to a defined intervention by comparing actual impact to what would have happened in the absence of the intervention (the counterfactual scenario). IEs are based on models of cause and effect and require a rigorously defined counterfactual to control for factors other than the intervention that might account for the observed change. There are a range of accepted approaches to applying a counterfactual analysis, though IEs in which comparisons are made between beneficiaries that are randomly assigned to either an intervention or a control group provide the strongest evidence of a relationship between the intervention under study and the outcome measured to demonstrate impact.  Economic Evaluation (PEPFAR) Economic</t>
  </si>
  <si>
    <t>PA-00M-8VG_Haiti_August 2016.pdf</t>
  </si>
  <si>
    <t>and the outcome measured. OTHER ANALYTIC ACTIVITIES  Assessment Assessments are designed to examine country and/or sector context to inform project design, or as an informal review of projects.  Costing and/or Economic Analysis Costing and Economic Analysis can identify, measure, value and cost an intervention or program. It can be an assessment or evaluation, with or without a comparative intervention/program.  Other Analytic Activity (Specify) PEPFAR EVALUATIONS (PEPFAR Evaluation Standards of Practice 2014) Note: If PEPFAR funded, check the box for type of evaluation  Process Evaluation (Check timing of data collection)  Midterm Endline  Other (specify): Process Evaluation focuses on program or intervention implementation, including, but not limited to access to services, whether services reach the intended population, how services are delivered, client satisfaction and perceptions about needs and services, management practices. In addition, a process evaluation might provide an understanding of cultural, socio-political, legal, and economic context that affect implementation of the program or intervention. For example: Are activities delivered as intended, and are the right participants being reached? (PEPFAR Evaluation Standards of Practice 2014)  Outcome Evaluation Outcome Evaluation determines if and by how much, intervention activities or services achieved their intended outcomes. It focuses on outputs and</t>
  </si>
  <si>
    <t>effects) to judge program effectiveness, but may also assess program process to understand how outcomes are produced. It is possible to use statistical techniques in some instances when control or comparison groups are not available (e.g., for the evaluation of a national program). Example of question asked: To what extent are desired changes occurring due to the program, and who is benefiting? (PEPFAR Evaluation Standards of Practice 2014)  Impact Evaluation (Check timing(s) of data collection)  Baseline Midterm Endline Other (specify): Impact evaluations measure the change in an outcome that is attributable to a defined intervention by comparing actual impact to what would have happened in the absence of the intervention (the counterfactual scenario). IEs are based on models of cause and effect and require a rigorously defined counterfactual to control for factors other than the intervention that might account for the observed change. There are a range of accepted approaches to applying a counterfactual analysis, though IEs in which comparisons are made between beneficiaries that are randomly assigned to either an intervention or a control group provide the strongest evidence of a relationship between the intervention under study and the outcome measured to demonstrate impact.  Economic Evaluation (PEPFAR) Economic</t>
  </si>
  <si>
    <t>PA-00M-PKN_Nigeria_March 2017.pdf</t>
  </si>
  <si>
    <t>designed to examine country and/or sector context to inform project design, or as an informal review of projects.  Costing and/or Economic Analysis Costing and Economic Analysis can identify, measure, value and cost an intervention or program. It can be an assessment or evaluation, with or without a comparative intervention/program. PEPFAR EVALUATIONS (PEPFAR Evaluation Standards of Practice 2014) Note: If PEPFAR funded, check the box for type of evaluation  Process Evaluation (Check timing of data collection)  Midterm  Endline  Other (specify): Process Evaluation focuses on program or intervention implementation, including, but not limited to access to services, whether services reach the intended population, how services are delivered, client satisfaction and perceptions about needs and services, management practices. In addition, a process evaluation might provide an understanding of cultural, socio-political, legal, and economic context that affect implementation of the program or intervention. For example: Are activities delivered as intended, and are the right participants being reached? (PEPFAR Evaluation Standards of Practice 2014) 38 END OF PROJECT EVALUATION OF THE EXPANDED SOCIAL MARKETING PROJECT (ESMPIN) IN NIGERIA  Outcome Evaluation Outcome Evaluation determines if and by how much, intervention activities or services achieved their intended outcomes. It focuses on outputs and</t>
  </si>
  <si>
    <t>PA-00M-KZ5_Nigeria_February 2017.pdf</t>
  </si>
  <si>
    <t>OTHER ANALYTIC ACTIVITIES Assessment Assessments are designed to examine country and/or sector context to inform project design, or as an informal review of projects. Costing and/or Economic Analysis Costing and Economic Analysis can identify, measure, value and cost an intervention or program. It can be an assessment or evaluation, with or without a comparative intervention/program. Other Analytic Activity (Specify) PEPFAR EVALUATIONS (PEPFAR Evaluation Standards of Practice 2014) Note: If PEPFAR funded, check the box for type of evaluation Process Evaluation (Check timing of data collection) Midterm Endline Other (specify): Process Evaluation focuses on program or intervention implementation, including, but not limited to access to services, whether services reach the intended population, how services are delivered, client satisfaction and perceptions about needs and services, management practices. In addition, a process evaluation might provide an understanding of cultural, socio-political, legal, and economic context that affect implementation of the program or intervention. For example: Are activities delivered as intended, and are the right participants being reached? (PEPFAR Evaluation Standards of Practice 2014) 58 SHOPS EVALUATION REPORT Outcome Evaluation Outcome Evaluation determines if and by how much, intervention activities or services achieved their intended outcomes. It focuses on outputs and</t>
  </si>
  <si>
    <t>effects) to judge program effectiveness, but may also assess program process to understand how outcomes are produced. It is possible to use statistical techniques in some instances when control or comparison groups are not available (e.g., for the evaluation of a national program). Example of question asked: To what extent are desired changes occurring due to the program, and who is benefiting? (PEPFAR Evaluation Standards of Practice 2014) Impact Evaluation (Check timing(s) of data collection) Baseline Midterm Endline Other (specify): Impact evaluations measure the change in an outcome that is attributable to a defined intervention by comparing actual impact to what would have happened in the absence of the intervention (the counterfactual scenario). IEs are based on models of cause and effect and require a rigorously defined counterfactual to control for factors other than the intervention that might account for the observed change. There are a range of accepted approaches to applying a counterfactual analysis, though IEs in which comparisons are made between beneficiaries that are randomly assigned to either an intervention or a control group provide the strongest evidence of a relationship between the intervention under study and the outcome measured to demonstrate impact. Economic Evaluation (PEPFAR) Economic</t>
  </si>
  <si>
    <t>PA-00N-6RD_Ukraine_19 December 2017.</t>
  </si>
  <si>
    <t>and the experts contributed to the analysis of the existing barriers for exports (in the areas of foreign currency control, special sanctions and others) and the development of legal proposals to remove or reduce them. 39 | L e a d e r s h i p i n E c o n o m i c G o v e r n a n c e ( L E V ) Task 3.4 Facilitate the public-private sector dialogue to support SME reform agenda The reforms are successful when all parties involved in the process can contribute and have a stake in the policy development process. Active participation of private sector and civil society provides major promotion for the public-private sector dialogue, which is essential for improving the business climate in Ukraine. Public discussions is a widely acknowledged useful tool for strengthening of the state-business relations as such events promote the participation of business in the policy development process at the early stages giving the business possibility to influence new policies. Such public discussions give feedback from representatives of all the stakeholders whose activities are affected by regulation, which allows a more grounded and solid assessment of the positive and</t>
  </si>
  <si>
    <t>negative effects</t>
  </si>
  <si>
    <t>from the introduction of the proposed changes/regulations. Over the three years of operation, the USAID LEV Program held numerous public discussions in the form of panel discussions, press-lunches and round table discussions. The quarterly round table and panel discussions held under Task 3.4 were dedicated to the pressing issues on the SME development agenda and the USAID LEV Program efforts to address them. The topics of the discussions included, as follows (in alphabetical order):  Application of M-test to assess regulatory impact on SMEs. The main idea of the discussion was to promote a new regulatory analysis instrument and discuss how business community and civil society could participate in development of regulations.  Barriers for exports of services faced by exporters of services when receiving payments in the foreign currency from abroad. The main idea of the discussion was to present and discuss the USAID LEV proposals on the reduction of the number of required documents to receive foreign currency payments from abroad for exports of services.  Electricity connection for new customers. The main idea of the discussion was to present and discuss the underlying principles of the new model developed by USAID LEV to facilitate connection of new</t>
  </si>
  <si>
    <t>PA-00M-232_Ukraine_2016.pdf</t>
  </si>
  <si>
    <t>ПРОЕКТ ДІАЛОГ) ІНІЦІАТИВА ЗАХИСТУ ПРАВ ТА ПРЕДСТАВЛЕННЯ ІНТЕРЕСІВ МІСЦЕВОГО САМОВРЯДУВАННЯ В УКРАЇНІ (ПРОЕКТ ДІАЛОГ) СТАН МІСЦЕВОГО САМОВРЯДУВАННЯ В УКРАЇНІ В 2013 РОЦІ ІНІЦІАТИВА ЗАХИСТУ ПРАВ ТА ПРЕДСТАВЛЕННЯ ІНТЕРЕСІВ МІСЦЕВОГО САМОВРЯДУВАННЯ В УКРАЇНІ (ПРОЕКТ ДІАЛОГ) МІСЦЕВЕ САМОВРЯДУВАННЯ В УКРАЇНІ 2015 11DIALOGUE MONITORING LOCAL GOVERNMENT LEGISLATION The local government legislation monitoring was performed in a number of areas: 1) keeping track of legislation and other regulatory and legal documents on local self-governance, which came into force; 2) keeping track of dra� legislation on local government issues, which are pending consideration in the Verkhovna Rada of Ukraine; 3) keeping track of legislation and other regulatory and legal documents on local self-governance, which are being developed by the Cabinet of Ministers of Ukraine and central agencies of the state executive; 4) engagement in the concurrence procedure with regard to dra� legislation and other regulatory and legal documents sent to the AUC by the main entities of the legal initiative – state executive agencies pursuant to the Law of Ukraine “On Local Government Associations”. Permanent and comprehensive monitoring of the legislation provided opportunities to track legislative initiatives of central government agencies, Cabinet of Ministers of Ukraine, and National Deputies of Ukraine with positive and</t>
  </si>
  <si>
    <t>negative impact</t>
  </si>
  <si>
    <t>on local governments, tendencies of the national policy development, prospects for the development and adoption of appropriate amendments aimed at developing local governments, as well as to implement the necessary operational measures to promote or prevent the adoption of the relevant legislation and regulatory and legal documents. For example, over the period of its implementation, the DIALOGUE Project experts submi� ed their suggestions and comments to 998 dra� regulatory and legal documents related to local government interests. Including by the year: DIALOGUE LAW DRAFTING ACTIVITIES Based on the local government legislation dra� ing need assessment and taking into account the chances of submi� ing to the parliament and approval of legislative amendments, the Project made the corresponding adjustments to planning its legislation dra� ing activities. For example, 42 dra� regulatory and legal documents aimed at promotion of the local government reform or resolving issues of local government activities were prepared upon the request of the Project or dra� ed with direct participation of its experts. Including by the year: 12 PROJECT PROGRESS REPORT By technical area: OUTCOMES OF THE PROJECT LEGISLATION DRAFTING ACTIVITIES Over the period of the Project implementation, despite the diff icult social and political situation in the</t>
  </si>
  <si>
    <t>Intermediaries (2 groups) 6 2 4 Trusted Intermediaries used by MAST to map villagers’ parcels9 7. Members of the Village Council10 8 5 3 Participated in project implementation and verification of boundaries and parcel ownership, as well as on-the-spot dispute resolution Total 58 32 26 Key Informant Interviews 1. Village Chairperson, Village Executive Officer and Hamlet Chairpersons 4 3 1 Involved in project implementation 2. District Land Officer &amp; Natural Resource Management Officer 2 2 0 Involved in project development, and in the registration of CCROs 3. Community members involved in disputes 3 1 2 To share dispute and dispute resolution experiences Total 9 6 3 9These two GDs were originally intended to conducted together, as a single group, however due to tardy arrivals of the male Trusted Intermediaries, the discussions had to be conducted in two groups. 10 Village Council is elected by Village Assembly, which is composed of all adult members of the village. Village Assembly elects 15 – 25 members. MAST PERFORMANCE EVALUATION 8 Participants # of Participants Male Female Rationale Group Discussions with Neighboring Villages 1. Magubike 8 5 3 Non-beneficiaries from neighboring villages. Interviewed to assess the spillover effects, perceptions of non-beneficiaries, and any</t>
  </si>
  <si>
    <t>2. Mangalali 6 4 2 3. Nzihi 6 6 0 4. Weru 6 4 2 Total 26 19 7 Project Documents Available project documents were used to supplement KIIs and GDs. Documents obtained from The Cloudburst Group included an implementation plan, inception report, and five trip reports. The evaluation team reviewed the project reports to identify any relevant information, such as descriptions of the verification process employed, noting of disputes, and descriptions of challenges or findings. Information gathered from the project documents was used to supplement, contextualize, and validate KII and GD findings. Data Analysis The evaluation team analyzed transcriptions from the GDs and KIIs using content analysis techniques to support a systematic coding of the text by the key themes that emerged. The team analyzed the differences and similarities between the different respondent types and sources. After viewing the data as a whole (e.g., reading full transcripts), the team reorganized it into a matrix arranged by evaluation question (e.g., coded according to the themes identified). Evaluation team members then reviewed the data to identify patterns and themes (e.g., find common statements or repetitive ideas) across the different respondent and data source types. The evaluation team also analyzed the differences</t>
  </si>
  <si>
    <t>were disputes resolved? 4. Do you think there is anyone in the village who believed that the process of resolving disputes wasn’t fair? Who? Why do you think they felt it was not fair? Perceptions on Effectiveness of the Outreach and Education Project – Knowledge Question 1d: Did the MAST outreach and communications activities inform and educate users of land in the village on the appropriate land laws and related processes? 5. Were residents aware of MAST land outreach or education projects in your village? 6. Were these programs effective in educating villagers? Why or why not? If necessary, probe about whether the content was appropriate/helpful and how effectively the content was delivered. General views about MAST 7. In your opinion, what if any aspects of the MAST project worked the best, and what if any aspects of MAST didn’t work well? 8. What, if anything, do you think MAST could have done differently to be more effective? MAST PERFORMANCE EVALUATION 48 GD Protocol #5: Qualitative PE of the MAST at Pilot Site 1 This guide should be used for the GD with the non-beneficiaries from neighboring villages to assess the spillover effects, perceptions of non-beneficiaries, and any</t>
  </si>
  <si>
    <t>Note: Italicized items are for reference only (not to be read aloud) Setting the Stage/Participant Understanding of the Project 1. Have you heard about the MAST project? 2. Please tell me about what the MAST project is doing in Ilalasimba? Enumerator: Participants should mention the following: mobile mapping, verification, CCROs, outreach and education. Probe if any of these are not mentioned. Non-Beneficiary Experiences with MAST Mapping and Registration 3. Were you, or other members of your village, affected by the MAST project being implemented in Ilalasimba? 4. Are there any disagreements or problems that arise between residents of this village and residents of Ilalasimba? Do you think MAST played any role in either creating problems between people here and people in Ilalasimba, or helping to resolve them? Non-Beneficiary Perceptions of MAST 5. Based on what you’ve seen in Ilalasimba, do you think MAST helped the residents of Ilalasimba? Why or why not? 6. Do you think people in this village would be interested in participating in MAST? If yes, what kind of benefits do you think it would bring? If not, why not? MAST PERFORMANCE EVALUATION 49 ANNEX 6: KEY INFORMANT INTERVIEW PROTOCOLS Key Informant Interview Sample</t>
  </si>
  <si>
    <t>PA-00M-KPF_Pakistan_31-October-2016.</t>
  </si>
  <si>
    <t>prior to release of 1st tranche to the new grantees. Based on the review of EDF, grantees are 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 82% (83 out of 101 new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and  18% (18 out of 101) of the funded grants/project have been identified with "Negative Determination with Conditions" on environment. The projects identified with possible negative impacts on the environment have gone through detailed screenings that involved preparation of checklists, mitigation plans, and monthly monitoring of these plans. Key lessons learnt through compliance with environmental requirements:  Rigorous analysis at the project design stage is of paramount importance to pre-empt any</t>
  </si>
  <si>
    <t>negative environmental impact</t>
  </si>
  <si>
    <t>.  Majority of the projects at the grassroots level meet community needs and do not present negative environmental impacts.  Grant processing and implementation staff must be vigilant to assess the environmental impacts if any and ensure mitigation measures.  Constructed facilities should be comfortable visually, acoustically, and thermally; they should have excellent indoor air quality; and they should be safe, secure and accessible to PWDs.  In order to avoid complications during implementation, the cost to be incurred on compliance with the environmental requirements needs to be identified and budgeted at the design and grant approval stage. 12. Safety and Security Works During the reporting period, following activities were undertaken to ensure safety and security at SGAFP level:  Coordinated COP’s meeting with Marine Security on 1 Aug, 2016;  Attended Security Coordination meeting on 8 Aug at US Embassy for Event Security coverage at PNCA on 9 August, 2016;  Provided event security coverage of ‘Walk About Film Screening’ at PNCA on 9 Aug 2016; SGAFP’s Quarterly Progress Report (July-September, 2016) for SGP Page 20  Initiated Security Threat Alert/ advice to all HO/field staff for 14 Aug 2016;  Monitored and updated staff on PTI’s twin cities rally on 13/14 Aug 2016;  Monitored</t>
  </si>
  <si>
    <t>PA-00M-KR9_Pakistan_31-January-2017.</t>
  </si>
  <si>
    <t>prior to release of 1st tranche to the new grantees. Based on the review of EDF, grantees are 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 82% (84 out of 102 new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and  18% (18 out of 102) of the funded grants/project have been identified with "Negative Determination with Conditions" on environment. The projects identified with possible negative impacts on the environment have gone through detailed screenings that involved preparation of checklists, mitigation plans, and monthly monitoring of these plans. Key lessons learnt through compliance with environmental requirements:  Rigorous analysis at the project design stage is of paramount importance to pre-empt any</t>
  </si>
  <si>
    <t>.  Majority of the projects at the grassroots level meet community needs and do not present negative environmental impacts.  Grant processing and implementation staff must be vigilant to assess the environmental impacts if any and ensure mitigation measures.  Constructed facilities should be comfortable visually, acoustically, and thermally; they should have excellent indoor air quality; and they should be safe, secure and accessible to PWDs.  In order to avoid complications during implementation, the cost to be incurred on compliance with the environmental requirements needs to be identified and budgeted at the design and grant approval stage. 10. Safety and Security Works During the reporting period, “Diligence Management Consultants (DMC)” undertook the following key activities:  Issued special security information and advisories regarding Muharram-ul-Haram held on 11 – 12 Oct, 2016; Chehlum Hazrat Imam Hussain (A.S) on 21 Nov, 2016; and Eid Milad-un- Nabi (S.A.W) on 12 Dec, 2016 to all including field teams;  Attended monthly UNDSS Security Meetings;  Repair of security lights and UPS for back up of CCTV Camera at SGAFP office premises; SGAFP’s Quarterly Progress Report (Oct-Dec, 2016) for SGP Page 13  Meeting with Marine Security Officials on SG management;  Security Guards supervision and vehicle movement monitoring  Daily</t>
  </si>
  <si>
    <t>PA-00M-PQP_Pakistan_30-April-2017.pd</t>
  </si>
  <si>
    <t>on the review of EDF, grantees are required to prepare and submit the EMMP. SGAFP makes sure that items associated with all environmental concerns are taken into account and mitigation measures are identified for compliance. SGAFP’s Quarterly Progress Report (Jan-Mar, 2017) for SGP Page 15 The environmental screening of the SGAFP funded grants based on the nature of activities being undertaken in these grants indicates that:  82% (87 out of 105 new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and  18% (18 out of 105) of the funded grants/project have been identified with "Negative Determination with Conditions" on environment. The projects identified with possible negative impacts on the environment have gone through detailed screenings that involved preparation of checklists, mitigation plans, and monthly monitoring of these plans. Key lessons learnt through compliance with environmental requirements:  Rigorous analysis at the project design stage is of paramount importance to pre-empt any</t>
  </si>
  <si>
    <t>.  Majority of the projects at the grassroots level meet community needs and do not present negative environmental impacts.  Grant processing and implementation staff must be vigilant to assess the environmental impacts if any and ensure mitigation measures.  Constructed facilities should be comfortable visually, acoustically, and thermally; they should have excellent indoor air quality; and they should be safe, secure and accessible to PWDs.  In order to avoid complications during implementation, the cost to be incurred on compliance with the environmental requirements needs to be identified and budgeted at the design and grant approval stage. 10. Safety and Security Works During the reporting period, “Diligence Management Consultants (DMC)” undertook the following key activities:  Security Risk Assessment of 7 districts undertaken for inclusion in the grant summaries;  Stress Management Training was conducted for SGAFP staff on 10 Jan 2017;  Repair of CCTV Cameras;  Review and submission of SGAFP Security plan/ procedures to Audit team on 25 Jan 2017.  Submission/ discussion of field teams tracking record with COP/DCOP.  Daily Tracking report on location of field staff is submitted.  Submission/ discussion of field teams tracking record with CoP  Special Security alerts issued sequel to recent terrorists’ attacks across the country.  Threat Alert/ advice</t>
  </si>
  <si>
    <t>PA-00N-6WS_Pakistan_October 31,2017.</t>
  </si>
  <si>
    <t>prior to release of 1st tranche to the new grantees. Based on the review of EDF, grantees are 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 83% (90 out of 108 new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and  17% (18 out of 108) of the funded grants/project have been identified with "Negative Determination with Conditions" on environment. The projects identified with possible negative impacts on the environment have gone through detailed screenings that involved preparation of checklists, mitigation plans, and monthly monitoring of these plans. Key lessons learnt through compliance with environmental requirements:  Rigorous analysis at the project design stage is of paramount importance to pre-empt any</t>
  </si>
  <si>
    <t>.  Majority of the projects at the grassroots level meet community needs and do not present negative environmental impacts.  Grant processing and implementation staff must be vigilant to assess the environmental impacts if any and ensure mitigation measures.  Constructed facilities should be comfortable visually, acoustically, and thermally; they should have excellent indoor air quality; and they should be safe, secure and accessible to PWDs.  In order to avoid complications during implementation, the cost to be incurred on compliance with the environmental requirements needs to be identified and budgeted at the design and grant approval stage. 10. Safety and Security Works During the reporting period, “Diligence Management Consultants (DMC)” undertook the following key activities:  SRA of 7 districts were done for different projects of applicants.  Preparation/ security advisory for event security “SGAFP Annual Retreat – 2017”.  Attended UNDSS Security meeting on 17 Aug, 2017 at Serena Business Complex.  Attended Overseas Security Advisory Council (OSAC) meeting in RAMADA Islamabad on 18 Aug 2017.  Conducted SGAFP Staff Orientation Training on Disaster Management – Earthquake on 21 Aug 2017.  Attended UNDSS Security meeting on 14 Sep, 2017 at Serena Business Complex.  Special Security Advisory for Muharram – 2017 is sent to all staff members including field teams.  Marine</t>
  </si>
  <si>
    <t>PA-00N-6WV_Pakistan_July 31,2017.pdf</t>
  </si>
  <si>
    <t>.  Majority of the projects at the grassroots level meet community needs and do not present negative environmental impacts.  Grant processing and implementation staff must be vigilant to assess the environmental impacts if any and ensure mitigation measures.  Constructed facilities should be comfortable visually, acoustically, and thermally; they should have excellent indoor air quality; and they should be safe, secure and accessible to PWDs.  In order to avoid complications during implementation, the cost to be incurred on compliance with the environmental requirements needs to be identified and budgeted at the design and grant approval stage. 10. Safety and Security Works During the reporting period, “Diligence Management Consultants (DMC)” undertook the following key activities:  Security Risk Assessment of 7 districts were done for grant summaries.  Attended Senior Security Focal Persons (SSFPs) at Serena on April 13, 2017.  Security Advisory/ alert for SC verdict on Panama case and likely reaction on it, were issued.  Attended UNDSS monthly security meetings  Special Security Advisory on Eid/ Chand Raat was sent to all staff members.  Daily tracking of field staff locations.  Security guards supervision and vehicle movement monitoring. SGAFP’s Quarterly Progress Report (Apr-Jun, 2017) for SGP Page 13 11. Finance and Accounts The key activities</t>
  </si>
  <si>
    <t>PA-00M-KPM_Pakistan_30-April-2016.pd</t>
  </si>
  <si>
    <t>prior to release of 1st tranche to the new grantees. Based on the review of EDF, grantees are 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 83% (73 out of 88 new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and  17% (15 out of 88) of the funded grants/project have been identified with "Negative Determination with Conditions" on environment. The projects identified with possible negative impacts on the environment have gone through detailed screenings that involved preparation of checklists, mitigation plans, and monthly monitoring of these plans. Key lessons learnt through compliance with environmental requirements:  Rigorous analysis at the project design stage is of paramount importance to pre-empt any</t>
  </si>
  <si>
    <t>.  Majority of the projects at the grassroots level meet community needs and do not present negative environmental impacts.  Grant processing and implementation staff must be vigilant to assess the environmental impacts if any and ensure mitigation measures.  Constructed facilities should be comfortable visually, acoustically, and thermally; they should have excellent indoor air quality; and they should be safe, secure and accessible to PWDs.  In order to avoid complications during implementation, the cost to be incurred on compliance with the environmental requirements needs to be identified and budgeted at the design and grant approval stage. 13. Safety and Security Works During the reporting period, the following activities were undertaken to ensure safety and security at SGAFP level: SGAFP’s Quarterly Progress Report (January-March, 2016) for SGP Page 19  Attended UNDSS Monthly security meetings;  Generated district wise security risk assessment report;  Conducted security risk assessment report of 39 districts for different projects of applicants;  Coordination SGAFP Staff Field Trip to Khanpur on 15 Feb, 2016.  Monitored and reported security situation emerging in the country after hanging of Mumtaz Qadri’ in Adiala Jail, Rawalpindi and press conference of Mr. Mustafa Kamal on February 29, 2016.  Submitted daily tracking report on location of field</t>
  </si>
  <si>
    <t>PA-00M-KPJ_Pakistan_31-July-2016.pdf</t>
  </si>
  <si>
    <t>on the review of EDF, grantees are 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 82% (75 out of 91 new approved grants) of the grants/projects fall under the category of “categorical exclusion” as they involve capacity building, training, research, non-formal SGAFP’s Quarterly Progress Report (April-June, 2016) for SGP Page 18 education, policy advocacy, and provision of health services to the marginalized segments of the society. Therefore, in view of nature and scope of the projects, such projects are excluded for detailed environmental checklist; and  18% (16 out of 91) of the funded grants/project have been identified with "Negative Determination with Conditions" on environment. The projects identified with possible negative impacts on the environment have gone through detailed screenings that involved preparation of checklists, mitigation plans, and monthly monitoring of these plans. Key lessons learnt through compliance with environmental requirements:  Rigorous analysis at the project design stage is of paramount importance to pre-empt any</t>
  </si>
  <si>
    <t>.  Majority of the projects at the grassroots level meet community needs and do not present negative environmental impacts.  Grant processing and implementation staff must be vigilant to assess the environmental impacts if any and ensure mitigation measures.  Constructed facilities should be comfortable visually, acoustically, and thermally; they should have excellent indoor air quality; and they should be safe, secure and accessible to PWDs.  In order to avoid complications during implementation, the cost to be incurred on compliance with the environmental requirements needs to be identified and budgeted at the design and grant approval stage. 13. Safety and Security Works During the reporting period, the following activities were undertaken to ensure safety and security at SGAFP level:  attended monthly UNDSS security meetings;  visited proposed retreat sites on May 3, 2016 and prepared a security review report;  issued event security plan/advice for annual retreat at Nathia Gali;  conducted event security for annual retreat at Nathia Gali from May 25, 2016 to May 27, 2016;  issued security advisory and monitored security situation for Yaum-e-Ali (27 Jun, 2016);  conducted on job training for SGAFP Security Guards on Jun 3, 2016;  issues Security Advisory for the holy month of Ramazan;  conducted security</t>
  </si>
  <si>
    <t>PA-00M-KPG_Pakistan_31-October-2016.</t>
  </si>
  <si>
    <t>to ensure smooth implementation of ongoing grants. The CoP also met with the key stakeholders including the Senior Minister GB, members of the Legislative Assembly GB and AKRSP officials to seek their feedback about SGAFP grants and share information about the potential funding opportunities under SGAFP. The targeted communities, grantee organizations and public representatives overwhelmingly appreciated the USAID’s support in the form of highly impactful and diversified 33 grants of worth US$ 3.74 million awarded to the Gilgit Baltistan Region thus far to address the priorities and preferences of the communities and creating models with the potential of scalability. SGAFP’s Quarterly Progress Reports (July-September, 2016) for U.S. AFP Page 18 9. Finance and Accounts The key activities related to Finance and Accounts include:  Prepared and submitted monthly operational advance request for August to October, 2016;  Prepared and submitted monthly grant advance request for August to October, 2016;  Prepared and submitted quarterly liquidation report for the period April - June 30, 2016; and  Prepared and submitted quarterly financial report for the period April - June 30, 2016. 10. Environmental Screening of Applications SGAFP experiences suggest that majority of grant projects aim to address grassroots level community needs and do not have any</t>
  </si>
  <si>
    <t>adverse negative environmental impacts</t>
  </si>
  <si>
    <t>. However, SGAFP through its grant cycle management systems does due diligences at the pre and post grant award stages to ensure compliance with USAID’s environmental guidelines by identifying the potential effects —positive or negative— that a project or activity may have on the environment. All of SGAFP’s funded projects are screened and reviewed at various levels while identifying environmental consequences of activities proposed/undertaken. During December 2013, SGAFP received the final IEE Amendment No. 2 and accordingly SGAFP revised the process of its environmental review mechanism under which the applicant/grantee are required to complete &amp; submit the Environmental Documentation Form (EDF) at the time of submission of application. These EDF forms are verified and cross checked by SGAFP: a) while conducting Institutional Assessment for new applicants; and b) prior to the release of 1st tranche to the new grantees. Based on the review of EDF, grantee is required to prepare and submit EMMP if categorized with negative determination. SGAFP makes sure that items associated with all environmental concerns are taken into account and mitigation measures are developed. The environmental screening of the SGAFP funded grants based on the nature of activities being undertaken in these grants indicates that:  62% (122</t>
  </si>
  <si>
    <t>PA-00M-KPK_Pakistan_31-July-2016.pdf</t>
  </si>
  <si>
    <t>operational advance request for May to July, 2016;  Prepared and submitted quarterly liquidation report for the period Jan-Mar, 2016;  Prepared and submitted quarterly financial report for the period Jan-Mar, 2016;  Prepared and submitted Annual Taxes Report;  Prepared and submitted liquidation report of operational cost; and  Prepared and submitted quarterly accrual report for the period April 1, 2016-June 30, 2016. 10. Monitoring and Evaluation The key activities undertaken by Monitoring and Evaluation section include:  Conducted review of ongoing grants based on the monthly progress reports submitted by the grantee organizations and shared key findings/observations with the implementation section and SGAFP’s management for their review and decision making;  Reviewed and finalized completion reports of 6 grants as a milestone for grant closeout;  Reviewed and shared feedback on baseline reports submitted by the grantee organizations;  Prepared and submitted fortnightly performance reports;  Prepared and submitted monthly performance report;  Prepared and submitted quarterly progress report;  Updated PAKInfo data.  Prepared and submitted SGAFP’s work plan and M&amp;E plan as per requirements of Contract Modification No.24. 11. Environmental Screening of Applications SGAFP experiences suggest that majority of grant projects aim to address grassroots level community needs and do not have any</t>
  </si>
  <si>
    <t>. However, SGAFP through its grant cycle management systems does due diligences at the pre and post grant award stages to ensure compliance with USAID’s environmental guidelines by identifying the potential effects —positive or negative— that a project or activity may have on the environment. All of SGAFP’s Quarterly Progress Reports (April-June, 2016) for U.S. AFP Page 17 SGAFP’s funded projects are screened and reviewed at various levels while identifying environmental consequences of activities proposed/undertaken. During December 2013, SGAFP received the final IEE Amendment No. 2 and accordingly SGAFP has revised the process of its environmental review mechanism under which the applicant/grantee are required to complete &amp; submit the Environmental Documentation Form (EDF) at the time of submission of application. These EDF forms are verified and cross checked by SGAFP: a) while conducting Institutional Assessment for new applicants; and b) prior to the release of 1st tranche to the new grantees. Based on the review of EDF, grantee is required to prepare and submit EMMP if categorized negative determination. SGAFP makes sure that items associated with all environmental concerns are taken into account and mitigation measures are developed. The environmental screening of the SGAFP funded grants based on the</t>
  </si>
  <si>
    <t>PA-00M-KPN_Pakistan_30-April-2016.pd</t>
  </si>
  <si>
    <t>2015);  Prepared and submitted Quarterly Financial Report (Oct1-Dec 31, 2015); and  Prepared and submitted monthly liquidation report for management cost. 10. Monitoring and Evaluation The key activities undertaken by Monitoring and Evaluation section include:  Conducted review of ongoing grants based on the monthly progress reports submitted by the grantee organizations and shared key findings/observations with the implementation section and SGAFP’s management for their review and decision making; SGAFP’s Quarterly Progress Reports (January-March, 2016) for U.S. AFP Page 19  SGAFP arranged a one-day experience sharing and learning workshop on February 19, 2016 at Quetta for about 50 representatives of 25 organizations including 15 grantees and 10 potential applicants;  Reviewed and finalized completion reports of 13 grants as a milestone for closeout;  Reviewed and shared feedback on baseline reports submitted by the grantee organizations;  Prepared and submitted fortnightly performance reports;  Prepared and submitted monthly performance report;  Prepared and submitted quarterly progress report;  Updated PAKInfo data; and  Participated in quarterly Monitoring and Evaluation team meeting for implementing partners held by USAID’s Performance Management Unit. 11. Environmental Screening of Applications SGAFP experiences suggest that majority of grant projects aim to address grassroots level community needs and do not have any</t>
  </si>
  <si>
    <t>. However, SGAFP through its grant cycle management systems does due diligences at the pre and post grant award stages to ensure compliance with USAID’s environmental guidelines by identifying the potential effects —positive or negative— that a project or activity may have on the environment. All of SGAFP’s funded projects are screened and reviewed at various levels while identifying environmental consequences of activities proposed/undertaken. During December 2013, SGAFP received the final IEE Amendment No. 2 and accordingly SGAFP has revised the process of its environmental review mechanism under which the applicant/grantee are required to complete &amp; submit the Environmental Documentation Form (EDF) at the time of submission of application. These EDF forms are verified and cross checked by SGAFP: a) while conducting Institutional Assessment for new applicants; and b) prior to the release of 1st tranche to the new grantees. Based on the review of EDF, grantee is required to prepare and submit EMMP if categorized negative determination. SGAFP makes sure that items associated with all environmental concerns are taken into account and mitigation measures are developed. The environmental screening of the SGAFP funded grants based on the nature of activities being undertaken in these grants indicates that:  60% (102</t>
  </si>
  <si>
    <t>PA-00M-PQQ_Pakistan_30-April-2017.pd</t>
  </si>
  <si>
    <t>number of bi-weekly summaries, successes stories and case studies prepared and submitted to USAID as of March 31, 2017 are presented at Annex III 7.2. SGAFP’s Outreach SGAFP’s outreach in terms of geographical coverage indicates that applications have been received from 118 districts (86% of the total districts of the country) while grants have been approved for 87 districts from across Pakistan. Table below reflects region wise number of districts from where SGAFP has received applications and where the approved funded activities are located. Geographical spread (No. of Districts) of the SGAFP – as of March 2017 Particulars of Districts Balochistan Sindh Punjab KPK FATA AJK GB ICT Total Total Districts in Region 30 23 36 24 7 10 7 1 138 Districts from where applications received 22 23 31 23 1 10 7 1 118 Districts where projects approved 15 16 20 22 1 5 7 1 87 No. of Projects approved 36 29 39 47 1 12 35 3 202 % of approved projects/grants 17 15 20 23 1 5 17 2 100 8. Environmental Screening of Applications SGAFP experiences suggest that majority of grant projects aim to address grassroots level community needs and do not have any</t>
  </si>
  <si>
    <t>. However, SGAFP through its grant cycle management systems does due diligences at the pre and post grant award stages to ensure compliance with USAID’s environmental guidelines by identifying the potential effects —positive or negative— that a project or activity may have on the environment. All of SGAFP’s funded projects are screened and reviewed at various levels while identifying environmental consequences of activities proposed/undertaken. SGAFP’s Quarterly Progress Reports (January-March 2017) for U.S. AFP Page 15 During December 2013, SGAFP received the final IEE Amendment No. 2 and accordingly SGAFP revised the process of its environmental review mechanism under which the applicant/grantee are required to complete &amp; submit the Environmental Documentation Form (EDF) at the time of submission of application. These EDF forms are verified and cross checked by SGAFP: a) while conducting Institutional Assessment for new applicants; and b) prior to the release of 1st tranche to the new grantees. Based on the review of EDF, grantee is required to prepare and submit EMMP if categorized with negative determination. SGAFP makes sure that items associated with all environmental concerns are taken into account and mitigation measures are developed. The environmental screening of the SGAFP funded grants based on the</t>
  </si>
  <si>
    <t>PA-00N-6WT_Pakistan_July 31,2017.pdf</t>
  </si>
  <si>
    <t>13 Women in Struggle for Empowerment; The Media Foundation; Devolution Trust for Community Empowerment and Family Educational Services Foundation. 2. Event calendar attached as Annex-III indicates opening ceremony of five grants and closing ceremony of two grants. 7.2. SGAFP’s Outreach SGAFP’s outreach in terms of geographical coverage indicates that applications have been received from 118 districts (86% of the total districts of the country) while grants have been approved for 87 districts from across Pakistan. Table below reflects region wise number of districts from where SGAFP has received applications and where the approved funded activities are located. Geographical spread (No. of Districts) of the SGAFP – as of June 2017 Baloch -istan Sind h Punja b KP K FATA AJK GB ICT Total Total Districts in Region 30 23 36 24 7 10 7 1 138 Districts with approved grants 15 16 20 22 1 5 7 1 87 No of approved projects/grants Numbers 39 30 40 52 1 12 35 3 212 % of total 17 15 20 23 1 5 17 2 100 8. Environmental Screening of Applications SGAFP experiences suggest that majority of grant projects aim to address grassroots level community needs and do not have any</t>
  </si>
  <si>
    <t>. However, SGAFP through its grant cycle management systems does due diligences at the pre and post grant award stages to ensure compliance with USAID’s environmental guidelines by identifying the potential effects —positive or negative— that a project or activity may have on the environment. All of SGAFP’s funded projects are screened and reviewed at various levels while identifying environmental consequences of activities proposed/undertaken. During December 2013, SGAFP received the final IEE Amendment No. 2 and accordingly SGAFP revised the process of its environmental review mechanism under which the applicant/grantee are required to complete &amp; submit the Environmental Documentation Form (EDF) at the time of submission of application. These EDF forms are verified and cross checked by SGAFP: a) while conducting Institutional Assessment for new applicants; and b) prior to the release of 1st tranche to the new grantees. Based on the review of EDF, grantee is required to prepare and submit EMMP if categorized with negative determination. SGAFP makes sure that items associated with all environmental concerns are taken into account and mitigation measures are developed. The environmental screening of the SGAFP funded grants based on the nature of activities being undertaken in these grants indicates that:  62% (134</t>
  </si>
  <si>
    <t>PA-00N-6WR_Pakistan_October 31,2017.</t>
  </si>
  <si>
    <t>songs to USAID. The songs and stories were shared by USAID Pakistan and USAID International on social media forums. 4. Event calendar attached as Annex-III indicates opening ceremony of seven grants and closing ceremony of three grants. 7.2. SGAFP’s Outreach SGAFP’s outreach in terms of geographical coverage indicates that applications have been received from 118 districts (79% of the total districts of the country) while grants have been approved for 87 districts from across Pakistan. Table below reflects region wise number of districts from where SGAFP has received applications and where the approved funded activities are located. Geographical spread (No. of Districts) of the SGAFP – as of September 2017 Baloch -istan Sind h Punja b KP K FATA AJK GB ICT Total Total Districts in Region 32 28 36 25 7 10 10 1 149 Districts with approved grants 15 16 20 22 1 5 7 1 87 No of approved projects/grants Numbers 43 33 44 59 1 13 39 3 235 % of total 17 15 20 23 1 5 17 2 100 8. Environmental Screening of Applications SGAFP experiences suggest that majority of grant projects aim to address grassroots level community needs and do not have any</t>
  </si>
  <si>
    <t>. However, SGAFP through its grant cycle management systems does due diligences at the pre and post grant award stages to ensure compliance with USAID’s environmental guidelines by identifying the potential effects —positive or negative— that a project or activity may have on the environment. All of SGAFP’s funded projects are screened and reviewed at various levels while identifying environmental consequences of activities proposed/undertaken. During December 2013, SGAFP received the final IEE Amendment No. 2 and accordingly SGAFP revised the process of its environmental review mechanism under which the applicant/grantee are required to complete &amp; submit the Environmental Documentation Form (EDF) at the time of submission of application. These EDF forms are verified and cross checked by SGAFP: a) while conducting Institutional Assessment for new applicants; and b) prior to the release of 1st tranche to the new grantees. Based on the review of EDF, grantee is required to prepare and submit EMMP if categorized with negative determination. SGAFP makes sure that items associated with all environmental concerns are taken into account and mitigation measures are developed. The environmental screening of the SGAFP funded grants based on the nature of activities being undertaken in these grants indicates that: SGAFP’s Quarterly</t>
  </si>
  <si>
    <t>PA-00M-KPB_Pakistan_31-Jan-2017.pdf</t>
  </si>
  <si>
    <t>submitted to USAID as of December 31, 2016 are presented at Annex III. 7.2. SGAFP’s Outreach SGAFP’s outreach in terms of geographical coverage indicates that applications have been received from 118 districts (86% of the total districts of the country) while grants have been approved for 87 districts from across Pakistan. Table below reflects region wise number of districts from where SGAFP has received applications and where the approved funded activities are located. Geographical spread (No. of Districts) of the SGAFP – as of December 2016 Particulars of Districts Balochistan Sindh Punjab KPK FATA AJK GB ICT Total Total Districts in Region 30 23 36 24 7 10 7 1 138 Districts from where applications received 22 23 31 23 1 10 7 1 118 Districts where projects approved 15 16 20 22 1 5 7 1 87 No. of Projects approved 36 30 39 47 1 12 35 3 203 % of approved projects/grants 17 15 20 23 1 5 17 2 100 SGAFP’s Quarterly Progress Reports (October-December, 2016) for U.S. AFP Page 13 8. Environmental Screening of Applications SGAFP experiences suggest that majority of grant projects aim to address grassroots level community needs and do not have any</t>
  </si>
  <si>
    <t>. However, SGAFP through its grant cycle management systems does due diligences at the pre and post grant award stages to ensure compliance with USAID’s environmental guidelines by identifying the potential effects —positive or negative— that a project or activity may have on the environment. All of SGAFP’s funded projects are screened and reviewed at various levels while identifying environmental consequences of activities proposed/undertaken. During December 2013, SGAFP received the final IEE Amendment No. 2 and accordingly SGAFP revised the process of its environmental review mechanism under which the applicant/grantee are required to complete &amp; submit the Environmental Documentation Form (EDF) at the time of submission of application. These EDF forms are verified and cross checked by SGAFP: a) while conducting Institutional Assessment for new applicants; and b) prior to the release of 1st tranche to the new grantees. Based on the review of EDF, grantee is required to prepare and submit EMMP if categorized with negative determination. SGAFP makes sure that items associated with all environmental concerns are taken into account and mitigation measures are developed. The environmental screening of the SGAFP funded grants based on the nature of activities being undertaken in these grants indicates that:  63% (124</t>
  </si>
  <si>
    <t>PA-00M-KWC_Pakistan_31-Jan-2016.pdf</t>
  </si>
  <si>
    <t>development of implementation plans, procurement, and coordination with stakeholders, monitoring and oversight of grant implementation. According to the representatives of grantee organizations, this event was highly useful for them in terms of experience sharing among the grantee organizations, their familiarity of technical expertise available within various grantee organizations and clarification about various implementation aspects to successfully complete the awarded projects within time, resources and as per required specifications and standards. They emphasized on the need that such Programs should continue for wider interests of the poor communities and grassroots level civil society. SGAFP’s Quarterly Progress Reports (October-December, 2015) for U.S. AFP Page 17 8. Finance and Accounts The key activities related to Finance and Accounts include:  Prepared and submitted monthly operational advance request for the month of November 2015, December 2015 and January 2016;  Prepared and submitted monthly grant advance request for November 2015, December 2015 and January 2016;  Prepared and submitted quarterly financial report for the period (July-Sept, 2015); and  Prepared and submitted quarterly liquidation report for the period (July-Sept, 2015). 9. Environmental Screening of Applications SGAFP experiences suggest that majority of grant projects aim to address grassroots level community needs and do not have any</t>
  </si>
  <si>
    <t>. However, SGAFP through its grant cycle management systems does due diligences at the pre and post grant award stages to ensure compliance with USAID’s environmental guidelines by identifying the potential effects —positive or negative— that a project or activity may have on the environment. All of SGAFP’s funded projects are screened and reviewed at various levels while identifying environmental consequences of activities proposed/undertaken. During December 2013, SGAFP received the final IEE Amendment No. 2 and accordingly SGAFP has revised the process of its environmental review mechanism under which the applicant/grantee are required to complete &amp; submit the Environmental Documentation Form (EDF) at the time of submission of application. These EDF forms are verified and cross checked by SGAFP: a) while conducting Institutional Assessment for new applicants; and b) prior to the release of 1st tranche to the new grantees. Based on the review of EDF, grantee is required to prepare and submit EMMP if categorized negative determination. SGAFP makes sure that items associated with all environmental concerns are taken into account and mitigation measures are developed. The environmental screening of the SGAFP funded grants based on the nature of activities being undertaken in these grants indicates that:  59% (97</t>
  </si>
  <si>
    <t>training featured a technical Training of Trainers (ToT) on export facilitation. The 30 BDSPs in attendance discussed topics such as international best practices on trade facilitation and enabled the BDSPs to broaden their technical capacity for best practices in their service offerings. 3.3. Environmental Compliance NEXTT manages all activities in line with the USAID-approved Environmental Mitigation and Monitoring Plan (EMMP). NEXTT continues to work closely with the COR and MEO to ensure all project activities are in line with the EMMP and USAID environmental regulations. In Year 4, NEXTT implemented the following activities to ensure that the Project will not have an adverse impact on the environment:  Salid Agriculture in Niger State has completed an Environmental Impact Assessment (EIA) for its shea production facility under the Project Development Fund. The EIA was conducted by an environmental consulting firm on the Ministry of the Environment’s approved list to Nigerian Government specifications. NIGERIA EXPANDED TRADE AND TRANSPORT (NEXTT) YEAR 4 ANNUAL REPORT – OCTOBER, 2016 43  NEXTT continued monitoring the activities of its clients in the cashew, shea and cocoa value chains to ensure conformity to environmental laws, regulations and standards. In order to guarantee that project activities will not have any</t>
  </si>
  <si>
    <t>due to our increased work in the cocoa sector a NEXTT completed a Pesticide Safer Use Action Plan (PERSUAP), which was approved by USAID at the end of year three. In Year 4, project staff have been careful to adhere to the action plan in only using the approved pesticides in accordance with the appropriate mitigation measures. 3.4. Youth Development NEXTT continues to prioritize the inclusion of youth in its support to key agricultural sectors and investment opportunities. By engaging youth in growing agricultural value chains and facilitating learning NEXTT provides them and their communities with sustainable opportunities for economic growth. A key system for ensuring economic opportunities for youth has been the establishment of minimum levels of youth employment as part of PDF investments, either as employees or farmers from whom PDF recipients obtain their goods. To obtain the highest score on a PDF application, the investor must demonstrate that a minimum of 50% of jobs will go to youth. Additionally, NEXTT’s work developing the shea value chain will support increased employment for youth who typically provide transportation for the shea nuts from the villages to the aggregation centers, as traditionally the women who collect shea are unwilling to</t>
  </si>
  <si>
    <t>PA-00M-MXJ_Lebanon_October 2016.pdf</t>
  </si>
  <si>
    <t>use findings in the management of teacher trainings and coaching following the project. 47 The evaluation will also provide insights into how the project activities complied with USAID’s cross cutting themes including gender equality and where/if applicable, environment protection. This should all be addressed within the context of SI’s Evaluation Quality Use and Impact (EQUI®) approach, processes and protocols. INTENDED AUDIENCE The primary audience for the evaluation includes: (i) the USAID/Lebanon Mission, particularly the Education Office Team, (ii) MEHE and CERD, and (iii) DRASATI II implementing partners. The final evaluation report will become publicly available on the Development Experience Clearinghouse (DEC). EVALUATION QUESTIONS 1. Relevance How relevant is the DRASATI II project to the needs of the public education sector in Lebanon? Explanation: This question addresses the relevance of the project to the MEHE’s long and short term needs as highlighted by its Education Sector Development Plan. 2. Effectiveness How and to what extent has the project achieved planned results? Explanation: The question addresses the effectiveness of DRASATI II, overall and specifically its various components. The answer to the question should explore what has worked and how, what has not worked as anticipated and why, and highlight any</t>
  </si>
  <si>
    <t>unintended outcomes</t>
  </si>
  <si>
    <t>. The question should include DRASATI II’s effectiveness in improving the learning environment in the public school, increasing learning opportunities through teacher training and extra-curricular activities, and increasing stakeholder engagement in the public school improvement. The question will take gender needs in to account when examining results. The answer to the question should also contribute to practical recommendations and lessons learned for making future programs more effective. 3. Sustainability What is the likelihood that the results DRASATI II has achieved are sustainable beyond the life of the project? Explanation: This question should generate conclusions about which DRASATI II results are likely to be sustainable beyond USAID support, with focus on MEHE and CERD’s role in sustainability. It should also explore the factors that contribute to sustainability or unsustainability. It should generate recommendations for any additional actions DRASATI II or 48 USAID can take that would enhance prospects for sustainability in the future, e.g., follow-on activities to replicate or scale up the project elements. EVALUATION DESIGN AND METHODS The evaluation team will use a primarily qualitative approach to answer the evaluation questions, conducting interviews with key stakeholders and focus group discussions with DRASATI II project staff, USAID/Lebanon staff, MEHE</t>
  </si>
  <si>
    <t>of approach the Mission should adopt in any future assistance to the public education sector, and (b) the type and scope of possible basic education projects in the future. The evaluation team also anticipates that USAID/Lebanon will use the results from the evaluation during its annual Portfolio Review. Secondary users of the report include the D- RASATI 2 implementing partners, MEHE and CERD. D-RASATI 2 implementing partners may be able to use findings to adapt future work, and MEHE and CERD may be able to use findings in the management of teacher trainings and coaching following the project. 2.1. EVALUATION QUESTIONS 1. Relevance How relevant is the D-RASATI 2 project to the needs of the public education sector in Lebanon? Explanation: This question addresses the relevance of the project to the MEHE’s long and short term needs as highlighted by its Education Sector Development Plan. 2. Effectiveness How and to what extent has the project achieved planned results? Explanation: The question addresses the effectiveness of D-RASATI 2 overall and its various components specifically. The answer to the question should explore what has worked and how, what has not worked as anticipated and why, and highlight any</t>
  </si>
  <si>
    <t>. The question should include D-RASATI 2’s effectiveness in improving the learning environment in the public school, increasing learning opportunities through teacher training and extra-curricular activities, and increasing stakeholder engagement in the public school improvement. We will take gender needs in to account when examining results. Answers should also contribute to practical recommendations for making future programs more effective. 3. Sustainability What is the likelihood that the results D-RASATI 2 has achieved are sustainable beyond the life of the project? Explanation: This question should generate conclusions about which D-RASATI 2 results are likely to be sustainable beyond USAID support, with focus on MEHE and CERD’s role in sustainability. It should also explore the factors that contribute to sustainability or unsustainability. It should generate recommendations for any additional actions D-RASATI 2 or USAID can take that would enhance prospects for sustainability in the future, e.g., follow-on activities to replicate or scale up the project elements. 11 3. METHODS AND LIMITATIONS The evaluation team used a primarily qualitative approach to answer the evaluation questions, conducting interviews and focus group discussions with D-RASATI 2 project staff, USAID/Lebanon staff, MEHE and CERD officials, and direct project</t>
  </si>
  <si>
    <t>PA-00M-2XN_Mozambique Guatemala Rwan</t>
  </si>
  <si>
    <t>of the program—in other words, manipulating results for better outcomes. To address potential perverse incentives, the program may consider configuring the warehouse indicators differently, such as giving each warehouse specific targets against their own baseline. There also appears to be some evidence that the program’s approach to sharing the reward among all staff, regardless of individual contribution to CMAM had full discretion over how to spend the RBF payment, a key factor in motivating better performance. Global Health: Science and Practice 2016 | Volume 4 | Number 1 174 Results-Based Financing in Mozambique’s Central Medical Store www.ghspjournal.org www.ghspjournal.org achieving the targets, may have caused frustration. Any program where incentives are shared can potentially face the free-rider problem. Some people will inevitably work, or feel they are working, harder than others. Indeed, some CMAM staff members noted frustration that they worked overtime to achieve targets, while others in their department did not, and yet the incentive did not vary according to level of effort. This design element was deliberate: it intended to drive increased accountability within CMAM, and this did appear to be happening, as discussed pre- viously. However, this is an area that should be monitored to minimize any</t>
  </si>
  <si>
    <t>on morale. In the future, it may make sense to consider including an individual performance component in the allocation formula. KEY LESSONS Despite challenges, overall, Mozambique’s experi- ment with RBF for the supply chain resulted in tangible and measurable positive change. Below are key lessons related to design, implementation, and future attempts at incorporating performance incentives in public health supply chains. Program Design In many health systems areas, funding and know-how are not enough to spur performance improvements. RBF is intended to address the ‘‘black box’’ of motivation—the gap between necessary funding, inputs and training, and actual effort. As such, the goal is behavior change: increased motivation and effort. For this reason, the design of any RBF program must place motivation at the center of design decisions, which Mozambique’s FARA achieved. Among our key design lessons are: Careful and deliberative design: Stakeholders involved in Mozambique’s FAR agreement allowed the necessary time (nearly 1 year) to design the agreement, ensuring that all the stakeholders under- stood who was accountable for what. RBF will not motivate if stakeholders do not understand what they are being held accountable for. Collaboration: Buy-in is a necessary precondition for increased motivation. The FARA</t>
  </si>
  <si>
    <t>PA-00M-ND1_Zimbabwe_December 2016.pd</t>
  </si>
  <si>
    <t>been identified yet. The program is working on partnering farmers with a milk processor to set up a processing plant at the MCC. Fourteen executive committee members received training on market survey techniques, recordkeeping and duties of office bearers. Feed the Future Zimbabwe Livestock Development Program | Quarterly #1 FY2017 Prepared by Fintrac Inc. 47 Photo by Fintrac Inc. Foreign materials recovered from Hadebe’s two carcasses during a post mortem in Nkulumo Village, Ward 6, Kwekwe district 4. ENVIRONMENT This section summarizes Feed the Future Zimbabwe Livestock Development’s environmental mitigation and adaptation interventions, particularly as they relate to climate change. The program seeks to enhance environmental stewardship with regular assessments of beneficiary activities, trainings aimed at fostering good environmental care, reduction in environmental damage, and improvements in the personal safety of farmers through safe use of chemicals, PPE, and safe disposal of used chemical containers. Commercialization underpins all program activities, and therefore the environment strategy focuses on profitable and sustainable agricultural production, which in itself is a key adaptation to any climatic change. In addition, all program activities are based on good animal, agricultural, and business practices that have positive environmental outcomes and are designed to minimize and/or mitigate any</t>
  </si>
  <si>
    <t>on the environment. All program interventions are screened for compliance with US government and Zimbabwean environmental, agrochemical, and food safety regulations and are designed to have a positive impact on the environment. Specific NRM related activities in the reporting period included: Rotational overnight or moveable pens. Rotational penning was promoted among farmers. Farmers were encouraged to have a minimum of two pens for rotation in situations where muddy conditions prevail (as has been the case with the incessant rains received in the last 10 days of December 2016). This will enhance prevention of foot rot, break the fly breeding cycle and minimize foul odors that characterize overnight pens under muddy conditions. Training on moveable pens, of the Holistic Livestock and Land Management (HLLM) type, was given to 33 farmers from Nkulumo Village, ward 6 in Kwekwe District. Feedlot siting. During siting and construction of feedlots, protection of the environment and water sources were priorities and all feedlots were sited at a minimum of 30 meters away from water sources or major drainage works to prevent effluent from the feedlots from polluting the environment. Pollution Farmers received training on mitigation of environment pollution; particularly land, water, and air pollution. A total</t>
  </si>
  <si>
    <t>PA-00M-M93_Bangladesh Cambodia Ghana</t>
  </si>
  <si>
    <t>take appropriate action as indicated through data analysis. Since program inception in 2006, gender disaggregated data have been analyzed annually to gauge gender inclusiveness and success (see section XII Hu.man and Institutional Capacity Development of 49 this repo1t for more info1mation). To help facilitate success, women's participation is integrated at the planning stage for all sponsored projects, utilizing context-based circumstances and info1mation to anticipate and overcome obstacles on the ground. In FY16, AquaFish researchers successfully increased the number and propo1tion of women involved in short-te1m trainings by holding several workshops focused on involving women. Involve field projects in monitoring and evaluating gender integration as the program progresses with time. Evaluate the effects of specific projects on gender and ensure that any possible negative effects due to gender bias are mitigated. Gender integration is a cross-cutting issue for all AquaFish projects. Gender Inclusiveness Strategies identify specific project approaches at the start of each project, whereby Pls and researchers in the US and Host Countries are involved in monito1ing and evaluation throughout the research process. Investigations involve a tailored approach that considers conditions on the ground to help ensure success, with pruticular attention to women's involvement and mitigating any</t>
  </si>
  <si>
    <t>. Focus one component of a lessons leruned and synthesis assessment specifically on the social context and impact of AquaFish reseru·ch and outreach activities on the lives of women. AquaFish assesses and synthesizes impacts of our activities on women and communicates that info1mation through conference presentations, posters, AquaNews rut icles, and other media. In FY16, AquaFish produced and presented three gender-focused posters at the 6th Global Symposium on Gender in Aquaculture and Fisheries in Bangkok, Thailand in August. The posters were titled: • Gender Dimensions of Disaster Management: Building Resilience for Coastal Aquaculture and Fishing Communities in the Philippines • Examining Gender Authorship in Aquaculture Journals • A Multifaceted Approach to Closing the Gender Gap in Aquaculture for Improving Global Nutrition Tailor specific extension and technical se1vices related to sustainable aquaculture and aquatic resource management to women producers. AquaFish tailors specific inte1ventions to empower women through info1mation and access to networks and resources. For example, in FY16, AquaFish researchers in Uganda held three workshops on designing and delivering cell-based info1mation, reaching a total of 31 women to address their specific needs and baniers. Engage extension specialists who ru·e sensitive to diversity issues and access to resources of undenepresented groups and women will</t>
  </si>
  <si>
    <t>projects identified with possible negative impact on the environment went through detailed screening that involved preparation of checklists, mitigation plans, and monthly monitoring of these plans. Detailed environmental monitoring checklists have been prepared and compliance is ensured. These 58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SGAFP’s Quarterly Progress Reports (July-September, 2016) for U.S. AFP Page 19  Majority of the projects at the grassroots level community needs do not create negative environmental impacts;  Rigorous analysis at the project design stage is of paramount importance to preempt any</t>
  </si>
  <si>
    <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11. Safety and Security Works During the reporting period, following activities were undertaken to ensure safety and security at SGAFP level:  Coordinated COP’s meeting with Marine Security on 1 Aug, 2016;  Attended Security Coordination meeting on 8 Aug at US Embassy for Event Security coverage at PNCA on 9 August, 2016;  Provided event security coverage of ‘Walk About Film Screening’ at PNCA on 9 Aug 2016;  Initiated Security Threat Alert/ advice to all HO/field staff for 14 Aug 2016;  Monitored and updated staff on PTI’s twin cities rally on 13/14 Aug 2016;  Monitored &amp; updated staff on 69 Independence Day rallies/ events;  Conducted Quarterly SGAFP staff training on “Security of Information” on 25 Aug, 2016;  Attended UNDSS security meeting on September 22, 2016;  Initiated Security Threat Alert/ advice to all HO/field staff for Eid-ul- Azha 13-14 Sep 2016;  As a sequel to receipt of Security</t>
  </si>
  <si>
    <t>identified with possible negative impact on the environment went through detailed screening that involved preparation of checklists, mitigation plans, and monthly monitoring of these plans. Detailed environmental monitoring checklists have been prepared and compliance is being ensured. These 53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SGAFP’s Quarterly Progress Reports (October-December, 2015) for U.S. AFP Page 18 Key lessons learnt through compliance with environmental requirements:  Majority of the projects at the grassroots level community needs do not create negative environmental impacts;  Rigorous analysis at the project design stage is of paramount importance to preempt any</t>
  </si>
  <si>
    <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10. Safety and Security Works During the reporting period, following activities were undertaken to ensure safety and security at SGAFP level:  Attended three UNDSS security meeting during the quarter;  Attended OSAC (Overseas Security Advisory Council) Crisis Management Training at US Embassy Islamabad;  Provided security cover during shifting of office at new location;  Installed CCTV cameras at new office building;  Monitored security situation and also updated staff during Muharram 22-24 Oct, 2015;  Conducted security risk assessment of 15 districts required for processing of applications;  Submitted daily tracking report on location of field staff;  Compiled weekly security and safety incident reports;  Monitored general security at SGAFP offices;  Monitored access control procedures;  Provided travel security advices to SGAFP staff moving to field areas;  Managed monitoring / tracking of SGAFP staff in the field; and  Updated SGAFP staff on security risk assessments. In view of deteriorating security situation in Pakistan, SGAFP regularly carries</t>
  </si>
  <si>
    <t>identified with possible negative impact on the environment went through detailed screening that involved preparation of checklists, mitigation plans, and monthly monitoring of these plans. Detailed environmental monitoring checklists have been prepared and compliance is being ensured. These 53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SGAFP’s Quarterly Progress Reports (January-March, 2016) for U.S. AFP Page 20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 negative environmental impacts;  Rigorous analysis at the project design stage is of paramount importance to preempt any</t>
  </si>
  <si>
    <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12. Safety and Security Works During the reporting period, following activities were undertaken to ensure safety and security at SGAFP level:  Attended UNDSS Monthly security meetings;  Generated district wise security risk assessment report;  Conducted security risk assessment report of 39 districts for different projects of applicants;  Coordination SGAFP Staff Field Trip to Khanpur on 15 Feb, 2016.  Monitored and reported security situation after Mumtaz Qadris’ hanging in Adiala jail on 29 Feb, 2016.  Monitored and reported security situation after former MQM senator Mustafa Kamal press conference on 29 Feb, 2016.  Submitted daily tracking report on location of field staff;  Compiled weekly security and safety incident reports;  Monitored general security at SGAFP offices;  Monitored access control procedures;  Provided travel security advices to SGAFP staff moving to field areas;  Managed monitoring / tracking of SGAFP staff in the field; and  Updated SGAFP staff on security risk assessments. In view of deteriorating security</t>
  </si>
  <si>
    <t>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being ensured. These 54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 negative environmental impacts;  Rigorous analysis at the project design stage is of paramount importance to preempt any</t>
  </si>
  <si>
    <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12. Safety and Security Works During the reporting period, following activities were undertaken to ensure safety and security at SGAFP level: SGAFP’s Quarterly Progress Reports (April-June, 2016) for U.S. AFP Page 18  attended monthly UNDSS security meetings;  visited proposed retreat sites on May 3, 2016 and prepared a security review report;  issued event security plan/advice for annual retreat at Nathia Gali;  conducted event security for annual retreat at Nathia Gali from May 25, 2016 to May 27, 2016;  issued security advisory and monitored security situation for Yaum-e-Ali (27 Jun, 2016);  conducted on job training for SGAFP Security Guards on Jun 3, 2016;  issued Security Advisory for the holy month of Ramazan;  conducted security risk assessment report of 31 districts for different projects of applicants;  submitted daily tracking report on location of field staff;  compiled weekly security and safety incident reports;  monitored general security at SGAFP</t>
  </si>
  <si>
    <t>projects identified with possible negative impact on the environment went through detailed screening that involved preparation of checklists, mitigation plans, and monthly monitoring of these plans. Detailed environmental monitoring checklists have been prepared and compliance is ensured. SGAFP’s Quarterly Progress Reports (April-June 2017) for U.S. AFP Page 14 These 64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 negative environmental impacts;  Rigorous analysis at the project design stage is of paramount importance to preempt any</t>
  </si>
  <si>
    <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9. Safety and Security Works During the reporting period, “Diligence Management Consultants (DMC)” undertook the following key activities:  Security Risk Assessment of 7 districts were done for grant summaries.  Attended Senior Security Focal Persons (SSFPs) at Serena on April 13, 2017.  Security Advisory/ alert for SC verdict on Panama case and likely reaction on it, were issued.  Attended UNDSS monthly security meetings  Special Security Advisory on Eid/ Chand Raat was sent to all staff members.  Daily tracking of field staff locations.  Security guards supervision and vehicle movement monitoring. 10. Finance and Accounts The key activities related to Finance and Accounts include:  Prepared and submitted monthly operational advance request for May 2017.  Prepared and submitted monthly grant advance request for May 2017  Prepared and submitted monthly operational advance request for June 2017.  Prepared and submitted monthly grant advance request for June 2017.  Prepared and submitted monthly operational advance request for</t>
  </si>
  <si>
    <t>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ensured. These 64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 negative environmental impacts;  Rigorous analysis at the project design stage is of paramount importance to preempt any</t>
  </si>
  <si>
    <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9. Safety and Security Works During the reporting period, “Diligence Management Consultants (DMC)” undertook the following key activities:  SRA of 7 districts were done for different projects of applicants.  Preparation/ security advisory for event security “SGAFP Annual Retreat – 2017”.  Attended UNDSS Security meeting on 17 Aug, 2017 at Serena Business Complex.  Attended Overseas Security Advisory Council (OSAC) meeting in RAMADA Islamabad on 18 Aug 2017.  Conducted SGAFP Staff Orientation Training on Disaster Management – Earthquake on 21 Aug 2017.  Attended UNDSS Security meeting on 14 Sep, 2017 at Serena Business Complex.  Special Security Advisory for Muharram – 2017 is sent to all staff members including field teams.  Marine Security Contract has renewed with an addendum attached to basic contract.  Renewed Marine Security Services contract till completion of program.  Security guards supervision and vehicle movement monitoring. SGAFP’s Quarterly Progress Reports (Jul-Sep 2017) for U.S. AFP Page 14 10. Finance and Accounts</t>
  </si>
  <si>
    <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9. Safety and Security Works During the reporting period, “Diligence Management Consultants (DMC)” undertook the following key activities:  Security Risk Assessment of 7 districts undertaken for inclusion in the grant summaries;  Stress Management Training was conducted for SGAFP staff on 10 Jan 2017;  Repair of CCTV Cameras; SGAFP’s Quarterly Progress Reports (January-March 2017) for U.S. AFP Page 16  Review and submission of SGAFP Security plan/ procedures to Audit team on 25 Jan 2017.  Submission/ discussion of field teams tracking record with COP/DCOP.  Daily Tracking report on location of field staff is submitted.  Submission/ discussion of field teams tracking record with COP.  Special Security alerts issued sequel to recent terrorists’ attacks across the country.  Threat Alert/ advice issued after Sehwan Sharif BBIED attack.  Security Updating/ alerts for ECO summit (1 Mar) in Islamabad.  Security Advisory/ alert for JS PAK Day Parade 23 Mar with traffic plan were issued</t>
  </si>
  <si>
    <t>; and  Grant processing and implementation staff must be vigilant to assess the environmental impacts if any and ensure mitigation measures. SGAFP’s Quarterly Progress Reports (October-December, 2016) for U.S. AFP Page 14  In order to avoid complications during implementation, the cost to be incurred on compliance with the environmental requirements needs to be identified and budgeted at the design and grant approval stage. 9. Safety and Security Works During the reporting period, “Diligence Management Consultants (DMC)” undertook the following key activities:  Issued special security information and advisories regarding Muharram-ul-Haram held on 11 – 12 Oct, 2016; Chehlum Hazrat Imam Hussain (A.S) on 21 Nov, 2016; and Eid Milad-un-Nabi (S.A.W) on 12 Dec, 2016 to all including field teams;  Attended monthly UNDSS Security Meetings;  Repair of security lights and UPS for back up of CCTV Camera at SGAFP office premises;  Meeting with Marine Security Officials on SG management;  Security Guards supervision and vehicle movement monitoring  Daily Tracking report on location of field staff is submitted;  Conducted Emergency Reporting Exercise on 21 Nov as per amended Communication diagram.  Advisory to SGAFP Staff on Threat Alert to USAID operations, issued.  Special Advisory to SGAFP Central Office and Field Staff issued</t>
  </si>
  <si>
    <t>PA-00M-H62_South Sudan_July 2016.pdf</t>
  </si>
  <si>
    <t>skills training that combines classroom work with practical skills.  Traders have indicated a willingness to work with youth groups that source produce or transport it to intermediary markets. Prepared by Abt Associates Food, Agribusiness and Rural Markets II Project: Final Report July 14, 2016 ▌67 7.4 DO NO HARM FARM II originally planned a series of trips and trainings, beginning in the first month of operations, to support a “Do No Harm” approach to agricultural development. After discussions with the mission, these plans were reduced to a week-long Do No Harm training program, which was conducted by Bauman Global LLC in Juba from September 21 to 25, 2015. Nineteen senior project staff from the Juba office and the three state program offices participated in the training, which was designed to develop a cadre of trainers who could later train many others at the state, county, and payam levels on the Do No Harm framework. The main purpose of the Do No Harm training was to help project staff better understand the operational context of their work and recognize the impact this work had on the local contexts where they worked. The overall goal was to help them reduce any</t>
  </si>
  <si>
    <t>and increase the positive impact of their work in their communities, while also identifying and reducing the risks of conflict. The participants learned the seven Do Know Harm steps: 1) understand the context, 2) analyze the dividers that may cause conflict, 3) analyze the connectors that may reduce conflict, 4) analyze the intervention, 5) analyze the impact, 6) generate options, and 7) test options and redesign the work. The training was successful, creating a pool of well-trained staff who could apply Do No Harm principles to everyday project work. They then trained state and county staff on this important subject matter. 7.5 CLIMATE-SMART AGRICULTURE, ENVIRONMENTAL COMPLIANCE, AND RESILIENCE Climate-smart agriculture. FARM II intrinsically applied climate-smart agriculture through the project’s agricultural productivity and market development programs, which helped farmers move toward a more intensive and sustainable agricultural system. Agricultural intensification is a means to increase farm productivity and help smallholder farmers grow surpluses, participate in market opportunities, and develop strong livelihoods while limiting the use of new land needed for increased production. Therefore, increasing smallholder farmers’ productivity by encouraging adoption of modern seed technology, GAPs, and sustainable land management practices is not only prudent for protecting the</t>
  </si>
  <si>
    <t>as a result of the project? If so, how? 3. Which activities undertaken with the SNAP Project have been most useful for producing these changes? Why? 4. How were youth selected by the project to participate in these activities? Are there youth in your village who should have participated in the project but did not? If yes, why did they not participate? 5. Which activities implemented by the SNAP Project have been least useful for improving youth productivity? Why? 6. The SNAP Project is nearly finished, how will youth activities likely change after the project is finished? 7. What other information or suggestions do you have that you would like to pass on to the evaluation team? SNAP Final Evaluation Plan (DRAFT 2) Annex C– Data Collection Tools    41 SNAP Project Final Evaluation Cross-Cutting Theme: GENDER EQUITY TOPICAL OUTLINE Questions for Partners/Stakeholders 1. In your opinion, has SNAP advanced women’s equal participation, promoted the rights of women and girls and increased women’s access to and control over development resources and benefits? If so, to what extent? 2. How do the results achieved for women and girls compare to those achieved for men and boys? 3. Are there any</t>
  </si>
  <si>
    <t>unanticipated effects</t>
  </si>
  <si>
    <t>of SNAP on women, men, girls and boys? If so, what are these? 4. How have Gender Equity (GE) results contributed to the overall impact of SNAP? 5. Has SNAP improved the capacities of stakeholders to promote gender equitable practices and policies? If so, to what extent? 6. What can you say about the gender approach implemented by SNAP? a. Do you think it has had any impact on women's empowerment? If yes, how? Do you have some examples to share? b. How do you think SNAP could have done better to improve gender awareness and women participation? Questions for SO1 Participants 1. Has SNAP helped women and children in your community? If so, how? 2. Has SNAP done anything to increase men’s participation in improving the nutrition of their children? How well has this worked? Questions for SO1 Community Health Promoters 1. How did you manage the fact you are a man talking to women about “women's issues” (i.e. breastfeeding, post-partum child care, etc.)? 2. What barriers exist in addressing sensitive topics between the sexes? 3. Do you think women might have been more receptive to ENA messages if they were trained by female CHPs? 4. Have female</t>
  </si>
  <si>
    <t>PA-00M-NG5_Kenya_March 2017.pdf</t>
  </si>
  <si>
    <t>selected counties (Table 1) are conservancies that illustrate relatively high standards of governance measured on NRT’s criteria of accountability, financial management and conservancy operations, while also containing some of the poorest governed. It is anticipated that the evaluation will be able to examine peace and wildlife protection initiatives, in addition to challenges in community conservancy support to securing peace, transforming lives and conserving natural resources. TABLE 1: SELECTED COUNTIES No. County Name Conservancies 1 Laikipia Kalama; Ltungai; Meibae; Sera;Lekurruki ; Westgate (6) 2 Isiolo Mpus-Kutuk; Leparua; Biliqo-Bulesa; Nakuprat-Gotu; Nasuulu (5) 3 Samburu Naibunga;Namunyak ; Il Ngwesi (3) 4 Marsabit Jaldesa; Songa; Shurr; Melako (4) 3.1.2 Sample Selection of Conservancies Conservancy sampling must purposively target a diverse representation of community-owned conservancies within the four evaluation counties. Sampling must take into account key criteria including: age of conservancy, ownership status, operating budget, ethnic composition, size, governance and performance, and flagship wildlife species. Purposive sampling allows for deeper comparative analysis, such that, to the extent possible, major areas of thematic importance including peace, economic opportunities, improved biodiversity and women and youth empowerment are studied. This sample must allow for exploration of the processes behind the results, as well as</t>
  </si>
  <si>
    <t>unexpected outcomes</t>
  </si>
  <si>
    <t>across conservancies with varied composition, focusing on the acquisition of rich detail regarding how and why things did or did not happen in each community. Table 2 provides a summary of key features for each selected conservancy.52 A full list of the 27 NRT member conservancies is provided in Annex VII. A 49 NRT State of Conservancies Report 2014 50ibid 51 ibid 52 Information in this table is compiled from the State of Conservancies Report (2014), The Story of the Northern Rangelands Trust (2013) report, and the conservancy profiles on the NRT website. Task Order #AID-623-TO-16-00014 USAID/Kenya and East Africa/Kenya Program Support IDIQ Evaluation of the National Resources and Biodiversity Program NORTHERN RANGELANDS TRUST: FINAL PERFORMANCE EVALUATION 46 detailed description of each selected conservancy, highlighting the diversity that is represented within the sample, is provided below. Lekurruki in Laikipia County represents one of the conservancies with a high governance score (56)53, and is also among the oldest and most established members of the NRT network. It has a group ranch status54, and a medium size budget relative to other conservancies. Lekurruki is an important wildlife corridor as it surrounded by three other</t>
  </si>
  <si>
    <t>PA-00M-MZ5_Somalia_16 August 2016.pd</t>
  </si>
  <si>
    <t>of: - Employment opportunities - Income - Time efficiency - Women’s empowerment - Household well-being (Education, Health access, household-level food security) Analytic and descriptive, including economic modeling  PEG documents  Final Evaluation Survey of Farmers (section related to adequacy of gender strategy).  Focus Group Discussions with women’s groups, trade and business associations  NA  Structured questionnaire  Semi- structured Focus Group Discussion Guide  Desk review  Survey of Farmers  Focus Group Discussions  NA  Stratified, Systematic Random  Purposive  Analysis of PEG documentation, taking into account USAID Gender Equality and Female Empowerment Policy and recommendations from the USAID/Somalia 2014 Gender Assessment.  Analysis of survey results using SPSS to quantify average benefits  Analysis of FGD results to qualify benefits 3.If there were any differing impacts on female, compared to male direct beneficiaries as a result of PEG interventions, what was the nature and extent of those impacts (positive, negative, neutral)? Analytic and descriptive  PEG documents  Final Evaluation Survey of Farmers (section related to adequacy of gender strategy).  Focus Group Discussions with women’s groups, trade and business associations  NA  Structured questionnaire  Semi- structured Focus Group Discussion Guide  Desk review  Survey of Farmers  Focus Group Discussions  NA  Stratified, Systematic Random  Purposive  Analysis of survey results using SPSS to quantify average</t>
  </si>
  <si>
    <t>negative impacts</t>
  </si>
  <si>
    <t>, if any.  Analysis of FGD results to qualify negative impacts, if any. Note: The survey of farmers will have proportional representation of women beneficiaries. Twenty-seven percent of Lead Farmer respondents will be female, while twenty-three percent of Contact Farmer respondents will be female, in keeping with the overall proportion of beneficiaries calculated from the Participant Lists available during preparation of this Technical Proposal. A-24 KEY QUESTION 5: What are some changes in activity implementation and/or strategy that could have allowed PEG to make a greater impact among its beneficiaries? SUB-QUESTION TYPE OF EVIDENCE DATA COLLECTION SAMPLING OR SELECTION APPROACH DATA ANALYSIS METHOD SOURCE TOOL METHOD  What changes in delivery system could have allowed PEG to have greater impact on: - Agricultural productivity and quality; - Livestock productivity and quality; - Employment opportunities; - Farm family income; - Women Descriptive  Focus Group Discussions  Key Informant Interviews  Focus Group Discussion Guides  Key informant interviews Focus group discussions Purposive The findings of the focus group discussions and key informant interviews will be organized in a structured manner to allow for the quantification of qualitative data.  What changes in technical approach could have allowed PEG to have greater impact on: - Agricultural productivity and quality</t>
  </si>
  <si>
    <t>PA-00M-JF7_South Sudan_February 5, 2</t>
  </si>
  <si>
    <t>and maintenance activities. The road surface will be graded, murram soils will be applied, pot holes will be repaired and drainage channels dug to prevent water logging on road surface. To date, the project engineers have completed the road survey. 2.1 Objectives of the Social and Environmental Mitigation and Monitoring Plan ‐ To sensitize the A&amp;ES team to Social and Environmental risk and insure adequate planning and monitoring is undertaken during implementation of the Pilot Project. ‐ To identify areas of basic instruction needed to sensitize the communities to environmental issues related to basic road maintenance. 2.2. Materials required Materials required for the Kasia feeder road work include stone, marram and cement. 2.2 Anticipated schedule and financing The road survey was done by project engineers ending in February 2016. The project has broken activities into components for each stage. Equipment has been acquired from UNOPS and procurement of tools is in process. The project will offer funding for tools, short term staff training in use of machines. Major ground work at Kasia is expected to start in May 2016. 3. ENVIRONMENTAL INFORMATION The aim of this section is to ensure that project work (planning and implementation) in feeder road maintenance avoid</t>
  </si>
  <si>
    <t>negative environmental impacts</t>
  </si>
  <si>
    <t>. The emphasis is to ensure that the quality of soils and the terrestrial ecology are impacted. The A&amp;ES contract does not specifically require a project specific Enviromental Assessment since this work is essential capacity building and value chain development described in the existing A&amp;E IEE and      AID‐668‐TO‐13‐00005     Social and Environmental Mitigation and Monitoring Plan       Page 4              does not involve construction. Further, According to the World Bank policy delineation and the Manual on Environmental Assessment (NEC 1997a) the feeder road project of this nature can be classified as category C (impacts moderate, projects repetitive, as project which do not require detailed environmental analysis). 3.1. Ecological impacts Threats to the natural environment shall be minimal since the feeder roads network do not pass through areas of habitats and migration routes for endangered or rare species. 3.2. Effect on flora and fauna (protected area) The feeder road follows the existing feeder roads crossing through bush and shrubs, open forests and human settlements. The feeder road network is not connected to any protected area for wildlife habitats. Besides, the project is not going to use bulldozers and explosives during the road maintenance activities. Thus there will be minimal</t>
  </si>
  <si>
    <t>PA-00N-2BW_Nigeria_31 October 2016.p</t>
  </si>
  <si>
    <t>SEPTEMBER 2016 QUARTERLY PROGRESS REPORT (Q4 FY2016)    Liaised with the FTF Inputs project to identify reputable agro-dealers to link with MARKETS II networked farmers.  Attended the West Africa Fertilizer Forum organized by IFDC. 3.3 Environmental Compliance7 MARKETS II takes active steps to minimize negative effects on the environment. The project provides training and support on crop rotation, incorporation of organic matter, appropriate fertilizer and pesticide use, water management for farmers, and waste disposal for partner processors. MARKETS II also promotes and up-scales UDP technology for rice farmers, which will allow them to apply less fertilizer with similar or improved yields compared to surface application. The following activities were carried out in FY2016 Q3 and Q4:  Four grantees put their 16 irrigation pumps to full use during the dry season. The grantees are: Tondi Gada Women Multipurpose Coperative Society (Kebbi), Kwalshe ‘A’ Natashi Dry Season Farmers’ Cooperative Association (Kebbi), Maiturare Rice Farmers’ Cooperative Society (Sokoto), Masama Rice Farmers Cooperative Society (Jigawa)  Monitored grantees to inspect their adherence to environmental mitigation plans.  Trained lead farmers at all pre-season training PoP workshops on the use and proper quantity of recommended fertilizer; identifying soil-types; and on cultivation methods to avoid</t>
  </si>
  <si>
    <t>.  USG and other input dealers attended most training events to promote their products.  Conducted routine checks on trained SSPs and observed strict compliance to the use of PERSUAP- approved chemicals. All SSPs also complied with the use of appropriate PPEs and the proper disposal of used chemical containers. Please see Annex B for EMMP table, Quarter 4 activities by activity area, especially Program Area 2: Water and Soil Management Strengthened. 3.4 Youth Development MARKETS II employs various strategies, including integrating youth in its gender activities, to strengthen youth programming, participation, and partnership by directly engaging youth and integrating them in all value chains of the project. The following activities were carried out in FY2016 Q3 and Q4:  Conducted a workshop for 46 young cassava farmers using the Nigerian Agricultural Enterprise Curriculum (NAEC) in Ondo state. The youth are supported by PIND to cultivate 100 hectares.  Trained microfinance banks and facilitated credit to youth and women.                                                              7 See ANNEX B: ENVIRONMENTAL MITIGATION AND MONITORING PLAN For FY2016 Quarter 4   55 MARKETS II JULY - SEPTEMBER 2016 QUARTERLY PROGRESS REPORT (Q4 FY2016)   3.5 Policy and Governance Support MARKETS II continues to participate in the GoN’s policy development meetings. The partnership with the government</t>
  </si>
  <si>
    <t>PA-00N-6G8_Tanzania Kenya_October 20</t>
  </si>
  <si>
    <t>clinical visit. Uptake of IPT is shown in the TB section. Due to the unavailability of the CrAg test to rule out cryptococcal meningitis in adult PLHIV who present with a baseline CD4 count of ≤ 100 cells/ml are referred to private laboratories for serum CrAg test. This has delayed management of such patients because some of them cannot afford this test. b) Reproductive health services During the quarter under review, Afya Pwani also supported integration of RH services in to CCCs across the supported HVFs. Women are screened for pregnancy at every visit and those screening negative are offered dual FP services. Annual cervical cancer screening for HIV positive women of ages 18-65 years was also provided by leveraging on other implementing partners working in the counties, clients with suspicious lesions were referred for cryotherapy. c) Screening for and management of non-communicable diseases As part of the standard package of care, PLHIV have their blood pressure measured at every visit. Screening for other non-communicable diseases (NCDs) like diabetes was also done appropriately. Renal function tests, liver function tests and lipid profiles were also requested appropriately to screen for kidney, liver disease and dyslipidemias that may be</t>
  </si>
  <si>
    <t>adverse effects</t>
  </si>
  <si>
    <t>of prolonged ART use; all of which have been supported as part of efforts to provide the standard package of care for the HIV clients being supported by the Project. d) Mental health screening and management As part of standard care, all the clients are to be screened for mental and health and alcohol and drug use. However most of the health workers have not been trained on this package and the use of the screening tool. In light of this gap the Project will support CME to enhance the capacity of health workers to use the USAID AFYA PWANI PROGRESS REPORT Q4 July-September 2017 22 Public Health Questionnaire -9(PHQ-9) depression tool, CRAFFT part B and CAGE-AID screening tools for adolescent and adult substance abuse respectively. In Taita Taveta county, the above screening tools for mental health assessments have already been printed and distributed to 10 health facilities.13 e) Nutrition services For PLHIV to fight off opportunistic infections through a recovered immune system and respond well to ART, they should be well nourished. Poor nutrition has led to non-adherence of treatment among many PLHIV leading to non-suppression. Since many facilities did not have</t>
  </si>
  <si>
    <t>PA-00M-4DP_Somalia_31 January 2016.p</t>
  </si>
  <si>
    <t>of projects by planting grass, shrubbery, and trees. During this reporting period, TIS identified and took action on the following engineering issues. 1. Ministry of Interior in Garowe (DAIGAR071) This headquarters building comprises 14 offices, 7 toilets, a conference room on the first floor and ground floor, a boundary masonry wall, visitors’ reception room, and a guard room. After completion, the building will be used by most of the departments of the Ministry of Interior. The possibility of collapse of slab or beams resulting in accidents was mitigated by the TIS-DAI engineers by conducting frequent inspections of the site to ensure that the scaffolding and props were sturdy and firm at all times prior to casting. This measure was amongst many that enhanced safety of workers during construction. 2. Borehole (DAIDOL017) This quarter, the TIS contractor completed the drilling of the borehole that produced an average yield of 85,000 liters daily or 10,000 liters per hour in Dhobley, Somalia. Upon conducting several tests on the water quality, the fluoride and sodium content were found to be four and six times more respectively to the internationally acceptable standards. Consumption of water with high amount of fluoride and sodium may cause</t>
  </si>
  <si>
    <t>negative health effects</t>
  </si>
  <si>
    <t>for humans over an extended period of time. DAI identified two suitable water treatment solutions that would ensure safe clean water and shared the information with partner PACT that may assume coordination of these efforts with the Dhobley community. 3. Foundations Issues (Galdogob and Garbahaarey) TIS identified early on in the construction process in Galdogob and Garbahaarey that that foundations built by the contractors were not according to TIS specifications. TIS-DAI stopped the work for these seven projects and conducted foundation testing to understand the issues. Structural analysis was conducted and after consultation with USAID/Huduma. The projects in Galdogob were cleared by USAID and work has resumed in December 2015. The structural analysis for the Garbahaarey projects is underway and will be shared with USAID/Huduma in January 2016. 4. Infrastructure Maintenance Plans and Training DAI Home Office guidance and SPPS and Huduma verification reports recommend that TIS provide maintenance plans and training to grantees to ensure sustainability of community infrastructure projects. This quarter, TIS issued road maintenance plans for blacktop roads to all its grantees. The first road maintenance training was conducted in Erigavo for the local municipality. This will be rolled out across the project in</t>
  </si>
  <si>
    <t>developed. The environmental screening of the SGAFP funded grants based on the nature of activities being undertaken in these grants indicates that:  59% (97 out of 165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 9% (15 out of 165 approved grants) of the grants/projects got "Exempted" because these were designed for provision of emergency services to the flood affected areas during 2010-11; and  32% (53 out of 165 approved grants) 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being ensured. These 53 grants categorized as “Negative Determination with Conditions” involve small scale construction and irrigation and agricultural activities that generally do not have potential to cause</t>
  </si>
  <si>
    <t>adverse environmental impacts</t>
  </si>
  <si>
    <t>.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SGAFP’s Quarterly Progress Reports (October-December, 2015) for U.S. AFP Page 18 Key lessons learnt through compliance with environmental requirements:  Majority of the projects at the grassroots level community needs do not create negative environmental impacts;  Rigorous analysis at the project design stage is of paramount importance to preempt any negative environmental impact;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10. Safety and Security Works During the reporting period, following activities were</t>
  </si>
  <si>
    <t>developed. The environmental screening of the SGAFP funded grants based on the nature of activities being undertaken in these grants indicates that:  60% (102 out of 170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 9% (15 out of 170 approved grants) of the grants/projects got "Exempted" because these were designed for provision of emergency services to the flood affected areas during 2010-11; and  31% (53 out of 170 approved grants) 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being ensured. These 53 grants categorized as “Negative Determination with Conditions” involve small scale construction and irrigation and agricultural activities that generally do not have potential to cause</t>
  </si>
  <si>
    <t>.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SGAFP’s Quarterly Progress Reports (January-March, 2016) for U.S. AFP Page 20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 negative environmental impacts;  Rigorous analysis at the project design stage is of paramount importance to preempt any negative environmental impact;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12. Safety and Security Works During the reporting period, following activities were</t>
  </si>
  <si>
    <t>developed. The environmental screening of the SGAFP funded grants based on the nature of activities being undertaken in these grants indicates that:  62% (113 out of 182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 8% (15 out of 182 approved grants) of the grants/projects got "Exempted" because these were designed for provision of emergency services to the flood affected areas during 2010-11; and  30% (54 out of 182 approved grants) 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being ensured. These 54 grants categorized as “Negative Determination with Conditions” involve small scale construction and irrigation and agricultural activities that generally do not have potential to cause</t>
  </si>
  <si>
    <t>.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 negative environmental impacts;  Rigorous analysis at the project design stage is of paramount importance to preempt any negative environmental impact;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12. Safety and Security Works During the reporting period, following activities were undertaken to ensure safety and security at SGAFP level: SGAFP’s Quarterly Progress</t>
  </si>
  <si>
    <t>are developed. The environmental screening of the SGAFP funded grants based on the nature of activities being undertaken in these grants indicates that:  62% (122 out of 195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 8% (15 out of 195 approved grants) of the grants/projects got "Exempted" because these were designed for provision of emergency services to the flood affected areas during 2010-11; and  30% (58 out of 195 approved grants) 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ensured. These 58 grants categorized as “Negative Determination with Conditions” involve small scale construction and irrigation and agricultural activities that generally do not have potential to cause</t>
  </si>
  <si>
    <t>.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SGAFP’s Quarterly Progress Reports (July-September, 2016) for U.S. AFP Page 19  Majority of the projects at the grassroots level community needs do not create negative environmental impacts;  Rigorous analysis at the project design stage is of paramount importance to preempt any negative environmental impact;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11. Safety and Security Works During the reporting period, following activities were</t>
  </si>
  <si>
    <t>the nature of activities being undertaken in these grants indicates that:  62% (134 out of 212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 7% (15 out of 212 approved grants) of the grants/projects got "Exempted" because these were designed for provision of emergency services to the flood affected areas during 2010-11; and  31% (64 out of 212 approved grants) 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ensured. SGAFP’s Quarterly Progress Reports (April-June 2017) for U.S. AFP Page 14 These 64 grants categorized as “Negative Determination with Conditions” involve small scale construction and irrigation and agricultural activities that generally do not have potential to cause</t>
  </si>
  <si>
    <t>.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 negative environmental impacts;  Rigorous analysis at the project design stage is of paramount importance to preempt any negative environmental impact;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9. Safety and Security Works During the reporting period, “Diligence Management Consultants (DMC)” undertook the following key activities:  Security Risk Assessment of 7 districts</t>
  </si>
  <si>
    <t>are developed. The environmental screening of the SGAFP funded grants based on the nature of activities being undertaken in these grants indicates that:  63% (124 out of 203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 8% (15 out of 203 approved grants) of the grants/projects got "Exempted" because these were designed for provision of emergency services to the flood affected areas during 2010-11; and  32% (64 out of 195 approved grants) 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ensured. These 64 grants categorized as “Negative Determination with Conditions” involve small scale construction and irrigation and agricultural activities that generally do not have potential to cause</t>
  </si>
  <si>
    <t>.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 negative environmental impacts;  Rigorous analysis at the project design stage is of paramount importance to preempt any negative environmental impact; and  Grant processing and implementation staff must be vigilant to assess the environmental impacts if any and ensure mitigation measures. SGAFP’s Quarterly Progress Reports (October-December, 2016) for U.S. AFP Page 14  In order to avoid complications during implementation, the cost to be incurred on compliance with the environmental requirements needs to be identified and budgeted at the design and grant approval stage. 9. Safety and Security Works During the reporting period, “Diligence Management Consultants</t>
  </si>
  <si>
    <t>are developed. The environmental screening of the SGAFP funded grants based on the nature of activities being undertaken in these grants indicates that:  61% (124 out of 202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 7% (15 out of 202 approved grants) of the grants/projects got "Exempted" because these were designed for provision of emergency services to the flood affected areas during 2010-11; and  32% (64 out of 202 approved grants) 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ensured. These 64 grants categorized as “Negative Determination with Conditions” involve small scale construction and irrigation and agricultural activities that generally do not have potential to cause</t>
  </si>
  <si>
    <t>.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 negative environmental impacts;  Rigorous analysis at the project design stage is of paramount importance to preempt any negative environmental impact;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9. Safety and Security Works During the reporting period, “Diligence Management Consultants (DMC)” undertook the following key activities:  Security Risk Assessment of 7 districts</t>
  </si>
  <si>
    <t>the nature of activities being undertaken in these grants indicates that: SGAFP’s Quarterly Progress Reports (Jul-Sep 2017) for U.S. AFP Page 13  66% (156 out of 235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 6% (15 out of 235 approved grants) of the grants/projects got "Exempted" because these were designed for provision of emergency services to the flood affected areas during 2010-11; and  28% (64 out of 235 approved grants) 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ensured. These 64 grants categorized as “Negative Determination with Conditions” involve small scale construction and irrigation and agricultural activities that generally do not have potential to cause</t>
  </si>
  <si>
    <t>.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 negative environmental impacts;  Rigorous analysis at the project design stage is of paramount importance to preempt any negative environmental impact;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9. Safety and Security Works During the reporting period, “Diligence Management Consultants (DMC)” undertook the following key activities:  SRA of 7 districts were done</t>
  </si>
  <si>
    <t>grants) 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ensured. These 58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SGAFP’s Quarterly Progress Reports (July-September, 2016) for U.S. AFP Page 19  Majority of the projects at the grassroots level community needs do not create</t>
  </si>
  <si>
    <t>;  Rigorous analysis at the project design stage is of paramount importance to preempt any negative environmental impact;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11. Safety and Security Works During the reporting period, following activities were undertaken to ensure safety and security at SGAFP level:  Coordinated COP’s meeting with Marine Security on 1 Aug, 2016;  Attended Security Coordination meeting on 8 Aug at US Embassy for Event Security coverage at PNCA on 9 August, 2016;  Provided event security coverage of ‘Walk About Film Screening’ at PNCA on 9 Aug 2016;  Initiated Security Threat Alert/ advice to all HO/field staff for 14 Aug 2016;  Monitored and updated staff on PTI’s twin cities rally on 13/14 Aug 2016;  Monitored &amp; updated staff on 69 Independence Day rallies/ events;  Conducted Quarterly SGAFP staff training on “Security of Information” on 25 Aug, 2016;  Attended UNDSS security meeting on September 22, 2016;  Initiated Security Threat Alert/ advice to all HO</t>
  </si>
  <si>
    <t>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being ensured. These 53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SGAFP’s Quarterly Progress Reports (October-December, 2015) for U.S. AFP Page 18 Key lessons learnt through compliance with environmental requirements:  Majority of the projects at the grassroots level community needs do not create</t>
  </si>
  <si>
    <t>;  Rigorous analysis at the project design stage is of paramount importance to preempt any negative environmental impact;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10. Safety and Security Works During the reporting period, following activities were undertaken to ensure safety and security at SGAFP level:  Attended three UNDSS security meeting during the quarter;  Attended OSAC (Overseas Security Advisory Council) Crisis Management Training at US Embassy Islamabad;  Provided security cover during shifting of office at new location;  Installed CCTV cameras at new office building;  Monitored security situation and also updated staff during Muharram 22-24 Oct, 2015;  Conducted security risk assessment of 15 districts required for processing of applications;  Submitted daily tracking report on location of field staff;  Compiled weekly security and safety incident reports;  Monitored general security at SGAFP offices;  Monitored access control procedures;  Provided travel security advices to SGAFP staff moving to field areas;  Managed monitoring / tracking of SGAFP staff in the field; and  Updated</t>
  </si>
  <si>
    <t>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being ensured. These 53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SGAFP’s Quarterly Progress Reports (January-March, 2016) for U.S. AFP Page 20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t>
  </si>
  <si>
    <t>;  Rigorous analysis at the project design stage is of paramount importance to preempt any negative environmental impact;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12. Safety and Security Works During the reporting period, following activities were undertaken to ensure safety and security at SGAFP level:  Attended UNDSS Monthly security meetings;  Generated district wise security risk assessment report;  Conducted security risk assessment report of 39 districts for different projects of applicants;  Coordination SGAFP Staff Field Trip to Khanpur on 15 Feb, 2016.  Monitored and reported security situation after Mumtaz Qadris’ hanging in Adiala jail on 29 Feb, 2016.  Monitored and reported security situation after former MQM senator Mustafa Kamal press conference on 29 Feb, 2016.  Submitted daily tracking report on location of field staff;  Compiled weekly security and safety incident reports;  Monitored general security at SGAFP offices;  Monitored access control procedures;  Provided travel security advices to SGAFP staff moving to field areas;  Managed monitoring / tracking of SGAFP</t>
  </si>
  <si>
    <t>areas during 2010-11; and  30% (54 out of 182 approved grants) 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being ensured. These 54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t>
  </si>
  <si>
    <t>;  Rigorous analysis at the project design stage is of paramount importance to preempt any negative environmental impact;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12. Safety and Security Works During the reporting period, following activities were undertaken to ensure safety and security at SGAFP level: SGAFP’s Quarterly Progress Reports (April-June, 2016) for U.S. AFP Page 18  attended monthly UNDSS security meetings;  visited proposed retreat sites on May 3, 2016 and prepared a security review report;  issued event security plan/advice for annual retreat at Nathia Gali;  conducted event security for annual retreat at Nathia Gali from May 25, 2016 to May 27, 2016;  issued security advisory and monitored security situation for Yaum-e-Ali (27 Jun, 2016);  conducted on job training for SGAFP Security Guards on Jun 3, 2016;  issued Security Advisory for the holy month of Ramazan;  conducted security risk assessment report of 31 districts for different projects of applicants;  submitted daily tracking report</t>
  </si>
  <si>
    <t>grants) 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ensured. SGAFP’s Quarterly Progress Reports (April-June 2017) for U.S. AFP Page 14 These 64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t>
  </si>
  <si>
    <t>;  Rigorous analysis at the project design stage is of paramount importance to preempt any negative environmental impact;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9. Safety and Security Works During the reporting period, “Diligence Management Consultants (DMC)” undertook the following key activities:  Security Risk Assessment of 7 districts were done for grant summaries.  Attended Senior Security Focal Persons (SSFPs) at Serena on April 13, 2017.  Security Advisory/ alert for SC verdict on Panama case and likely reaction on it, were issued.  Attended UNDSS monthly security meetings  Special Security Advisory on Eid/ Chand Raat was sent to all staff members.  Daily tracking of field staff locations.  Security guards supervision and vehicle movement monitoring. 10. Finance and Accounts The key activities related to Finance and Accounts include:  Prepared and submitted monthly operational advance request for May 2017.  Prepared and submitted monthly grant advance request for May 2017  Prepared and submitted monthly operational advance request for June 2017.  Prepared</t>
  </si>
  <si>
    <t>affected areas during 2010-11; and  32% (64 out of 195 approved grants) 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ensured. These 64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t>
  </si>
  <si>
    <t>;  Rigorous analysis at the project design stage is of paramount importance to preempt any negative environmental impact; and  Grant processing and implementation staff must be vigilant to assess the environmental impacts if any and ensure mitigation measures. SGAFP’s Quarterly Progress Reports (October-December, 2016) for U.S. AFP Page 14  In order to avoid complications during implementation, the cost to be incurred on compliance with the environmental requirements needs to be identified and budgeted at the design and grant approval stage. 9. Safety and Security Works During the reporting period, “Diligence Management Consultants (DMC)” undertook the following key activities:  Issued special security information and advisories regarding Muharram-ul-Haram held on 11 – 12 Oct, 2016; Chehlum Hazrat Imam Hussain (A.S) on 21 Nov, 2016; and Eid Milad-un-Nabi (S.A.W) on 12 Dec, 2016 to all including field teams;  Attended monthly UNDSS Security Meetings;  Repair of security lights and UPS for back up of CCTV Camera at SGAFP office premises;  Meeting with Marine Security Officials on SG management;  Security Guards supervision and vehicle movement monitoring  Daily Tracking report on location of field staff is submitted;  Conducted Emergency Reporting Exercise on 21 Nov as per amended Communication diagram.  Advisory to SGAFP Staff</t>
  </si>
  <si>
    <t>affected areas during 2010-11; and  32% (64 out of 202 approved grants) 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ensured. These 64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t>
  </si>
  <si>
    <t>;  Rigorous analysis at the project design stage is of paramount importance to preempt any negative environmental impact;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9. Safety and Security Works During the reporting period, “Diligence Management Consultants (DMC)” undertook the following key activities:  Security Risk Assessment of 7 districts undertaken for inclusion in the grant summaries;  Stress Management Training was conducted for SGAFP staff on 10 Jan 2017;  Repair of CCTV Cameras; SGAFP’s Quarterly Progress Reports (January-March 2017) for U.S. AFP Page 16  Review and submission of SGAFP Security plan/ procedures to Audit team on 25 Jan 2017.  Submission/ discussion of field teams tracking record with COP/DCOP.  Daily Tracking report on location of field staff is submitted.  Submission/ discussion of field teams tracking record with COP.  Special Security alerts issued sequel to recent terrorists’ attacks across the country.  Threat Alert/ advice issued after Sehwan Sharif BBIED attack.  Security Updating/ alerts for ECO summit (1 Mar</t>
  </si>
  <si>
    <t>affected areas during 2010-11; and  28% (64 out of 235 approved grants) 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ensured. These 64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t>
  </si>
  <si>
    <t>;  Rigorous analysis at the project design stage is of paramount importance to preempt any negative environmental impact;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9. Safety and Security Works During the reporting period, “Diligence Management Consultants (DMC)” undertook the following key activities:  SRA of 7 districts were done for different projects of applicants.  Preparation/ security advisory for event security “SGAFP Annual Retreat – 2017”.  Attended UNDSS Security meeting on 17 Aug, 2017 at Serena Business Complex.  Attended Overseas Security Advisory Council (OSAC) meeting in RAMADA Islamabad on 18 Aug 2017.  Conducted SGAFP Staff Orientation Training on Disaster Management – Earthquake on 21 Aug 2017.  Attended UNDSS Security meeting on 14 Sep, 2017 at Serena Business Complex.  Special Security Advisory for Muharram – 2017 is sent to all staff members including field teams.  Marine Security Contract has renewed with an addendum attached to basic contract.  Renewed Marine Security Services contract till completion of program.  Security guards supervision and vehicle movement</t>
  </si>
  <si>
    <t>PA-00M-X27_Benin Africa south of Sah</t>
  </si>
  <si>
    <t>community level. Third, new user organizations concluded that family planning was complementary to most other development goals. Reflective dialogue and the theme of addressing unmet need could be integrated into and enhance activities and deliverables in host projects’ programming on themes other than health. Fourth, new user organizations were willing and able to incorporate the social network diffusion approach into their culture and ways of working: in fact, they were already integrating it, and the topic of family planning, into other programming, and including it in new project designs. USER ORGANIZATIONS’ SELF-ASSESSED CAPACITY The self-assessment offered confirmation of the scalability of the approach by other NGO actors working at community level, in this case affirming an even higher scalability standard 61 of NGOs implementing with competency even with no particular knowledge or experience in health programming. The organizations all had different outreach structures with different levels of formally-educated staff; and the assessment indicated that education was not a critical barrier to knowledge and competency development; what as most important to achieve competency was exposure to and experience with package implementation. PARTICIPANTS’ SELF-IDENTIFIED CHANGES The MSC stories, which are not attached to indicators, are important for detecting</t>
  </si>
  <si>
    <t>of Tékponon Jikuagou, and serve as a check on the expected results listed in the results framework. The stories reaffirm the changes measured in the household survey. But they also provide insights into relational changes, in couples and in communities, and into the storytellers’ personal changes. Indeed, a few were so affected that they took independent actions to shift village attitudes and practices—an outcome that was not in the results framework, and that could not be assessed in the household survey. In other words, community-level social changes were being expressed as actions, some individual and some collective, which was an ultimate aim of Tékponon Jikuagou. 62 CHAPTER 7: CONCLUSIONS, REFLECTIONS, AND LESSONS LEARNED OVERVIEW Tékponon Jikuagou, a compact package of activities, is based upon a social network diffusion approach to changing social norms around and reducing social barriers to family planning, thus enabling couples to achieve their fertility desires. The package is composed of five interlinked components, including a community social network mapping exercise, guided discussions with influential groups and individuals identified by the mapping, radio broadcasts of intriguing and topical dramas, and activities to link family planning clients to service providers. IRH and consortium partners designed, piloted</t>
  </si>
  <si>
    <t>PA-00N-436_Kenya_30 October 2016.pdf</t>
  </si>
  <si>
    <t>target the leadership of government entities with the emphasis on participation of women. With regard to reporting, AHADI has put in place systems and process for data collection, analysis and submission of gender- disaggregated data from all program activities. In the FY 2017 work plan, AHADI will undertake specified activities in a bid to fully comply with the USAID gender policy including: a) Supporting target counties to adopt and implement the proposed county model gender strategy; b) Supporting target counties in mainstreaming gender in development planning such as, revision of CIDPs and sectoral planning; c) Training-of- Trainers targeting AHADI consultants &amp; trainers and county leadership; In addition, AHADI (utilizing expertise from sub-contractor LDI) is working with UN Women, Treasury, and Parliament to develop county gender-based planning and budgeting guidelines. The program is also working to support civic education activities that empower women to participate in governance, and to build the capacity of county officials to incorporate women’s empowerment into policy development and planning processes (CIDPs and sector plans). 41 VII. PROGRESS ON ENVIRONMENTAL MITIGATION AND MONITORING The activities implemented by AHADI with government institutions at both the national and county level constitute technical assistance and have no direct</t>
  </si>
  <si>
    <t>. These are therefore categorically excluded under 22 CFR 216.2. VIII. PROGRESS ON LINKS TO OTHER USAID PROGRAMS AHADI designed its implementation of cross-sector, collaborative programming by applying comparative lessons from USAID’s other integrated programming, which shows that collaborative work planning processes can be effective in supporting high-performing local governments to creatively solve community and regional service delivery problems. AHADI takes a holistic perspective on multilevel using USAID priority sectors as entry points at all levels of government to address fundamental barriers to improved governance of resilience, economic growth, natural resources, water and sanitation, education and health and improve the delivery of services. Highlights of AHADI partnership with USAID sector programs include: USAID/Kenya and East Africa’s Office of Economic Growth (OEG): AHADI strengthened its collaboration with the work of the OEG office including the Feed the Future-Resilience programming in the ASAL region. AHADI held consultative meetings with the USAID OEG Team and their respective implementing partners – Regal IR, Regal AG, Africa Lead Aphia Imarisha and World Food Programme to discuss the sequencing and integrating of support of the ASAL counties of Isiolo, Turkana, Wajir, Marsabit and Garissa. The main objective was to ensure that AHADI helped to</t>
  </si>
  <si>
    <t>15 Household survey . . . . . . . . . . . . . . . . . . . . . . . . . . . . . . . . . . . . . . . . . . . . . . . . . . . . . . . . . . . . . . . . . . . . . . . . . . . . . . . . . . . . . . . . . . . . . . . .15 Evaluation Team . . . . . . . . . . . . . . . . . . . . . . . . . . . . . . . . . . . . . . . . . . . . . . . . . . . . . . . . . . . . . . . . . . . . . . . . . . . . . . . . . . . 16 Data Collection . . . . . . . . . . . . . . . . . . . . . . . . . . . . . . . . . . . . . . . . . . . . . . . . . . . . . . . . . . . . . . . . . . . . . . . . . . . . . . . . . . . 16 Data collection tools . . . . . . . . . . . . . . . . . . . . . . . . . . . . . . . . . . . . . . . . . . . . . . . . . . . . . . . . . . . . . . . . . . . . . . . . . . . . . . . . . . . . . . . . . . . . . .16 Additional data collection following the preliminary data analysis . . . . . . . . . . . . . . . . . . . . . . . . . . . . . . . . . . . . . . . . . . . . . . . . . . . . . . . .17 Ethical Considerations . . . . . . . . . . . . . . . . . . . . . . . . . . . . . . . . . . . . . . . . . . . . . . . . . . . . . . . . . . . . . . . . . . . . . . . . . . . . . 17 Data Quality Assurance . . . . . . . . . . . . . . . . . . . . . . . . . . . . . . . . . . . . . . . . . . . . . . . . . . . . . . . . . . . . . . . . . . . . . . . . . . . . 17 Training and pilot testing . . . . . . . . . . . . . . . . . . . . . . . . . . . . . . . . . . . . . . . . . . . . . . . . . . . . . . . . . . . . . . . . . . . . . . . . . . . . . . . . . . . . . . . . . . .17 Data quality check procedures . . . . . . . . . . . . . . . . . . . . . . . . . . . . . . . . . . . . . . . . . . . . . . . . . . . . . . . . . . . . . . . . . . . . . . . . . . . . . . . . . . . . .18 Data Analysis . . . . . . . . . . . . . . . . . . . . . . . . . . . . . . . . . . . . . . . . . . . . . . . . . . . . . . . . . . . . . . . . . . . . . . . . . . . . . . . . . . . . . 18 i i n IMPACT EVALUATION: RESULTS-BASED F INANCING IN THE DEMOCRATIC REPUBLIC OF CONGO Strengths of Evaluation Methodology . . . . . . . . . . . . . . . . . . . . . . . . . . . . . . . . . . . . . . . . . . . . . . . . . . . . . . . . . . . . . . . . . 19 Limitations of Evaluation Methodology . . . . . . . . . . . . . . . . . . . . . . . . . . . . . . . . . . . . . . . . . . . . . . . . . . . . . . . . . . . . . . . . 19 Constraints . . . . . . . . . . . . . . . . . . . . . . . . . . . . . . . . . . . . . . . . . . . . . . . . . . . . . . . . . . . . . . . . . . . . . . . . . . . . . . . . . . . . . . . . . . . . . . . . . . . . . .20 EVALUATION FINDINGS . . . . . . . . . . . . . . . . . . . . . . . . . . . . . . . . . . . . . . . . . . . . . . . . . . . . . . . . . . . . . . . . . . . . . . . . . . . . . 21 Overview . . . . . . . . . . . . . . . . . . . . . . . . . . . . . . . . . . . . . . . . . . . . . . . . . . . . . . . . . . . . . . . . . . . . . . . . . . . . . . . . . . . . . . . . 21 Analytical Domain: Quantity and Quality of Health Services . . . . . . . . . . . . . . . . . . . . . . . . . . . . . . . . . . . . . . . . . . . . . . . 21 Facility sample characteristics . . . . . . . . . . . . . . . . . . . . . . . . . . . . . . . . . . . . . . . . . . . . . . . . . . . . . . . . . . . . . . . . . . . . . . . . . . . . . . . . . . . . . .21 Household sample characteristics . . . . . . . . . . . . . . . . . . . . . . . . . . . . . . . . . . . . . . . . . . . . . . . . . . . . . . . . . . . . . . . . . . . . . . . . . . . . . . . . . . .23 Overview of significant findings . . . . . . . . . . . . . . . . . . . . . . . . . . . . . . . . . . . . . . . . . . . . . . . . . . . . . . . . . . . . . . . . . . . . 23 Preventive MPA services (quantity and quality) . . . . . . . . . . . . . . . . . . . . . . . . . . . . . . . . . . . . . . . . . . . . . . . . . . . . . . . . . . . . . . . . . . . . . . . .26 Preventive MPA service utilization pattern among households (quantity) . . . . . . . . . . . . . . . . . . . . . . . . . . . . . . . . . . . . . . . . . . . . . . . . . .26 Preventive MPA services among households (quality) . . . . . . . . . . . . . . . . . . . . . . . . . . . . . . . . . . . . . . . . . . . . . . . . . . . . . . . . . . . . . . . . . .27 Curative MPA service utilization pattern among households (quantity and quality) . . . . . . . . . . . . . . . . . . . . . . . . . . . . . . . . . . . . . . . . .29 Curative MPA services (quality) . . . . . . . . . . . . . . . . . . . . . . . . . . . . . . . . . . . . . . . . . . . . . . . . . . . . . . . . . . . . . . . . . . . . . . . . . . . . . . . . . . . . .32 Health promotion activities . . . . . . . . . . . . . . . . . . . . . . . . . . . . . . . . . . . . . . . . . . . . . . . . . . . . . . . . . . . . . . . . . . . . . . . . . . . . . . . . . . . . . . . .35 Health facility management . . . . . . . . . . . . . . . . . . . . . . . . . . . . . . . . . . . . . . . . . . . . . . . . . . . . . . . . . . . . . . . . . . . . . . . . . . . . . . . . . . . . . . . .36 Analytical Domain: Cost Associated with a Potential Replication of the Pilot RBF Model . . . . . . . . . . . . . . . . . . . . . . . . 40 Analytical Domain: Results Differ for Various Groups (Heterogeneity) . . . . . . . . . . . . . . . . . . . . . . . . . . . . . . . . . . . . . . 42 Household survey results . . . . . . . . . . . . . . . . . . . . . . . . . . . . . . . . . . . . . . . . . . . . . . . . . . . . . . . . . . . . . . . . . . . . . . . . . . . . . . . . . . . . . . . . . .42 Facility survey results . . . . . . . . . . . . . . . . . . . . . . . . . . . . . . . . . . . . . . . . . . . . . . . . . . . . . . . . . . . . . . . . . . . . . . . . . . . . . . . . . . . . . . . . . . . . . .42 Quality of services results . . . . . . . . . . . . . . . . . . . . . . . . . . . . . . . . . . . . . . . . . . . . . . . . . . . . . . . . . . . . . . . . . . . . . . . . . . . . . . . . . . . . . . . . . .43 Overview . . . . . . . . . . . . . . . . . . . . . . . . . . . . . . . . . . . . . . . . . . . . . . . . . . . . . . . . . . . . . . . . . . . . . . . . . . . . . . . . . . . . . . . . . . . . . . . . . . . . . . .45 RBF scores analysis . . . . . . . . . . . . . . . . . . . . . . . . . . . . . . . . . . . . . . . . . . . . . . . . . . . . . . . . . . . . . . . . . . . . . . . . . . . . . . . . . . . . . . . . . . . . . . .45 Analytical Domain: Contextual Factors Contributed to or Limited the Desired Results . . . . . . . . . . . . . . . . . . . . . . . . . 46 Analytical Domain:</t>
  </si>
  <si>
    <t>of the Intervention . . . . . . . . . . . . . . . . . . . . . . . . . . . . . . . . . . . . . . . . . . 47 Positive consequences . . . . . . . . . . . . . . . . . . . . . . . . . . . . . . . . . . . . . . . . . . . . . . . . . . . . . . . . . . . . . . . . . . . . . . . . . . . . . . . . . . . . . . . . . . . . .47 Negative consequences . . . . . . . . . . . . . . . . . . . . . . . . . . . . . . . . . . . . . . . . . . . . . . . . . . . . . . . . . . . . . . . . . . . . . . . . . . . . . . . . . . . . . . . . . . .47 DISCUSSION . . . . . . . . . . . . . . . . . . . . . . . . . . . . . . . . . . . . . . . . . . . . . . . . . . . . . . . . . . . . . . . . . . . . . . . . . . . . . . . . . . . . . . . . 49 Interpretations of RBF Successes and Challenges . . . . . . . . . . . . . . . . . . . . . . . . . . . . . . . . . . . . . . . . . . . . . . . . . . . . . . . . 49 Equity of RBF Incentive Payments . . . . . . . . . . . . . . . . . . . . . . . . . . . . . . . . . . . . . . . . . . . . . . . . . . . . . . . . . . . . . . . . . . . . 51 Measuring Quality of Care . . . . . . . . . . . . . . . . . . . . . . . . . . . . . . . . . . . . . . . . . . . . . . . . . . . . . . . . . . . . . . . . . . . . . . . . . . 51 CONCLUSIONS . . . . . . . . . . . . . . . . . . . . . . . . . . . . . . . . . . . . . . . . . . . . . . . . . . . . . . . . . . . . . . . . . . . . . . . . . . . . . . . . . . . . . 53 RECOMMENDATIONS . . . . . . . . . . . . . . . . . . . . . . . . . . . . . . . . . . . . . . . . . . . . . . . . . . . . . . . . . . . . . . . . . . . . . . . . . . . . . . . 57 In Sum . . . . . . . . . . . . . . . . . . . . . . . . . . . . . . . . . . . . . . . . . . . . . . . . . . . . . . . . . . . . . . . . . . . . . . . . . . . . . . . . . . . . . . . . . . 58 BIBLIOGRAPHY . . . . . . . . . . . . . . . . . . . . . . . . . . . . . . . . . . . . . . . . . . . . . . . . . . . . . . . . . . . . . . . . . . . . . . . . . . . . . . . . . . . . . 59 n i i i LIST OF TABLES AND FIGURES Figure 1 . Disaggregation of RBF payments for GRHs and HCs . . . . . . . . . . . . . . . . . . . . . . . . . . . . . . . . . . . . . . . . . . . . . . . . . . . . . . . 13 Figure 2 . Timeline of evaluation activities . . . . . . . . . . . . . . . . . . . . . . . . . . . . . . . . . . . . . . . . . . . . . . . . . . . . . . . . . . . . . . . . . . . . . . . . 14 Figure 3 . Map of selected sites for RBF impact evaluation . . . . . . . . . . . . . . . . . . . . . . . . . . . . . . . . . . . . . . . . . . . . . . . . . . . . . . . . . . . 15 Figure 4 . Illustration of difference in difference (DID) estimation . . . . . . . . . . . . . . . . . . . . . . . . . . . . . . . . . . . . . . . . . . . . . . . . . . . . . 19 Figure 5 . Percentage of women receiving ANC . . . . . . . . . . . . . . . . . . . . . . . . . . . . . . . . . . . . . . . . . . . . . . . . . . . . . . . . . . . . . . . . . . . . 27 Figure 6 . Percentage of women receiving TT injections during ANC . . . . . . . . . . . . . . . . . . . . . . . . . . . . . . . . . . . . . . . . . . . . . . . . . . . 27 Figure 7 . Percentage of women examined by a skilled health worker after childbirth . . . . . . . . . . . . . . . . . . . . . . . . . . . . . . . . . . . . . . . 27 Figure 8 . Percentage of women who received first dose of vitamin A within 2 months of childbirth. . . . . . . . . . . . . . . . . . . . . . . . . . . 28 Figure 9 . Percentage of children (0–23m) who received a dose of vitamin A within 6 months . . . . . . . . . . . . . . . . . . . . . . . . . . . . . . . . 28 Figure 10 . Source of vitamin A . . . . . . . . . . . . . . . . . . . . . . . . . . . . . . . . . . . . . . . . . . . . . . . . . . . . . . . . . . . . . . . . . . . . . . . . . . . . . . . . . 28 Figure 11 . Percentage of current users of any family planning methods and modern contraceptive users . . . . . . . . . . . . . . . . . . . . . 28 Figure 12 . Type of modern contraceptive method used . . . . . . . . . . . . . . . . . . . . . . . . . . . . . . . . . . . . . . . . . . . . . . . . . . . . . . . . . . . . 28 Figure 13 . Received family planning advice from a health worker in the</t>
  </si>
  <si>
    <t>PA-00M-918_Ukraine_June 10, 2016.pdf</t>
  </si>
  <si>
    <t>SES) to implement, monitor, and evaluate infection control (IC) interventions Task 2.2.1 Train master trainers in IC, implement IC quality assurance measures at the national and facility levels Integration IC practices into work of PHC practitioners at 1st level health facilities in Odesa region within the framework of local HS reform AA TOT for IC experts 1.1.3 АА Objective 3: Build capacity to implement PMDT programs for multi-drug resistant/extensively-drug resistant TB (MDR/XDR-TB) at the national level and in USAID- supported areas. Activity 3.1: Provide training, supervision, and mentoring on MDR-TB case management based on WHO guidelines Task 3.1.1: Strengthen TB Center of Excellence Dissemination of Center of Excellence experience (cascade training) (1.1.3) MD, ID Task 3.1.2 Advocate for policy and guideline change Objectives | Activities | Tasks | Results Responsible O ct N ov D ec Ja n Fe b M ar A pr M ay Ju n Ju l A ug Se p Comments Collaboration with Ukraine's state penitentiary service in the regions and at the national level, technical support with development regulation on IC and laboratory diagnostics AA, МD, NR, VT Task 3.1.3 Support quality diagnosis and treatment Seminars for TB specialists on TB drugs</t>
  </si>
  <si>
    <t>adverse effect</t>
  </si>
  <si>
    <t>. 1 seminar per region VT Technical support to M&amp;E department in Oblast TB facilities on drug management (using E- TB Manager). One visit of a consultant to each region per year. VT (TT) Task 3.1.4 Collaborate on second-line drug management Participation in MOH procurement committees OS No Committees were held Task 3.1.5 Support mentoring and supervision of MDR TB case management, including EQA of culture and DST laboratory network Technical assistance in implementing EQC of culture tests and drug resistance test MK Monitoring/mentoring visits to TB laboratory network (laboratories of 2nd and 3rd levels), together with UCDC MK, RCs Seminar for heads of laboratories of level 3 on the quality of laboratory tests with the participation of national and international experts for 15 persons MK Result 4: Improve Access to TB/HIV Co-Infection Services at the national level and in USAID-Supported areas Activity 4.1: Identify Gaps in TB/HIV co-infection Services and build capacity to address them Task 4.1.1. Undertake a gap analysis in TB/HIV co-infection services. Completed in Year 1 Task 4.1.2. Identify gaps in TB/HIV co-infection services and build capacity to address them Technical support in including TB</t>
  </si>
  <si>
    <t>PA-00M-H8V_Ukraine_October 20, 2016.</t>
  </si>
  <si>
    <t>. 1 seminar per region VT Completed in Q3 Technical support to M&amp;E department in Oblast TB facilities on drug management (using E- TB Manager). One visit of a consultant to each region per year. VT (TT) Task 3.1.4 Collaborate on second-line drug management Participation in MOH procurement committees OS No Committees were held Task 3.1.5 Support mentoring and supervision of MDR TB case management, including EQA of culture and DST laboratory network Technical assistance in implementing EQC of culture tests and drug resistance test MK Monitoring/mentoring visits to TB laboratory network (laboratories of 2nd and 3rd levels), together with UCDC MK, RCs Seminar for heads of laboratories of level 3 on the quality of laboratory tests with the participation of national and international experts for 15 persons MK Result 4: Improve Access to TB/HIV Co-Infection Services at the national level and in USAID-Supported areas Activity 4.1: Identify Gaps in TB/HIV co-infection Services and build capacity to address them Task 4.1.1. Undertake a gap analysis in TB/HIV co-infection services. Completed in Year 1 Task 4.1.2. Identify gaps in TB/HIV co-infection services and build capacity to address them Technical support</t>
  </si>
  <si>
    <t>PA-00M-74D_Ukraine_March 10, 2016.pd</t>
  </si>
  <si>
    <t>QUARTER 2 E. PLANS FOR THE NEXT QUARTER Below are some planned activities for the next quarter. At the national level: Continued technical assistance to the MOH to: Support a MOH working group on TB National Program 2017-2021 development. Support a MOH working group on Children TB Protocol development. Support a MOH working group on TB/HIV Protocol development. National conference for heads of laboratories of level 3 on the quality of laboratory tests with the participation of national and international experts will be conducted on 19-20 April, 2016. Training TOT on IC in Kyiv for IC experts. In USAID-supported regions: Inter-regional meetings with the heads of oblast services involved in TB control to analyze performance and to improve collaboration between the services In the next quarter, the project will present the guidebook Adherence among Patients with TB/HIV Co- to professionals in counseling offices in Zaporizhzhia Oblast and conduct training on how to use it. Informational materials on increasing TB/HIV patient treatment adherence will be finalized on Training manual on organizational and administrative infection controls for undergraduate and postgraduate students will be finalized after approval of UCDC. Seminars for TB specialists on TB drugs</t>
  </si>
  <si>
    <t>will be conducted in all project- supported regions. Conduct two 5-day trainings in CoE on MDR-TB case management. 2-day trainings for PHC physicians in Kirovograd, Lviv, Odesa, and Kyiv. 1-day training for PHC nurses in Lviv, Odesa, and Kyiv. Finally, we intend to conduct Annual regional conferences with the participation of 1st, 2nd, and 3rd level laboratories and heads of primary healthcare facilities on analyzing the EQC results and discussing actions on improving the quality of sputum smear microscopy and TB detection at the primary level in Zaporizhzhia, Lviv, Odesa and Kherson. Media clipping of articles mentioning the USAID Strengthening TB Control in Ukraine Project January 1 March 31, 2015 (62 articles) CONTENTS: 1. Interview by Halyna Koval, Kherson Oblast Chief TB Specialist at VTVPlus - (video) 3 2. ........................................................................................................................ 3 3. Now Is the Time: Let's End TB in Ukraine .......................................................................................................... 3 4. ................................................................ 4 5. .................................................................................. 5 6. .......................................................................................................................................................... 5 7. ............................................................................................................................................................ 6 8. ............................................................................................................................................................ 7 9. ............................................................................. 8 10. ............................................................................. 8 11. - ............................................................ 8 12. ........................................................ 9 13. ...................................................................................... 9 14. - - ................................................................................................................. 9 15. .......................................... 10 16. - ................................................................................................................................................... 10 17. ......................................................................................................................... 11 18. .................................................. 11 19. .................................................................................... 12 20. - .................................................................. 13 21. .................................................. 13 22. ................................................... 14 23. ......................................................................................................................... 14 24. .................................................. 15 25. ................................................... 15 26. .................................................................................................................................................. 16 27. .................................................................................... 16 28. .................................................. 16 29. ................................................... 17 30. ............................................................................... 17 31. ................................................................................ 18</t>
  </si>
  <si>
    <t>motorable road would allow agricultural commodities to be produced and sold; stimulate wide range of marketable crops to be cultivated, regardless of their weight and storage capacity. Furthermore, a cost-effective use of natural resources would be possible. Surplus products could be easily transported to the market; fruits like apple, orange and mangoes might be prepared for export. Many crops in the area will become “cash crops”. The exploitation of the forests for timber would be easier. The transport cost would be decreased and labor and time saved would therefore be available for cash crop production. Already, a youth leader in the area has his timber warping, cracking and rotting under termites and microbes because truck owners are afraid of the poor road condition.      AID‐668‐TO‐13‐00005     Social and Environmental Mitigation and Monitoring Plan       Page 7              Kasia Youth leader stands near his timber Nagume – Uku Nyaka junction Through the connection to the outside businesses in Yambio town, dealers and craftsmen would have easy access to goods and customers. More commercial exchange would be established between Yambio, Maridi and hamlets. Heavy technologies like power tiller and a milling machine could be transported without any problem. Anticipated Social and Economic</t>
  </si>
  <si>
    <t>Impacts The positive and negative</t>
  </si>
  <si>
    <t>impacts of this feeder road might be as follows: Positive impact for villagers Potential Negative impacts for the villagers • Reduction in time and transport costs to reach markets in the hamlets and Yambio • More frequent communication with government offices • Faster access to health services and hospitals • More frequent visits from outside (information exchange, in-migration) • New investment opportunities due to cost reduction, access for skilled labor, technical services, better education etc. • Exposure to stronger competition with products/services from outside • Out- migration/higher fluctuation of people • Changes in values, rising expectations • Negative role models and examples as youth indulge in alcohol drinking, smoking etc • Sell-out of land. Existing social services and infrastructure • There is an agriculture extension worker per Payam in Yambio County, according to the State Director of Agricultural Extension Mr. Clement Mokorondere. He gives extension in the fields of rain fed cultivation, mostly regarding maize, cassava, beans, pineapples, mangoes, millet, potatoes, rice; pests and disease control sensitization. There is no activity on seed tests and farm demonstrations to evaluate crops together with farmer and advises on crop physiology, pests and diseases.      AID‐668‐TO‐13‐00005     Social and Environmental Mitigation and Monitoring Plan       Page 8              • There are</t>
  </si>
  <si>
    <t>PA-00M-GJ9_Pakistan_October 31, 2016</t>
  </si>
  <si>
    <t>bacterial contamination parameters and it was found that all the 32 parameters of water were in compliance with National Environmental Quality Standards (NEQS). This testing will be again done in operational phase of project and if any parameter is found not in compliance with NEQS then this will be an indicator of leakage and ground water contamination of manure from digester. Some issues related to safety and environment were observed during the reporting period like proper placement of safety signs, absence of electricity sockets, land barricading etc. these issues were discussed with the vendor and finally resolved. Waste material placed in limed pit Annual Progress Report October 2015 – September 2016 Hands on health &amp; safety sessions for capacity building of staff were organized. The responsibilities of employer and employees were discussed as per International Labor Organization (ILO) conventions, keeping in mind the Health Safety and Environment (HSE) Standards. Safety measures including safe field movement, Incident and accident reporting system, heat stroke emergency response method, proper sitting posture, safe use of electrical equipment, chemistry of fire and use of fire extinguisher were elaborated by physical demonstration. By and large, the Dairy Project is in compliance with EMMP and has a minimal environmental</t>
  </si>
  <si>
    <t>. However, there were instances where compliance was not observed in its full capacity. In such cases, necessary directions were given to relevant departments, and mitigation measures were undertaken to resolve these issues. Overall, the project activities had a positive environmental impact on the community. Furthermore, biogas plant is also going to be completed, and the SHE department is determined that it will be operated according to the environment, health and safety standards. USAID-DRDF DAIRY PROJECT Annual Progress Report October 2015 – September 2016 The first objective of the farm upgradation is to provide an on-the-ground model for small dairy holders at village level, where they could observe the implementation of best dairy farming practices. Secondly, since access to the large mega farms for all small dairy farmers in a village is not possible, the universal training coverage is achieved by upgrading these farms and providing training access for the village and the surrounding area. Thirdly, these upgraded model farms serve as a meeting point and input supply hub for project-trained beneficiaries. The project aims to upgrade 100 farms with herd size of 5-30 dairy animals over the project life. Animal nutrition is an essential part of</t>
  </si>
  <si>
    <t>PA-00M-GJ7_Pakistan_September 31, 20</t>
  </si>
  <si>
    <t>were discussed as per International labor Organization (ILO) conventions keeping in mind the Health Safety and Environment (HSE) Standards. QUARTERLY PROGRESS REPORT July-September 2016 29 1. Safety measures were discussed with staff for safe field movement. Few instructions were provided to staff that how they can travel safely during their filed duties. 2. Incident and accident reporting system was discussed with the staff. 3. Heat stroke emergency response method was discussed with the staff. 4. Health and Safety precautions required for sitting posture were discussed on multimedia with pictorial evidences. 5. Load lifting techniques were discussed with the help of pictorial aid. Load lifting techniques were physically demonstrated by the trainer. 6. Safe use of electrical equipment’s was discussed. 7. Chemistry of fire and types of fire were also discussed on multimedia. 8. Emergency numbers like fire brigade, rescue, bomb disposal squad, army etc. were told to the participants 9. The importance of cleanliness was discussed and measures for personal hygiene were also told to the participants. 10. Use of fire extinguisher was elaborated by physical demonstration. WAY-FORWARD AND CONCLUSION: By and large, Dairy Project is observing compliance in most of its activities; the Project has minimal environmental</t>
  </si>
  <si>
    <t>. However, there were some instances, where improvement was required. In such cases, necessary directions have been given to Operations Department for remedial measures. Dairy project believes in continual improvement and efforts will be made to improve the environmental conditions even further in future. 30 Annex 3: Performance Evaluation Sampling Methodology The primary objective of the evaluation activity conducted in March-April 2016 was to get a reliable indicator of the project’s performance in three components vis-à-vis farmer, AIT and WLEWs trainings. Given logistical and financial constraints, it was not possible to cover all districts from where the Dairy Project has trained beneficiaries. To maintain the quality of the assessment, keeping in view the constraints Monitoring &amp; Evaluation department (M&amp;E) faced, M&amp;E ensured the best sampling strategy was adopted. For this survey, M&amp;E decided to include the beneficiaries trained in Phase 1 of the project along with the beneficiaries trained in Phase 2. However, considering the spread of beneficiaries in Phase 1, not all of the beneficiaries could be considered in the population for sampling. Sampling Population For sampling purposes, the districts of beneficiaries trained in Phase 2 were selected first. Since the project performance is evaluated</t>
  </si>
  <si>
    <t>PA-00M-BJQ_Pakistan_July 2016.pdf</t>
  </si>
  <si>
    <t>result. Hands are washed with soap after conducting surgery of an animal. There were some issues observed in this quarter related to the compliance which need attention from management, so the issues were discussed with zonal management for their redress like: Table 16: Environmental concerns in WLEW trainings Issue Mitigation Measure There was no arrangement of washing hands after treatment of animals at field camp This practice can infect WLEW’s through cross contamination. Hand washing facility should be available at site with anti-bacterial soap. Waste material placed in limed pit QUARTERLY PROGRESS REPORT April-June 2016 26 Issue Mitigation Measure Restraining the animals practice was not in place for treatment at most of the time. This practice leads to safety hazard for WLEWs Mineral Mixture blocks are stored in unhygienic condition. Some blocks are openly stored without box on bare floor. The water is also present near to these blocks and cleaning is also done daily on this floor which is degrading their quality. Proper racking should be done in order to ensure degradation of the quality. WAY-FORWARD AND CONCLUSION: By and large, Dairy Project is observing compliance in most of its activities; the Project has minimal environmental</t>
  </si>
  <si>
    <t>. However, there were some instances, where improvement was required. In such cases, necessary directions have been given to Operations Department for remedial measures. Dairy project believes in continual improvement and efforts will be made to improve the environmental conditions even further in future. QUARTERLY PROGRESS REPORT April-June 2016 27 Annex 3: Performance Evaluation Sampling Methodology The primary objective of the evaluation activity conducted in March-April 2016 was to get a reliable indicator of the project’s performance in three components vis-à-vis farmer, AIT and WLEWs trainings. Given logistical and financial constraints, it was not possible to cover all districts from where the Dairy Project has trained beneficiaries. To maintain the quality of the assessment, keeping in view the constraints Monitoring &amp; Evaluation department (M&amp;E) faced, M&amp;E ensured the best sampling strategy was adopted. For this survey, M&amp;E decided to include the beneficiaries trained in Phase 1 of the project along with the beneficiaries trained in Phase 2. However, considering the spread of beneficiaries in Phase 1, not all of the beneficiaries could be considered in the population for sampling. Sampling Population For sampling purposes, the districts of beneficiaries trained in Phase 2 were selected first</t>
  </si>
  <si>
    <t>PA-00M-BJV_Pakistan_January 2016.pdf</t>
  </si>
  <si>
    <t>issues observed in this quarter relating to the compliance which need attention from management. The issues were discussed with zonal management for their redress:: Issue Mitigation Measure WLEWs were touching, directly with hand, the needle of syringe after injecting it to an animal. This practice can transfer zoonotic diseases to WLEW’s. Drinking water for WLEWs is not fit for drinking Drinking water with good taste should be provided to beneficiaries B.D syringe and drenching gun was washed in the same used water again and again. Needle has to be changed for each new animal; the issue has been discussed previously as well. Instruction about one time use of needle but it is has not been practically adopted. Needle has to be changed for each new animal treatment There was no arrangement of washing hands after treatment of animals at field camp This practice can infect WLEW’s through cross contamination. Hand washing facility should be available at site with anti-bacterial soap. Restraining the animals practice was in place for treatment This practice leads to safety hazard for WLEWs WAY-FORWARD AND CONCLUSION: By and large, Dairy Project is observing compliance in most of its activities; the project has minimal environmental</t>
  </si>
  <si>
    <t>. However, there were some instances, where improvement was required. In such cases, necessary directions have been given to Operations Department for remedial measures. The Dairy Project believes in continual improvement and efforts will be made to improve the environmental compliance. 25 | P a g e Resident of 323EB, Tehsil Burewala, District Vehari, Nazia Majeed received the refresher course trainings from USAID- DRDF Dairy Project under its Women Livestock Extension Workers (WLEWs). She heard about the Dairy Project’s refresher trainings at a community meeting at her village. Subsequently, she appeared in an interview and got selected for the course. The USAID – DRDF Dairy Project team assisted Nazia in reinforcing her earlier WLEW training, and learning animal disease prevention and basic livestock handling techniques, including measures relating to timely and scheduled provision of vaccinations. Nazia’s new knowledge has increased her monthly income, “I participated in the USAID-DRDF Dairy Project training course and I am now able to help nurture the dairy animals of my village. In the past three months, my average monthly profit has been PKR 5,167 (USD 50).” The USAID – DRDF Dairy Project team aims to continue providing support and guidance to women by equipping them with relevant knowledge</t>
  </si>
  <si>
    <t>PA-00K-XPH_West Bank_24 February 201</t>
  </si>
  <si>
    <t>through the public right of way. The Potential negative impacts that were localized and limited in nature had been avoided by providing instructions in the contract documents that specifically address environmental issues in a manner acceptable by the contractor and the CMC, as well as following Good Management Practices during construction. More attention will be given to the use and disposal of hazardous chemical materials used in the construction like epoxy for water proofing works in reservoirs, chlorine used for the disinfection of water lines, and concrete additives. More attention will be taken to avoid the risk of soil erosion due to excavation activities. This is a significant impact especially in high sloped sections (If any exists). The new main pipeline will replace the old existing one; the water discharge rate will bot significantly change, thus no significant increase in wastewater amount will appear due to implementing Qabatiya project. Cesspits and septic tanks in the served communities will be adequate to carry the generated wastewater amounts. Qabatiya project will not have any long-term adverse impacts on the natural or physical environment. Finally by monthly basis the environmental mitigation plan was updated and submitted to CMC considering any potential for</t>
  </si>
  <si>
    <t>, also environmental check list is covering any missing item that were not considering or mitigated properly. As Qabatiya project is closed to finish as well as the activities at the well site are restricted in a finishing works of buildings and site leveling therefore the surplus materials such as paintings cans concrete rubbish..etc. will be damping as usual to the approved area. For the well activities especially the well deployment and disinfection CDM Smith with subcontractor site Group make the required discharge pipes in order to drain the water as well as the foam to the wadi. At the beginning of the project an environmental plan was prepared according to the project specifications and submitted to the CMC and got approved, during this reporting period some Environmental activities were done such as removal of excess materials resulting from the trench excavations in the yard and from the concrete casting to the approved damping site, pumping out the septic tank of the temporary WC used by PWA staff at site and disposal of the sewer to approved site in addition to continuously housekeeping and dust control. Page 11 TO-00006 Monthly Progress Report No. 31. December 2015 3.9. Public Relations</t>
  </si>
  <si>
    <t>PA-00M-2G4_West Bank_19 April 2016.p</t>
  </si>
  <si>
    <t>, also environmental check list is covering any missing item that were not considering or mitigated properly. As Qabatiya project is closed to finish as well as the activities at the well site are restricted in a finishing works of buildings and site leveling therefore the surplus materials such as paintings cans concrete rubbish..etc. will be damping as usual to the approved area. For the well activities especially the well deployment and disinfection CDM Smith with subcontractor site Group make the required discharge pipes in order to drain the water as well as the foam to the wadi. At the beginning of the project an environmental plan was prepared according to the project specifications and submitted to the CMC and got approved, during this reporting period some Environmental activities were done such as removal of excess materials resulting from the trench excavations in the yard and from the concrete casting to the approved damping site, pumping out the septic tank of the temporary WC used by PWA staff at site and disposal of the sewer to approved site in addition to continuously housekeeping and dust control. 3.9. Public Relations CDM Smith continued the coordination and public relations activities during the</t>
  </si>
  <si>
    <t>PA-00K-VNP_West Bank_19 January 2016</t>
  </si>
  <si>
    <t>, also environmental check list is covering any missing item that were not considering or mitigated properly. As Qabatiya project is closed to finish as well as the activities at the well site are restricted in a finishing works of buildings and site leveling therefore the surplus materials such as paintings cans concrete rubbish..etc. will be damping as usual to the approved area. At the beginning of the project an environmental plan was prepared according to the project specifications and submitted to the CMC and got approved, during this reporting period some Environmental activities were done such as removal of excess materials resulting from the trench excavations in the yard and from the concrete casting to the approved damping site in addition to continuously housekeeping and dust control. 3.9. Public Relations CDM Smith continued the coordination and public relations activities during the reporting period. Coordination with both Al Zababdeh and Qabatiya Municipalities is always on the highest level to resolve any issue and / or obstacle that might be encountered during the construction activities. A meeting was held on Nov 4 TH .2015 with Qabatiya Municipality (electrical section) to discuss the power connection to the well pumping station. Both Municipalities always</t>
  </si>
  <si>
    <t>PA-00M-2JJ_West Bank_20 April 2016.p</t>
  </si>
  <si>
    <t>the public right of way. The Potential negative impacts that were localized and limited in nature had been avoided by providing instructions in the contract documents that specifically address environmental issues in a manner acceptable by the contractor and the CMC, as well as following Good Management Practices during construction. More attention will be given to the use and disposal of hazardous chemical materials used in the construction like epoxy for water proofing works in reservoirs, chlorine used for the disinfection of water lines, and concrete additives. More attention will be taken to avoid the risk of soil erosion due to excavation activities. This is a significant impact especially in high sloped sections (If any exists). The new main pipeline will replace the old existing one; the water discharge rate will not significantly change, thus no significant increase in wastewater amount will appear due to implementing Qabatiya project. Cesspits and septic tanks in the served communities will be adequate to carry the generated wastewater amounts. Qabatiya project will not have any long-term adverse impacts on the natural or physical environment. Finally and on monthly basis the environmental mitigation plan was updated and submitted to CMC considering any potential for</t>
  </si>
  <si>
    <t>, also environmental check list is covering any missing item that were not considering or mitigated properly. Qabatiya project is very close to completion as well as the activities at the well site are restricted in a finishing works of buildings and site leveling therefore the surplus materials such as paintings cans concrete rubbish, etc. will be damped as usual to the approved area. At the beginning of the project an environmental plan was prepared according to the project specifications and submitted to the CMC and got approved, during this reporting period some Environmental activities were done such as removal of excess materials resulting from the trench excavations in the yard and from the concrete casting to the approved damping site, pumping out the septic tank of the temporary WC used by PWA staff at site and disposal of the sewer to approved site in addition to continuously housekeeping and dust control. Page 10 TO-00006 Monthly Progress Report No. 33. February 2016 3.9. Public Relations CDM Smith continued the coordination and public relations activities during the reporting period. Coordination with both Al Zababdeh and Qabatiya Municipalities is always on the highest level to resolve any issue and / or obstacle that</t>
  </si>
  <si>
    <t>PA-00M-8ZR_West Bank Israel_July 30,</t>
  </si>
  <si>
    <t>mill owners, and distributors in 34 current villages and in 24 new villages; and (3) develop 50 ancillary businesses, including cross- border collaboration between women’s fair-trade associations. Olive Oil Without Borders II No. 294-A-14-00004 Quarterly Report: April - June 2016 Near East Foundation P a g e | 4 The Olive Oil Without Borders II project is based on the hypothesis that cross-border economic cooperation offers a structured depoliticized process for building trust, relationships, mutual understanding, and capacity for collective action in pursuit of shared economic interests. NEF takes a value chain approach to strengthen the olive oil sector in Israel and the West Bank through cooperation at many levels. Our hypothesis is based on the understanding that economic cooperation and social/political reconciliation are parallel processes. Economic cooperation depends on and builds trust, communication, and sustained relationships. Building trust and social capital depends on (1) understanding common interests and constraints, (2) identifying opportunities for collaborative, mutually beneficial activities, and (3) repeating interactions over time. Value chain development is based on stakeholders working together to strengthen a sector as a whole; the win-win solutions that emerge help build lasting trust and social capital. Economic cooperation has</t>
  </si>
  <si>
    <t>spillover effects</t>
  </si>
  <si>
    <t>in other spheres of social and political life. Strengthening business relationships lays the groundwork for four necessary components of reconciliation: (1) the structural environment becomes more conducive to exchange and cooperation; (2) new narratives emerge about the ‘problems’ and ‘the other side’ that are more conducive to collaboration and trust; (3) there is movement away from positional bargaining toward interest- based negotiation; and (4) heightened emotional reactions to conflicts in an economic sector are replaced with more rational and deliberative forms of expression. III. ACTIVITIES AND ACCOMPLISHMENTS A. Objective 1: Strengthen cross-border cooperation and leadership development through joint marketing and applied research. Activity 1.1. Build capacity for collaboration between Palestinian and Israeli Olive Oil Councils. Joint meeting between the Palestinian and Israeli Olive Oil Councils: Quarterly joint meetings between the two councils play an important role in promoting the sharing of information and experience. During this quarter’s meeting, held April 3, 2016, Dr. Mazen Ali, a member of the IOOC, and two POOC members, Fayad Fayad and Fares Al Jabi, met with the Civil Administration Agricultural Staff Officer, Samir Muadi, at Al-Junaidi Nursery. During the meeting, participants discussed the importance of the joint activities for both Palestinian and</t>
  </si>
  <si>
    <t>PA-00M-914_West Bank Israel_April 20</t>
  </si>
  <si>
    <t>joint Olive Oil Without Borders II No. 294-A-14-00004 Quarterly Report: Jan. - Mar. 2016 initiatives; (2) expand economic cooperation to farmers, mill owners, and distributors in 34 current villages and in 24 new villages; and (3) develop 50 ancillary businesses, including cross- border collaboration between women’s fair-trade associations. The Olive Oil Without Borders II project is based on the hypothesis that cross-border economic cooperation offers a structured depoliticized process for building trust, relationships, mutual understanding, and capacity for collective action in pursuit of shared economic interests. NEF takes a value chain approach to strengthen the olive oil sector in Israel and the West Bank through cooperation at many levels. Our hypothesis is based on the understanding that economic cooperation and social/political reconciliation are parallel processes. Economic cooperation depends on and builds trust, communication, and sustained relationships. Building trust and social capital depends on (1) understanding common interests and constraints, (2) identifying opportunities for collaborative, mutually beneficial activities, and (3) repeating interactions over time. Value chain development is based on stakeholders working together to strengthen a sector as a whole; the win-win solutions that emerge help build lasting trust and social capital. Economic cooperation has</t>
  </si>
  <si>
    <t>in other spheres of social and political life. Strengthening business relationships lays the groundwork for four necessary components of reconciliation: (1) the structural environment becomes more conducive to exchange and cooperation; (2) new narratives emerge about the ‘problems’ and ‘the other side’ that are more conducive to collaboration and trust; (3) there is movement away from positional bargaining toward interest- based negotiation; and (4) heightened emotional reactions to conflicts in an economic sector are replaced with more rational and deliberative forms of expression. III. ACTIVITIES AND ACCOMPLISHMENTS A. Objective 1: Strengthen cross-border cooperation and leadership development through joint marketing and applied research. Activity 1.1. Build capacity for collaboration between Palestinian and Israeli Olive Oil Councils. Joint meeting between the Palestinian and Israeli Olive Oil Councils: Meetings between the POOC and the IOOC foster the sharing of experiences and knowledge and provide a foundation for cooperation. On March 2, 2016, the project facilitated a joint meeting with the participation of two members from each council (the fifth joint meeting facilitated through the project), held in the NEF office in Nablus. During the meeting, members discussed ways to achieve greater degrees of cross-border cooperation. The members shared market information regarding</t>
  </si>
  <si>
    <t>PA-00M-913_West Bank_January 2016.pd</t>
  </si>
  <si>
    <t>Oil Without Borders II No. 294-A-14-00004 Quarterly Report: Oct. – Dec. 2015 Near East Foundation 4 expand economic cooperation to farmers, mill owners, and distributors in 34 current villages and in 24 new villages; and (3) develop 50 ancillary businesses, including cross-border collaboration between women’s fair-trade associations. The Olive Oil Without Borders II project is based on the hypothesis that cross-border economic cooperation offers a structured depoliticized process for building trust, relationships, mutual understanding, and capacity for collective action in pursuit of shared economic interests. NEF takes a value chain approach to strengthen the olive oil sector in Israel and the West Bank through cooperation at many levels. Our hypothesis is based on the understanding that economic cooperation and social/political reconciliation are parallel processes. Economic cooperation depends on and builds trust, communication, and sustained relationships. Building trust and social capital depends on (1) understanding common interests and constraints, (2) identifying opportunities for collaborative, mutually beneficial activities, and (3) repeating interactions over time. Value chain development is based on stakeholders working together to strengthen a sector as a whole; the win-win solutions that emerge help build lasting trust and social capital. Economic cooperation has</t>
  </si>
  <si>
    <t>in other spheres of social and political life. Strengthening business relationships lays the groundwork for four necessary components of reconciliation: (1) the structural environment becomes more conducive to exchange and cooperation; (2) new narratives emerge about the ‘problems’ and ‘the other side’ that are more conducive to collaboration and trust; (3) there is movement away from positional bargaining toward interest- based negotiation; and (4) heightened emotional reactions to conflicts in an economic sector are replaced with more rational and deliberative forms of expression. III. ACTIVITIES AND ACCOMPLISHMENTS A. Objective 1: Strengthen cross-border cooperation and leadership development through joint marketing and applied research. Activity 1.1. Build capacity for collaboration between Palestinian and Israeli Olive Oil Councils. Joint meeting between the Palestinian and Israeli Olive Oil Councils: Meetings between the POOC and the IOOC foster the sharing of experiences and knowledge, and provide a foundation for cooperation. On November 23, 2015, the project facilitated a joint meeting with the participation of 3 members from each council. Participants worked on developing a training program for the olive sector, which will be shared during lead farmer and peer-to-peer training sessions for Palestinian and Israeli participants. Training topics will include (1) combating</t>
  </si>
  <si>
    <t>PA-00N-2CB_Kenya_January 2016.pdf</t>
  </si>
  <si>
    <t>project and USAID Water and Development strategic objectives: SO1 “Improve health outcomes though the provision of sustainable WASH; and SO2 “Manage water for agricultural sustainability and more productivity to enhance food security”. It is anticipated that, within the first six to eight months, the project will complete the planning phase for construction activities including scoping of various small-medium scale projects, selection of appropriate technologies, and development and approval of technical designs. The Construction Plan describes the anticipated construction activities, and a general design approach. It outlines a plan for quality assurance and control, procedures for site supervision and construction, and standards for scheme designs and materials. A strategy for community involvement and the certification and handing over of community schemes is also part of the Plan. Finally, annexes provide details of representative small-scale water, sanitation and MUS projects and technologies; standard detailed drawings for WASH infrastructure; illustrative construction activities, with detailed implementation steps and processes and estimates of durations; and sample well designs for different hydrogeological conditions. Environmental Mitigation and Monitoring Plan While the explicit purpose of KIWASH, in many cases, is to improve the natural environment thereby improving human health, there are cases where KIWASH could have</t>
  </si>
  <si>
    <t>on the environment. These are to be mitigated by implementation of the EMMP which describes how USAID/KENYA KIWASH PROGRESS REPORT FOR Q1 FY 2016 10 KIWASH will meet or exceed the requirements of the DO3 Initial Environmental Examination (IEE). The EMMP outlines how activities from the IEE map to KIWASH activities and Kenyan and USG policies and regulations. Project intervention sites and unique environmental features are described and the potential impacts of activities on the environment are outlined. Following this analysis, the EMMP proscribes the methodology for analyzing environmental risk, incorporating USAID/Kenya’s Environmental Review Form. In order to ensure compliance with the IEE, the EMMP incorporates an implementation plan that outlines the roles, responsibilities and procedures for screening and monitoring activities. The EMMP then provides a Framework EMMP for anticipated activities describing potential risks, mitigation efforts, monitoring procedures, and the personnel responsible. Finally, annexes provide the necessary tools and forms for carrying out the EMMP. Contractor Performance Monitoring Plan The CPMS outlines DAI's approach and tools for managing activities, monitoring progress, and reporting results. DAI will use its Technical and Administrative Management Information System (TAMIS,) a proprietary and electronic management system hosted on DAI's servers, to implement the</t>
  </si>
  <si>
    <t>PA-00M-JRR_Southern Africa South Afr</t>
  </si>
  <si>
    <t>in this process was the development of a joint information system and management framework for water specialists in the two countries – a contribution to sustainable transboundary cooperation. RESILIM’s investment in restoration of the natural protective infrastructure of coastal mangroves in Mozambique is beginning to produce positive results, with reports of returning aquatic resources, and increased visibility and capacity of RESILIM’s partner, the Mozambican Centre for Sustainable Development of Coastal Zones. Conservation and management of priority ecosystems improved: In Year Four, RESILIM’s work to identify options for livelihoods diversification in the Great Limpopo Transfrontier Conservation Area bore fruit in the form of an alternative livelihoods strategy for conservation area, including an integrated conservation and development framework for the highly vulnerable Pafuri Node. Related work involved legal training to deal with wildlife crime, and support for specialized rhino protection training. RESILIM contributed its experience and expertise to two major international meetings focused on biodiversity – the Convention on the International Trade of Endangered Species and the 2016 IUCN World Conservation Congress. 3 RESILIM worked with local communities in the Marico Catchment and Nylsvley wetland area in South Africa to build capacity in applying biodiversity conservation approaches in evaluating development activities that could have</t>
  </si>
  <si>
    <t>on water supply and ecosystem services. A partnership with the Man and the Biosphere Program in the Department of Environmental Affairs, South Africa contributed to the Marico work. This was geared towards establishing a Groot Marico Biosphere, and to RESILIM’s advocacy for protecting high altitude catchments in the Basin. RESILIM continued to build the capacity of the Joint Permanent Technical Committee Task Team on Water Quality and Water Hyacinth with a communications plan, a finalized Memorandum of Understanding for ongoing work, initiation of a water quality and invasive weed monitoring program, and participation in strategic meetings. Training in environmental flows for Limpopo Basin stakeholders taught participants both the importance of, and methods for, valuing ecosystems services. Funds leveraged for climate change adaptation and biodiversity conservation: Investment amounting to more than $850,000 has been leveraged with support from RESILIM between PY1-PY4 (Annex 1) towards various climate change adaptation and biodiversity conservation activities in the LRB. Leveraged resources were secured from various sources including from public, private, and non- governmental organizations e.g. i) Peace Parks Foundation (PPF) for the development of the GLTFCA Alternative Livelihoods Diversification Strategy and the Pafuri/Sengwe Node Conservation Development Framework, ii) Grid-Arendal and Global Water</t>
  </si>
  <si>
    <t>PA-00M-FCH_Syria_4 August 2016.pdf</t>
  </si>
  <si>
    <t>councils to contribute their own resources to maximize impact. During the project prioritization process, SES should work closely local councils to assess their financial capacities. In several instances, local councils encountered cost overruns as they underestimated prices of equipment and material during budgeting. SES should encourage local councils to conduct advance market research to enhance realistic budgeting. Finally, local councils should be encouraged to elicit contributions from community members to meet operational costs of projects. In most cases, community members seem receptive to the idea of contributing to operational costs to ensure sustainability of services. Sector-specific issues.  Electricity. The irregular supply of electricity constitutes a great challenge for communities in southern Syria. It is not only a personal hardship, but it also impacts the sustainability of service delivery interventions. SES should encourage local councils to explore alternatives, such as generators or solar power, to ensure durability of projects.  Water. Water scarcity is another great challenge for communities in southern Syria. Local councils need significant assistance to implement comprehensive projects that serve to achieve water security and ensure its equitable distribution in the current environment. Small-scale water restoration projects that only reach a portion of the population may have</t>
  </si>
  <si>
    <t>unintended negative outcomes</t>
  </si>
  <si>
    <t>.  Education. Education in southern Syria faces great constraints that range from infrastructure rehabilitation needs to the lack of funding to pay teachers. The act of rehabilitating a school on its own may not be sufficient to address broader constraints to education. SYRIA ESSENTIAL SERVICES FINAL PERFORMANCE REPORT | 39 Working with local councils. SES identified variations in the performance of local councils. Some local councils presented role models to others in the implementation of comprehensive projects and effectively met the needs of their communities, such as , and . Other local councils lagged far behind and failed to achieve desired outcomes due to an array of factors including limited engagement, inefficiencies in project design and implementation, inequitable distribution of resources, and lack of transparency. While most local councils earned people’s trust through the implementation of essential service restoration projects, they require consistent assistance to strengthen service delivery mechanisms and community ownership and participation. Capacity building efforts should target enhancing local councils’ technical and revenue-generation capacities. Agricultural production, solid waste management, and the installation of solar energy systems are some of the main areas for development. Local councils are usually elected for mandates of one year. This impacts their capacity to follow through</t>
  </si>
  <si>
    <t xml:space="preserve">PA-00M-T5W_Uganda Mozambique Sierra </t>
  </si>
  <si>
    <t>Director, Support for International Family Planning Organizations [SIFPO-MSI] Project, Feb. 2016). It is unclear exactly the best way to include family planning services in a bundled package so that the family plan- ning services are still promoted and provided. Experience from two different voucher pro- grams in different areas of Pakistan suggests that a separate family planning visit may yield more uptake.32,33 In one of these programs, 79% of voucher clients visited clinics for family planning services when the services were offered through a separate postnatal care visit. In comparison, 62% of clients in the second program visited clinics for family planning as part of a package of postnatal care services. � How can we prepare providers to handle an increase in demand for services? A key design feature of voucher programs to ensure success is the appropriate selection and reten- tion of qualified health care providers. Retain- ing qualified providers is particularly important for programs that provide resource-intensive quality monitoring and supervision. Voucher programs may stimulate rapid uptake of services, and if providers are not prepared (e.g., with adequate staff, commodities, and supplies; sufficient operating hours; efficient manage- ment of services) the increased service volume may have</t>
  </si>
  <si>
    <t>negative consequences</t>
  </si>
  <si>
    <t>on provider job satisfaction.22 The increased demand for services may also result in providers not being able to provide comprehensive or client- centered care due to time constraints. The possibility of overload may be more acute in public-sector health care facilities, which may have less ability to hire staff, extend hours, or use the reimbursement revenue to make changes, unless the program is designed to address these challenges.25 Private-sector clinics may have more autonomy over the revenue to direct it toward quality improve- ments, whereas public-sector clinics may not have the autonomy to organize service provision or direct access to resources flowing into the facility.1 NEXT STEPS When implemented at a medium to large scale, voucher programs can achieve results, including reducing barriers to access and improving uptake of key health services to meet the health needs of the poor, vulnerable, and other special popula- tions, in part because of their aim and perhaps ability to facilitate change at both client and provider levels. Voucher programs may also get populations familiar with using key preventive and essential primary health care services and thus may change behavior at a social normative level, another way of</t>
  </si>
  <si>
    <t>with the longer-term view of transi- tioning a voucher program to government financing, contracting, or insurance. While vouchers should not compete with other social protection mechanisms, such as social health insurance, they should be positioned as com- plementary and a partnership opportunity to stimulate uptake of health services and incen- tivize high-quality service provision. Vouchers can also fill a gap when family planning methods or services are not covered, or only partially covered, by insurance packages. � How does voucher programming influ- ence service provision as a whole? While vouchers may play an important role in ensuring access to and delivery of key health services to populations in need, it is not clear how vouchers affect service provision as a whole or how they affect services not covered by vouchers or clients without vouchers.25 Voucher programs provide facility-level sup- port (e.g., improving infection prevention measures; ensuring adequate clean water/ sanitation facilities; installing adequate client privacy measures; training on clinical stan- dards and guidelines; ensuring availability of high-quality commodities, instruments, and consumables; providing job aids, counseling guides, and client informational materials) to ensure that providers have sufficient quality standards to participate in the program, which may have</t>
  </si>
  <si>
    <t>on improving the quality of other health services (e.g., infection prevention or client-centered care). In addition, revenue from voucher program- ming may enable health care facilities to hire staff or purchase supplies and equipment to add or improve services, potentially improv- ing specific services, the client experience, or health care provision overall. However, it is also possible to increase uptake of services but not see any improvements in outcomes or service quality, as shown by researchers exam- ining maternal health demand-side financ- ing programming, including vouchers.31 For family planning, this may not be the case, as any use of services can improve overall health outcomes, such as maternal and infant mortality reduction, but it is important to provide high-quality services and continuity of care with vouchers. In addition to quality assurance inputs and training of providers, a family planning voucher program in Uganda aimed for continuity of care by offering a single voucher that included 4 services with separate, reimbursable barcodes: family plan- ning counseling, method provision, a follow- up visit to address any side effects, and a removal visit (for long-acting and reversible contraceptives).8 � Should family planning be integrated into a multi-service</t>
  </si>
  <si>
    <t>PA-00K-V34_Ukraine_January 11, 2016.</t>
  </si>
  <si>
    <t>on government agencies, creates challenge for dialogue with regional administrations, as well as national government regarding funding allocations for HIV. (iv) Management  Following the liquidation of the State Service for socially dangerous diseases, the official Beneficiary of the Project, HIVRiA signed a new MoU, where MoH is assigned as beneficiary of the project and UCDC is a recipient of HIVRiA project results.  Over the course of the year, the project has restructured the team composition aim to improve performance and attract the most qualified local and international candidates. The project team has utilized STTA from the home office to streamline and support project activities in the areas of human resources, health financing, gender, stigma, and discrimination and capacity building. Deloitte home office STTA was also provided in support of the study design for the Investment Case phase II study. At the end of Y2 a major part of the team was formed, with special emphasis made at strengthening the regional team responsible for implementation of oblast level pilots. 40 TABLE 4. EVALUATION OF ACTIVITY WITH RESPECT TO ENVIRONMENTAL IMPACT Regarding Initial Environmental Examination (IEE) conditions 3.1.5, 3.1.6 of the Cooperative Agreement, project activities for the reporting period did not have</t>
  </si>
  <si>
    <t>adverse impacts</t>
  </si>
  <si>
    <t>on human health. Certain activities, which are linked to IEE 4.1.2, 4.1.4 were initiated (policy review initiated, establishment of Public Health Department and National Public Health center facilitated, activities on capacity building in policy making of governmental bodies launched) and potential positive impact on health of target population (PLHIV, KPs) is expected in long-term period. Additional observations and analysis will be conducted during Y3-Y5 of the Project. Activities on RAP development were successfully conducted in Y2 (IEE 4.1.5), thus positive impact on health of target population (PLHIV, KPs) is anticipated. 41 ANNEX 1: PROJECT ACTIVITY MONITORING MATRIX In Y2, of total 73 tasks:  51 tasks were completed,  8 tasks are ongoing,  10 tasks were delayed,  4 tasks were not completed. Tasks completeness ratio – 70% (51/73) # Activity Sub - Activity Key milestone Indicators (output) Year 2 Target Quarters output Comments Objective 1: Enhance national leadership and capacity for evidence-based and gender-sensitive HIV policy programming and implementation Sub-objective 1.1: Support national government institutions in AIDS policy development, programming and implementation 1 1.1.1. Facilitate dialogue between MoH, MoF, MSP, Parliament members and regional entities to ensure finance allocation for National AIDS response. Support interagency working group and dialogue</t>
  </si>
  <si>
    <t>PA-00M-MHG_Pakistan_31 October 2016.</t>
  </si>
  <si>
    <t>EVALUATION vii The map in Figure 1 illustrates (in green) the districts in which the Balochistan Agricultural Project (BAP) operates. The districts of Mustang, Loralai, and Killa Saifullah represented those in the pilot phase. Quetta and Zhob were added in phase 1 and Pishin, Musakhail, and Sherani in phase 2. FIGURE 1: MAP OF PROJECT ACTIVITIES FOR ALL PHASES Source: BAP, 2016 BAP FINAL EVALUATION 1 EXECUTIVE SUMMARY Evaluation Purpose and Questions PERFORM’s final evaluation of the Balochistan Agriculture Project (BAP) provided an independent third party assessment of the project’s achievements and the extent to which promising results reported in the midterm and previous evaluations have been sustained. USAID/Pakistan will use recommendations and lessons learned to inform future agricultural development programming in Pakistan. The evaluation was designed to determine the extent to which the project design and implementation contributed to, or detracted from, effectiveness, relevance, engagement of women, and replication and sustainability of results. The evaluation questions were phrased in terms of the relevance of design choices and the effectiveness of implementation approaches in the context of achieving expected results in the Balochistan context. Each question was designed to highlight what worked and what did not work and identified</t>
  </si>
  <si>
    <t>unanticipated results and lateral impact</t>
  </si>
  <si>
    <t>on non-beneficiaries. Project Background BAP is the third phase of a 10-year agricultural development project that evolved through a pilot phase focused on community development and food security, to a second phase focused on increasing surpluses and connecting farmers to markets, to a third phase that emphasized transitioning beneficiary farmers to commercially oriented business enterprises. To implement this strategy, the project focused on developing community organizations; introducing technologies and practices relevant to increasing crop and livestock productivity, including activities specifically designed to engage and benefit women; and developing value chains and markets. Key Findings and Conclusions Question 1: To what extent was the project design appropriate in achieving the desired results? Relevance: The project focused on numerous beneficiary types including members of community organizations (COs), entrepreneur members of farmers’ marketing collectives (FMCs), and government. The evaluation concluded that the project had focused on and adapted interventions to the needs of all three, gaining the greatest success and perception of relevance from members of COs. In terms of support to FMC members, the project was particularly relevant as they moved from informal organizations to businesses with a high potential for sustainability. Over 915 COs were formed, of which around</t>
  </si>
  <si>
    <t>PEG been able to meet its targets for sub-activities based in South Central Somalia? Recommendations and Lessons Learned  Carefully Consider Indicators and Time Frames during Project Design: The choice of which agricultural interventions will be supported, such as how many value chains and what parts of it, needs to take into consideration the myriad of variables related to local conditions and the objectives of the activity to determine useful indicators and realistic time frames. The project period was too short for some PEG targets such as increasing milk production.  Build Data Collection into Ongoing Monitoring on Production Changes and Inputs, and Contextual Factors: Disaggregate by gender and age and conduct verifications, beginning with the baseline. Such data will inform USAID/Somalia management decisions during critical implementation phases. Also, these data can contribute to more robust evaluations later and minimize the data anomalies _____________________________________________________________________________________ TO #AID-623-TO-15-00006, Deliverable #16 28 pertaining to plot sizes and crop yields, and recall bias encountered in this PEG final performance evaluation.  Analyze Gender Impacts of Increased Agricultural Productivity during the Design Phase: During the design phase, planners should undertake a gender analysis of probable labor impacts of improved agricultural practices including identifying</t>
  </si>
  <si>
    <t>unanticipated consequences</t>
  </si>
  <si>
    <t>like additional labor burdens for girls, as was the case in PEG. Mitigation might include training on labor-saving gender-specific techniques.  Limit Regulatory Support to Providing Technical Expertise when Requested (leave drafting to government). Projects like PEG may be able to support the national responsibility for drafting laws and regulations by financing personnel who would be embedded in the Ministry. Question 2: Was the implementation model used by PEG, namely implementation of sub- activities through a local partner, and the cascade mode of knowledge transfer to farmers, appropriate for South Central Somalia? What were the strengths and challenges? Recommendations and Lessons Learned  Develop Local Partnerships and Expertise. Identify appropriately qualified local partners in order to leverage their expertise, local knowledge, and to overcome security challenges. For example, Banadir University should be part of a similar future project, to ensure long-term sustainability. There is also a need to use more local Somali experts to achieve cost effectiveness rather than rely on expatriate staff in project implementation. This also helps mitigate security challenges.  Monitor and Evaluate Cascade Effectiveness along with Inputs to Better Assess Results. Future projects should identify and sample contact farmers further down the knowledge transfer cascade (i.e</t>
  </si>
  <si>
    <t>legislation was not deemed to be of use by the Government of Somalia (GoS) because there was insufficient consultation to reflect changed government priorities. Recommendations and Lessons Learned  Carefully Consider Indicators and Time Frames during Project Design: The choice of which agricultural interventions will be supported, such as how many value chains and what parts of it, needs to take into consideration the myriad of variables related to local conditions and the objectives of the activity to determine useful indicators and realistic time frames. The project period was too short for some PEG targets such as increasing milk production.  Build Data Collection into Ongoing Monitoring on Production Changes and Inputs, and Contextual Factors: Disaggregate by gender and age and conduct verifications, beginning with the baseline. Such data will inform USAID/Somalia management decisions during critical implementation phases. Also, these data can contribute to more robust evaluations later and minimize the data anomalies pertaining to plot sizes and crop yields, and recall bias encountered in this PEG final performance evaluation.  Analyze Gender Impacts of Increased Agricultural Productivity during the Design Phase: During the design phase, planners should undertake a gender analysis of probable labor impacts of improved agricultural practices including identifying</t>
  </si>
  <si>
    <t>like additional labor burdens for girls, as was the case in PEG. Mitigation might include training on labor-saving gender-specific techniques.  Limit Regulatory Support to Providing Technical Expertise when Requested (leave drafting to government). Projects like PEG may be able to support the national responsibility for drafting laws and regulations by financing personnel who would be embedded in the Ministry. Was the implementation model used by PEG, namely implementation of sub-activities through a local partner, appropriate for south central Somalia? What were the strengths and challenges?  Drought, weeds, and pests suppress Somali farmers’ maize production, but their problems start with degraded, nutrient-starved soils, and limited access to nitrogen fertilizer and improved maize seed. Involvement of the local IP, SATG, with experience in the areas of intervention, allowed for time- saving efficiencies in the selection of suitable crop varieties, and in commencing demonstration plots with an effective package of inputs such as improved seeds, urea, diammonium phosphate (DAP), and insecticide, that had a significant positive effect on maize yield.  The cascade model coordinated by SATG was an effective method to transmit the knowledge of new agricultural practices at the top two levels of the cascade, evidenced by similarly</t>
  </si>
  <si>
    <t>PA-00M-TV4_Ukraine_April 2016.pdf</t>
  </si>
  <si>
    <t>the ERC shall be copied to the Bureau Environmental Officer (BEO)). 1. Categorical Exclusion: The activity is not likely to have an effect on the natural or physical environment. No further environmental review is required.*  2. Negative Determination with Conditions: The activity does not have potentially significant adverse environmental, health, or safety effects, but may contribute to minor impacts that can be eliminated or adequately minimized by appropriate mitigation measures. EMMPs shall be developed, approved by the Mission Environmental Officer (MEO) (and the BEO if required by the IEE) prior to beginning the activity, incorporated into work plans, and then implemented. See Sections I below. 3. Positive Determination: The activity has potentially significant adverse environmental effects and requires further analysis of alternatives, solicitation of stakeholder input, and incorporation of environmental considerations into activity design. A Scoping Statement must be prepared and be submitted to the BEO for approval. Following BEO approval an Environmental Assessment (EA) will be conducted. The activity may not be implemented until the BEO clears the final EA. For activities related to the procurement, use, or training related to pesticides, a PERUSAP will be prepared for BEO approval. 4. Activity Cancellation: The activity poses significant and immitigable</t>
  </si>
  <si>
    <t>adverse environmental effects</t>
  </si>
  <si>
    <t>. Adequate EMMPs cannot be developed to eliminate these effects and alternatives are not feasible. The project is not recommended for funding. DCN: 2016-UKR-003   Ukraine/Sustainable Water Supply for Agriculture Development Roll-Out Project – FE Adelaida ERC/EMMP 17  I. EMMP(s) 1. Activity-specific environmental mitigation plan (EMP) Processes Identified Environmental Impacts D o th e Im pa ct s R eq ui re F ur th er C on si de ra tio n? Mitigation Measures Monitoring Indicators Planning and Design Permits, licenses, approvals and contracts: - Permit/approval for construction works on lands of the local council - State acts for land use and land property - Contracts for land plots lease - Permit for water resources use - Approval of/contract with a servicing company for connecting to the electrical network - Contract and acts for waste disposal (for a contractor) - Impact on the environment and human health Yes - Obtain all the necessary permits and licenses before the start of works - Have an approval of the Chulakivka Village Council for construction works on agricultural land - Sign a work contract with companies that have appropriate licenses to perform the works - Have a proof of contractors’ use of appropriate equipment, including transport - Develop</t>
  </si>
  <si>
    <t>. Adequate EMMPs cannot be developed to eliminate these effects and alternatives are not feasible. The project is not recommended for funding. DCN: 2016-UKR-004   Ukraine/Sustainable Water Supply for Agriculture Development Roll-Out Project – AC MYR ERC/EMMP 16  I. EMMP(s) 1. Activity-specific environmental mitigation plan (EMP) Processes Identified Environmental Impacts D o th e Im pa ct s R eq ui re F ur th er C on si de ra tio n? Mitigation Measures Monitoring Indicators Planning and Design Permits, licenses, approvals and contracts: - Permit/approval for construction works on lands of the local council - State acts for land use and land property - Contracts for land plots lease - Permit for water resources use - Contract and acts for waste disposal (for a contractor) - Impact on the environment and human health Yes - Obtain all the necessary permits and licenses before the start of works - Have an approval of the Hornostaivka Village Council for construction works on agricultural land - Sign a work contract with companies that have appropriate licenses to perform the works - Have a proof of contractors’ use of appropriate equipment, including transport - Develop labor safety training materials Permits, licenses, contracts with companies- contractors, certificates, approval of</t>
  </si>
  <si>
    <t>PA-00M-TV5_Ukraine_July 2016.pdf</t>
  </si>
  <si>
    <t>. Adequate EMMPs cannot be developed to eliminate these effects and alternatives are not feasible. The project is not recommended for funding. H. EMMP(s) 1. Activity-specific environmental mitigation plan (EMP) Implementer must follow the EMP of ERC, DCN: 2016-UKR-004 2. Activity-specific monitoring plan Implementer must follow the monitoring plan of ERC, DCN: 2016-UKR-004. DCN: 2016-UKR-008   Ukraine/Sustainable Water Supply for Agriculture Development Roll-Out Project – AC MYR ERC/EMMP amendment 6  I. Certification of No Adverse or Significant Effects on the Environment I, the undersigned, certify that activity-specific baseline conditions and applicable environmental requirements have been properly assessed; environment, health, and safety impacts requiring further consideration have been comprehensively identified; and that adverse impacts will be effectively avoided or sufficiently minimized by proper implementation of the EMMP(s) in Section H. If new impacts requiring further consideration are identified or new mitigation measures are needed, I will be responsible for notifying the USAID AOR, as soon as practicable. Upon completion of activities, I will submit a Record of Compliance with Activity-Specific EMMPs using the format provided in ERC Annex 1 or its equivalent. _________________________________________ Implementer Project Director/COP Name _____________________________ Date J</t>
  </si>
  <si>
    <t>PA-00M-Z5D_Afghanistan_August 2017.p</t>
  </si>
  <si>
    <t>major and complex well repairs. 4 Identified by lack of alternative water sources 11 1.6 RECOMMENDATIONS For implementers of current and future water supply projects: 1. Document processes and results clearly, to allow for proper follow-up and improve the sector’s capacity to learn from experience. 2. Previous to constructing any wells, develop a tracking system with clear unambiguous identification codes. 3. Recognize community strengths5 and use existing community structures and processes where possible, while being cognizant that in some communities, leaders may not represent everyone’s interests or may attempt to capture project benefits for themselves and their families. 4. Needs assessment should be done routinely as part of water supply construction, learning from best practices already documented by DACAAR. 5. Community contributions to well construction, especially in the form of labor, should be a requirement.6 6. Take steps to assure that wells are correctly installed. For example, SWSS’s approach to quality assurance included holding back a proportion of payment to construction companies for a warranty period, and dependent on the proper functioning of the well. This created an incentive for companies to adhere to proper construction standards. 7. Discontinue practices that have previously been observed to result in</t>
  </si>
  <si>
    <t>unintended negative consequences</t>
  </si>
  <si>
    <t>– for example, paying much higher than market rates for equipment and labor while installing wells can lead to distorting the market and causing problems for other actors with similar goals. For USAID and other donors: 1. Design projects in accordance with existing national government policies and practices wherever possible, and seek to build sustainability through increasing long-term institutional capacity of the government and other Afghan institutions. 2. Support a national system and policy for monitoring groundwater quality and quantity. 3. Support development of an MIS system to highlight areas with more problematic water available and target additional support to these areas, including a comparison of existing water supply to inform strategies/best practices. 5 For example, most communities already have conflict resolution processes that can be applied to any conflicts that arise to conflicts over well access and use. 6 This study found labor contributions appeared more effective than cash contributions, perhaps because labor provides a more equitable form of community buy-in, regardless of wealth status. 12 4. Work with other partners in the sector to develop a strategy and plan for strengthening capacity to respond to large or complex well failures that community mechanics are unable to</t>
  </si>
  <si>
    <t>the well (a code is less likely to be removed than the donor plaques sometimes put on wells, and is likely to be less controversial in insecure areas with AOG operating versus a donor name, and less likely to be removed). 3. Recognize community strengths37 and use existing community structures and processes where possible, while being cognizant that in some communities, leaders may not represent everyone’s interests or may attempt to capture project benefits for themselves and their families. 4. Needs assessment should be done routinely as part of water supply construction, learning from best practices already documented by DACAAR. 5. Community contributions to well construction, especially in the form of labor, should be a requirement.38 These help to either demonstrate or generate ownership, and of confirming genuine need/commitment on the part of the community. 6. Take steps to assure that wells are correctly installed. For example, SWSS’s approach to quality assurance included holding back a proportion of payment to construction companies for a warranty period, and dependent on the proper functioning of the well. This created an incentive for companies to adhere to proper construction standards. 7. Discontinue practices that have previously been observed to result in</t>
  </si>
  <si>
    <t>– for example, paying much higher than market rates for equipment and labor while installing wells can lead to distorting the market and causing problems for other actors with similar goals. For USAID and other donors: 1. As a general principle, when designing programs, fit within and build on existing national government policies and practices wherever possible, and seek to build sustainability through increasing long-term institutional capacity of the government and other Afghan institutions. For example, the WaterTracker system initiated by SWSS had great potential, but 37 For example, most communities already have conflict resolution processes that can be applied to any conflicts that arise to conflicts over well access and use. 38 This study found labor contributions appeared more effective than cash contributions, perhaps because labor provides a more equitable form of community buy-in, regardless of wealth status. 49 reportedly did not include a capacity-building/transition component that would allow for the government to sustain it beyond the project duration. 2. Support a national system and policy for monitoring groundwater quality and quantity 3. Use available data and MIS system to highlight areas with more problematic water available and target additional support to these areas, including a</t>
  </si>
  <si>
    <t>PA-00M-C5K_Haiti_January 2016.pdf</t>
  </si>
  <si>
    <t>activities through a competitive process, - Coordination meeting with the Ministry of Public works to align safe construction activities with their standards and curriculum, American Red Cross, Quarterly Project Report (QPR) Template, Updated October 2010 Page 4 of 9 - Meeting with PADF’s Leveraging Effective Application of Direct investments (LEAD) program which provides matching grants to businesses in Haiti. During the meeting, the program COP shared their lessons learned for the purpose of developing CUCD’s SME business matching grants activity, - Presentation of Canaan Center’s Strategy Report (prepared by SODADE) and Upgrading Plan at the UCLBP which was deemed acceptable and satisfactory. The community wide meetings were focused on explaining CUCD activities to a wider and grassroots level audience in Canaan extended neighborhoods. The meetings were coordinated with American Red Cross mobilization team and other partners working under USAID and ARC funding participated in them. Several meetings were held with the community leaders to identify ideas for the Quick Impact Projects (requested by USAID and American Red Cross in the past quarter). The criteria for selecting the projects to implement was: the project average cost around $20,000, the period to implement no longer than 3 months, does not include: substantial construction or introduce</t>
  </si>
  <si>
    <t>adverse health or environmental effects</t>
  </si>
  <si>
    <t>, and distributed evenly (as much as possible) over Canaan Wide neighborhoods.. The selected projects with a scope of work, initial design, maps, and location were presented to USAID and American Red Cross. Comments and adjustment were incorporated and presented to the communities and their feedback were incorporated in the final projects design. Engineering designs, bill of quantities and tenders were prepared and the tenders for the first two QUIPs were published December 7, 2015. On December 9, 2015 Global Communities received a letter from NABATEC (a corporation representing a consortium of land owners claiming ownership of the Canaan zone land) addressed to UCLBP. NABATEC claims that the supposed owners were never properly compensated after the Canaan land was declared a Public Domain by the Government of Haiti in a presidential decree published on December 6, 2012. NABATEC threatened legal action against any entity that would pursue unauthorized activities on their lands (referring to Global Communities’ Quick Impact projects tenders). Global Communities immediately contacted and consulted UCLBP, USAID and the American Red Cross. Global Communities Haiti legal counsel advised that a hard copy letter from UCLBP authorizing us to move ahead with program activities be obtained before further action. Global Communities</t>
  </si>
  <si>
    <t>product groupb $25,000 Distribution planning Order cycle time for distribution planning is 15 calendar days or less for via Clássica orders to the 18 central + provincial clients $25,000 Warehouse Order pick/pack accuracy for distribution to the 18 central + provincial clients is 84% for Q1, 86% for Q2, 88% for Q3, and 90% for Q4 $25,000 Warehouse Order cycle time for dispatch is 35 calendar days or less for via Clássica orders to the 18 central + provincial clients $25,000 Warehouse Inventory accuracy in central warehouses that have implemented the MACS warehouse management system is 75% for Q1, 78% for Q2, 81% for Q3, and 84% for Q4 $25,000 Quarterly Total $125,000 Total for Calendar Year 2013 $500,000 Abbreviations: CMAM, Central de Medicamentos e Artigos Medicos (Mozambique’s central medical store); DPC, Directorate of Planning and Coordination; USAID, United Sates Agency for International Development. a Indicators were weighted equally. Scores for the warehouse indicators were taken in aggregate from all 3 warehouses, with targets derived from aggregate warehouse performance. b Product groups: HIV/AIDS, malaria, tuberculosis, essential medicines, laboratory, reproductive health, vaccines, and medical materials. The incentive payment should be high enough to be motivating but not too high that it introduces</t>
  </si>
  <si>
    <t>. Global Health: Science and Practice 2016 | Volume 4 | Number 1 169 Results-Based Financing in Mozambique’s Central Medical Store www.ghspjournal.org www.ghspjournal.org The mode for determining the performance payment differed somewhat from what is normally done in RBF programs. Because the FARA is a reimbursement financing mechanism, performance payments are normally determined by estimating the costs associated with completing activities and achieving targets. In the case of Mozambique, USAID considered unfunded items in CMAM’s annual budget; identified those that might enable CMAM to improve its performance on the 5 performance indictors; and used the total of these items to create a budget for the performance payment (or ‘‘reimburse- ment’’ in USAID parlance). So as not to incentivize efforts related to one indicator over another, the potential reimbursement was split evenly across the indicators; that is, each of the 5 indicators was ‘‘worth’’ one-fifth (20%) of the total possible payment. The Table summarizes the set of indicators, the targets, the total cost of the activities, and the agreed-to payment or reimbursement schedule. The FARA gave CMAM complete discretion in its use of the performance payment and did not require CMAM to provide proof of how it used the funds. In</t>
  </si>
  <si>
    <t>PA-00M-D56_Ukraine_April 2016.pdf</t>
  </si>
  <si>
    <t>Energy Audit of Communal Enterprise "Ternopilmiskcomunenergo"  Pre-Feasibility study for the Project "Landfill Gas Collection and Treatment from the Solid Waste Landfill in the city of Kamianets-Podilskyi"  Pre-feasibility study for the Project "Creation of Biofuel Cogeneration Plant at the Boiler Facility of the communal enterprise "Pivdenno-Zakhidni Teplomerezhi" Located at 2 Pivnichna Street in the city of Khmelnytskyi";  Energy Audit Reports and Business Plan for Thermomodernization of Kindergarten #231 and #15 in Kryvyi Rih;  Pre-Feasibility Study on Gas Energy Production from Landfill Gas in Ivano-Frankivsk. No adverse environmental impact is likely, although, according to 4.3.5 of IEE it is recommended to advise the assisted municipalities to integrate environmental and/or health considerations into the project/plans since they may have a local negative effect on the environment. According to the Project Mitigation Measures plan (MMP) the SEAP projects involving the construction of new energy supply/heating facilities or upgrade USAID MUNICIPAL ENERGY REFORM PROJECT – TENTH QUARTERLY REPORT 9 of existing facilities should undergo the national environmental assessment process including the preparation of EIA in line with DBN A.2.2-1-2003. During project implementation, all the available and applicable environmental protection measures for reduction of landfill</t>
  </si>
  <si>
    <t>will be taken into consideration. The rest of the activities were assessed against the IEE and Project Monitoring plan. It was determined that all activities meet the definition of a categorical exclusion and per 22 CFR 216.2 (c) (2) (i),(iii),(v) and (xiv), neither an initial environmental examination nor an environmental assessment is required. Activity 3: “Capacity Building and Dissemination” There were no activities conducted under Component 3 during the reporting period. Activity 4: “Enhance Capacity for the GOU in Low Emission Development Strategies (EC LEDS)” All activities conducted during the reporting period were assessed against the IEE and Project Monitoring plan. It was determined that as all activities (except for one) meet the definition of a categorical exclusion and per 22 CFR 216.2 (c) (2) (i),(iii),(v) and (xiv), neither an initial environmental examination nor an environmental assessment is required. However, it is recommended to ensure that the principle aimed at preventing the depletion of natural resources and deterioration of environmental components (air, water, land, plant and animal life) is mainstreamed into the draft laws and regulations that may be developed as a result of the project activities. The conclusions are that USAID MERP is in compliance</t>
  </si>
  <si>
    <t>PA-00M-D14_Ukraine_April 2016.pdf</t>
  </si>
  <si>
    <t>Waste Landfill in the city of Khmelnytskyi" · Report on Energy Audit of Communal Enterprise "Ternopilmiskcomunenergo" · Pre-Feasibility study for the Project "Landfill Gas Collection and Treatment from the Solid Waste Landfill in the city of Kamianets-Podilskyi" · Pre-feasibility study for the Project "Creation of Biofuel Cogeneration Plant at the Boiler Facility of the communal enterprise "Pivdenno-Zakhidni Teplomerezhi" Located at 2 Pivnichna Street in the city of Khmelnytskyi"; · Energy Audit Reports and Business Plan for Thermomodernization of Kindergarten #231 and #15 in Kryvyi Rih; · Pre-Feasibility Study on Gas Energy Production from Landfill Gas in Ivano-Frankivsk. No adverse environmental impact is likely, although, according to 4.3.5 of IEE it is recommended to advise the assisted municipalities to integrate environmental and/or health considerations into the project/plans since they may have a local negative effect on the environment. According to the Project Mitigation Measures plan (MMP) the SEAP projects involving the construction of new energy supply/heating facilities or upgrade of existing facilities should undergo the national environmental assessment process including the preparation of EIA in line with DBN A.2.2-1-2003. During project implementation, all the available and applicable environmental protection measures for reduction of landfill</t>
  </si>
  <si>
    <t>PA-00M-66V_Ukraine_April 2016.pdf</t>
  </si>
  <si>
    <t>PA-00M-3ZW_Somalia_March 2016.pdf</t>
  </si>
  <si>
    <t>people reading the PEG’s English APS believed that the Partnership Fund was a loan program and that they had to pay back. Also, consider allowing applicants to decide for themselves if they would prefer to apply in Somali or English. If USAID considers a business matching grants activity in South-Central Somalia:  Do not advertise openly. The PEG team recommends that full and open publically advertised business plan competitions should not be implemented in South-Central Somalia due to security and other related issues at this time.  Design targeted grant solicitations. Future EG programs can develop strategic relationships with lead firms in South-Central Somalia (e.g. organized farmer associations, exporters) to understand their capacities and vision to grow the sector. A select group of firms could be requested to submit proposals that take a private-sector led approach to address key constraints in a targeted value chain (e.g. expanding an outgrower scheme with embedded extension services to smallholders with cost-shared demo plots by an exporter or input supplier). Such an activity could possibly include an in-kind grants component to procure machinery but it would be explicitly tied to addressing constraints within the value chain that would have larger</t>
  </si>
  <si>
    <t>spillover and knock-on effects</t>
  </si>
  <si>
    <t>to crowd in more of the private sector. PRACTICAL OPERATING ENVIRONMENT FOR FUTURE USAID EG ACTIVITIES IN SOMALIA Somalia is a challenging work environment. Security, corruption, and the possibility of exacerbating conflict are arguably the three most pressing practical challenges in this working environment. PEG gained significant experience in effectively operating in the frequently changing Somalia environment that future USAID EG activities can learn from:  Future USAID EG activities must mitigate security risks by building trust with Somali community, government and business leaders. Staff should bring conflicting parties together around common connectors such as addressing tangible economic growth constraints (e.g. market infrastructure, agricultural production skills, access to finance, etc.). When farmer associations, for example, see USAID projects as their own, they will vouch for and go to extra lengths to ensure the security of IP staff. PEG demonstrated this trust-building process as part of its low profile security strategy, especially in extremely conflict-sensitive areas. For example, PEG’s local South-Central Somalia agriculture partner, SATG, did not brand its field activities with USAID logos, especially in conflict prone areas that had shifting control between the central government and Al Shabab. An IP should have a frequently updated risk assessment</t>
  </si>
  <si>
    <t>involved in formal funded partnerships as part of these investigations, and an additional three HC partners are involved through AquaFish advisory panels. USAID also encourages AquaFish to address biodiversity conservation and non-GMO biotechnology solutions to critical issues in aquaculture. Each overall project describes a comprehensive development approach to a problem. Projects were formed around core program components, as identified by USAID: a systems approach; social, economic, and environmental sustainability; capacity building and institution strengthening; outreach, dissemination, and adoption; and gender integration. AQUAFISH TOPIC AREAS Topic areas pertain to aquaculture and the nexus between aquaculture and fisheries. Some of the following topic areas overlap and are interconnected. Each investigation identifies a single topic area that best describes it. The text under each topic area is provided for illustrative purposes and is not prescriptive. Integrated Production Systems • Production System Design &amp; Best Management Alternatives (BMA) Aquaculture is an agricultural activity with specific input demands. Systems need to be designed to improve efficiency and/or integrate aquaculture inputs and outputs with other agricultural and non- agricultural production systems. AquaFish research must benefit smallholder or low- to semi- intensive producers, and should focus on low-trophic species for aquaculture development. Design systems to limit</t>
  </si>
  <si>
    <t>, to improve overall fish health, and optimize carrying capacity. Interventions for disease and predation prevention must adopt an integrated pest management (IPM) approach and be careful to consider consumer acceptance and environmental risk of selected treatments. Innovative research is encouraged on: recirculating and aquaponics systems for supplying aquatic products to denser marketplaces in urban and peri-urban areas; integrated systems using shellfish, seaweeds, or other plants and animals; and new solutions for aeration, cold storage, and pond operations involving solar or other novel energy sources. • Sustainable Feed Technology and Nutrient Input Systems (SFT) Methods of increasing the range of available ingredients and improving the technology available to manufacture and deliver feeds are critical research themes. Better information about fish nutrition can lead to the development of less expensive and more efficient feeds. Investigations on successful adoption, extension, and best practices for efficient feed strategies that reduce the “ecological footprint” of a species under cultivation are encouraged. Research on soil-water dynamics and natural productivity to lessen feed needs were fundamental to the Pond Dynamics/Aquaculture (PD/A) and Aquaculture Collaborative Research Support Program (ACRSP); critical new areas of research may be continued, along with outreach to poor farmers using low</t>
  </si>
  <si>
    <t>PA-00M-683_Ukraine_January 2016.pdf</t>
  </si>
  <si>
    <t>exclusion and per 22 CFR 216.2 (c) (2) (i),(iii),(v) and (xiv), neither an initial environmental examination nor an environmental assessment is required. However, it is recommended to ensure that the preventive principle aiming to prevent the depletion of natural resources and deterioration of environmental components (air, water, land, plant and animal life) is mainstreamed into the draft laws and regulations that may be developed based on Component 1 activities. One document falls under the negative determination with conditions status. Draft State Construction Standards "Design of Roofs for Buildings and Facilities, V.1 developed under Component 1 activities allows use of asbestos construction materials which are forbidden for use in the USA and EU. This issue will be addressed to the top management level for further discussion. Activity 2. “Promote Investment in Clean Energy Technologies and Applications” During the reporting period, three documents were developed that fall under the negative determination with conditions status: Rivne SEAP, Sumy SEAP and Ternopil SEAP. No adverse environmental impact is likely. However, according to article 4.3.5 of IEE, it is recommended to advise the assisted municipalities to integrate environmental and/or health considerations into the project/plans since they may have a local</t>
  </si>
  <si>
    <t>negative effect</t>
  </si>
  <si>
    <t>on the environment. According to project mitigation measures plan (MMP) the SEAP projects involving file://///dcmerp2/Public/USAID/QR9/Task%201/Ð�Ñ•Ð¾ÐµÐºÑ‡%20ÐﬂÐ‚Ðš%20Ð¿ÐµÑ•Ñ‹Ð°%20Ñ•ÐµÐ´Ð°ÐºÑŒÑ‘%20USAID.pdf file://///dcmerp2/Public/USAID/QR9/Task%201/Ð�Ñ•Ð¾ÐµÐºÑ‡%20ÐﬂÐ‚Ðš%20Ð¿ÐµÑ•Ñ‹Ð°%20Ñ•ÐµÐ´Ð°ÐºÑŒÑ‘%20USAID.pdf file://///dcmerp2/Public/USAID/QR9/Task%202/SEAP_Rivne_NEW_30.11.2015.docx file://///dcmerp2/Public/USAID/QR9/Task%202/SEAP_Ternopil_ver9.docx USAID MUNICIPAL ENERGY REFORM PROJECT – NINTH QUARTERLY REPORT 12 the construction of new energy supply/heating facilities or the upgrade of existing facilities should undergo the national environmental assessment process including the preparation of EIA in line with DBN A.2.2-1-2003. The rest of the activities conducted within Component 2 during the reporting period were assessed against IEE and the Project Monitoring plan. It was determined that all activities meet the criterion for a categorical exclusion and per 22 CFR 216.2 (c) (2) (i),(iii),(v) and (xiv), neither an initial environmental examination nor an environmental assessment is required. Activity 3. “Capacity Building and Dissemination”. During the reporting period, three pre-feasibility studies were developed within Component 3. Each feasibility study include</t>
  </si>
  <si>
    <t>the draft laws and regulations that may be developed as a result of Project activities. Activity 2: “Promote Investment in Clean Energy Technologies and Applications” During the reporting period, the Project developed nine documents that fall under negative determination with conditions. In particular, these include: · The Sustainable Energy Action Plan for the city Ternopil; · Pre-Feasibility study "Landfill Gas Collection and Treatment from the Solid Waste Landfill in the city of Khmelnytskyi" · Report on Energy Audit of Communal Enterprise "Ternopilmiskcomunenergo" · Pre-Feasibility study for the Project "Landfill Gas Collection and Treatment from the Solid Waste Landfill in the city of Kamianets-Podilskyi" · Pre-feasibility study for the Project "Creation of Biofuel Cogeneration Plant at the Boiler Facility of the communal enterprise "Pivdenno-Zakhidni Teplomerezhi" Located at 2 Pivnichna Street in the city of Khmelnytskyi"; · Energy Audit Reports and Business Plan for Thermomodernization of Kindergarten #231 and #15 in Kryvyi Rih; · Pre-Feasibility Study on Gas Energy Production from Landfill Gas in Ivano-Frankivsk. No adverse environmental impact is likely, although, according to 4.3.5 of IEE it is recommended to advise the assisted municipalities to integrate environmental and/or health considerations into the project/plans since they may have a local</t>
  </si>
  <si>
    <t>on the environment. According to the Project Mitigation Measures plan (MMP) the SEAP projects involving the construction of new energy supply/heating facilities or upgrade of existing facilities should undergo the national environmental assessment process including the preparation of EIA in line with DBN A.2.2-1-2003. During project implementation, all the available and applicable environmental protection measures for reduction of landfill negative environmental impact will be taken into consideration. The rest of the activities were assessed against the IEE and Project Monitoring plan. It was determined that all activities meet the definition of a categorical exclusion and per 22 CFR 216.2 (c) (2) (i),(iii),(v) and (xiv), neither an initial environmental examination nor an environmental assessment is required. Activity 3: “Capacity Building and Dissemination” There were no activities conducted under Component 3 during the reporting period. Activity 4: “Enhance Capacity for the GOU in Low Emission Development Strategies (EC LEDS)” All activities conducted during the reporting period were assessed against the IEE and Project Monitoring plan. It was determined that as all activities (except for one) meet the definition of a categorical exclusion and per 22 CFR 216.2 (c) (2) (i),(iii),(v) and (xiv), neither an</t>
  </si>
  <si>
    <t>the draft laws and regulations that may be developed as a result of Project activities. Activity 2: “Promote Investment in Clean Energy Technologies and Applications” During the reporting period, the Project developed nine documents that fall under negative determination with conditions. In particular, these include:  The Sustainable Energy Action Plan for the city Ternopil;  Pre-Feasibility study "Landfill Gas Collection and Treatment from the Solid Waste Landfill in the city of Khmelnytskyi"  Report on Energy Audit of Communal Enterprise "Ternopilmiskcomunenergo"  Pre-Feasibility study for the Project "Landfill Gas Collection and Treatment from the Solid Waste Landfill in the city of Kamianets-Podilskyi"  Pre-feasibility study for the Project "Creation of Biofuel Cogeneration Plant at the Boiler Facility of the communal enterprise "Pivdenno-Zakhidni Teplomerezhi" Located at 2 Pivnichna Street in the city of Khmelnytskyi";  Energy Audit Reports and Business Plan for Thermomodernization of Kindergarten #231 and #15 in Kryvyi Rih;  Pre-Feasibility Study on Gas Energy Production from Landfill Gas in Ivano-Frankivsk. No adverse environmental impact is likely, although, according to 4.3.5 of IEE it is recommended to advise the assisted municipalities to integrate environmental and/or health considerations into the project/plans since they may have a local</t>
  </si>
  <si>
    <t>on the environment. According to the Project Mitigation Measures plan (MMP) the SEAP projects involving the construction of new energy supply/heating facilities or upgrade USAID MUNICIPAL ENERGY REFORM PROJECT – TENTH QUARTERLY REPORT 9 of existing facilities should undergo the national environmental assessment process including the preparation of EIA in line with DBN A.2.2-1-2003. During project implementation, all the available and applicable environmental protection measures for reduction of landfill negative environmental impact will be taken into consideration. The rest of the activities were assessed against the IEE and Project Monitoring plan. It was determined that all activities meet the definition of a categorical exclusion and per 22 CFR 216.2 (c) (2) (i),(iii),(v) and (xiv), neither an initial environmental examination nor an environmental assessment is required. Activity 3: “Capacity Building and Dissemination” There were no activities conducted under Component 3 during the reporting period. Activity 4: “Enhance Capacity for the GOU in Low Emission Development Strategies (EC LEDS)” All activities conducted during the reporting period were assessed against the IEE and Project Monitoring plan. It was determined that as all activities (except for one) meet the definition of a categorical exclusion and per 22 CFR 216.2</t>
  </si>
  <si>
    <t>PA-00M-F64_Ukraine_October 2016.pdf</t>
  </si>
  <si>
    <t>on Preparing a Preliminary Feasibility Study to Increase the Energy Efficiency of 60 Buildings in Zaporizhzhia;  SEAP of the City of Zaporizhzhia 2016-2020;  Draft SEAP of the City of Zaporizhzhia 2021-2030;  Report on the Technical Renovation of Boilers with the Replacement of Burners and Introduction of an Automatic Management System in Boilers in the city of Zaporizhzhia; 12 USAID MUNICIPAL ENERGY REFORM PROJECT – TWELFTH QUARTERLY REPORT  Installation of Individual Heating Units in the Residential Buildings of Kommunarsky, Zhovtnevy and Ordzhonikidze districts of the city of Zaporizhzhia with the use of the SCADA System;  Pre-Feasibility Study of the Heating Supply System Modernization in the city of Zaporizhzhia;  Audit reports for 60 buildings in Zaporizhzhia (60 files);  Pre-Feasibility Study “Renovation of Trolley-Bus Fleet in Ivano-Frankivsk”;  Catalog of Investment Projects (Rivne);  Catalog of Investment Projects (Ternopil);  Catalog of Investment Projects (Kryvyi Rih);  Catalog of Investment Projects (Sumy);  Pre-Feasibility Study of Biofuel Mini CHP Construction in the city of Khmelnytskyi. No adverse environmental impact is likely, although, according to 4.3.5 of IEE it is recommended to advise the assisted municipalities to integrate environmental and/or health considerations into the project/plans since they may have a local</t>
  </si>
  <si>
    <t>on the environment. According to the Project MMP, the SEAP projects involving the construction of new energy supply/heating facilities or the upgrade of existing facilities should undergo the national environmental assessment process including the preparation of EIA in line with DBN A.2.2-1-2003. Feasibility studies shall include an Air and Environment Protection section. Following Project recommendation, an environmental impact assessment section has been introduced into all Feasibility Studies so that during project implementation all the available and applicable environmental protection measures for reducing negative environmental impacts would be taken into consideration. The rest of the activities were assessed against the IEE and Project Monitoring plan. It was determined that all activities meet the definition of a categorical exclusion and per 22 CFR 216.2(c)(2)(i), (iii), (v), and (xiv), neither an IEE nor an environmental assessment is required. Activity 3: Capacity Building and Dissemination There were no activities conducted during the reporting period. Activity 4: Enhance Capacity for the GOU in LEDS All activities conducted during the reporting period were assessed against the IEE and Project Monitoring plan. It was determined that as all activities (except for one) meet the definition of a categorical exclusion and</t>
  </si>
  <si>
    <t>activities (excavations, concrete casting, and confined space entry inside balancing tank). The followings will be checked on Daly basis:  Housekeeping to be maintained all time.  Toolbox meeting for training and updating the labors.  Periodic check of safety tools and equipment.  Apply safety measures and mitigation plans Page 10 TO-00006 Monthly Progress Report No. 31. December 2015 CDM Smith safety Engineer as part of his job is always trying to make sure that the jobsite has the basic first- aid kit and that a procedure is in place to replace expended, used or outdated items. First-aid kits are available in all CDM Smith and CMC offices as well as project vehicles. 3.8. Environmental The Area surrounded by Qabatiay well is classified as agricultural; it has been planted by local farmer with seasonal vegetation. However, the pipeline was implemented along the shoulder of the high way that was constructed by the USAID few years ago. The main objective of the project is to alleviate pressing shortages in water supply services in the towns of Qabatiya&amp; Al-Zababdeh in addition to parts of Jenin City by supporting strategic investments in water well, balancing tank, booster pumps and conveyance system. No major</t>
  </si>
  <si>
    <t>are envisaged since the project was invested in activities that support rehabilitation and improvements of infrastructure and service delivery. No land acquisition is required and the works constructing through the public right of way. The Potential negative impacts that were localized and limited in nature had been avoided by providing instructions in the contract documents that specifically address environmental issues in a manner acceptable by the contractor and the CMC, as well as following Good Management Practices during construction. More attention will be given to the use and disposal of hazardous chemical materials used in the construction like epoxy for water proofing works in reservoirs, chlorine used for the disinfection of water lines, and concrete additives. More attention will be taken to avoid the risk of soil erosion due to excavation activities. This is a significant impact especially in high sloped sections (If any exists). The new main pipeline will replace the old existing one; the water discharge rate will bot significantly change, thus no significant increase in wastewater amount will appear due to implementing Qabatiya project. Cesspits and septic tanks in the served communities will be adequate to carry the generated wastewater amounts. Qabatiya project will not have any</t>
  </si>
  <si>
    <t>activities (excavations, concrete casting, and confined space entry inside balancing tank). The followings will be checked on Daly basis: Housekeeping to be maintained all time. Toolbox meeting for training and updating the labors. Periodic check of safety tools and equipment. Apply safety measures and mitigation plans. Page 11 TO-00006 Monthly Progress Report No. 30. November 2015 CDM Smith safety Engineer as part of his job is always trying to make sure that the jobsite has the basic first- aid kit and that a procedure is in place to replace expended, used or outdated items. First-aid kits are available in all CDM Smith and CMC offices as well as project vehicles. 3.8. Environmental The Area surrounded by Qabatiay well is classified as agricultural; it has been planted by local farmer with seasonal vegetation. However, the pipeline was implemented along the shoulder of the high way that was constructed by the USAID few years ago. The main objective of the project is to alleviate pressing shortages in water supply services in the towns of Qabatiya&amp; Al-Zababdeh in addition to parts of Jenin City by supporting strategic investments in water well, balancing tank, booster pumps and conveyance system. No major</t>
  </si>
  <si>
    <t>procedures and had the proper first aid kits on site, the employees involved in this incident were treated immediately. This incident also reinforced the following:  Having ready access at the site to emergency numbers can reduce serious injury or illness  A tidy site is a safe site.  Extra care is required during periods of extended working hours, as accidents and incidents may rise when workers are fatigued.  Proper tools and PPE can prevent or minimizes injury or illness to the user.  Detailed Safety plans are critical during emergencies in order to properly respond to incidents and care for any injured workers. Page 10 TO-00006 Monthly Progress Report No. 32. January 2016 3.8. Environmental The Area surrounded by Qabatiya well is classified as agricultural; it has been planted by local farmer with seasonal vegetation. However, the pipeline was implemented along the shoulder of the high way that was constructed by the USAID few years ago. The main objective of the project is to alleviate pressing shortages in water supply services in the towns of Qabatiya&amp; Al-Zababdeh in addition to parts of Jenin City by supporting strategic investments in water well, balancing tank, booster pumps and conveyance system. No major</t>
  </si>
  <si>
    <t>PA-00M-2G5_West Bank_19 April 2016.p</t>
  </si>
  <si>
    <t>in safe environment and to minimize the risks that might be encountered during equipment normal operation. Each utility has a specific function, the operators working on the operation of the system shall be aware of the functions of each building including its equipment and how to operate and maintain safely. The aim of the training course is to create safe work environment for the operators and confirm on safety precautions during running the system. The course has reviewed and illustrated the most important equipment and the potential hazard for each of them, and this would reduce the potential risks and accidents that may occur due to lack of knowledge a/o attention. 3.8. Environmental The Area surrounded by Qabatiya well is classified as agricultural; it has been planted by local farmers with seasonal vegetation. However, the pipeline was implemented along the shoulder of the high way that was constructed by the USAID few years ago. The main objective of the project is to alleviate pressing shortages in water supply services in the towns of Qabatiya &amp; Al-Zababdeh in addition to parts of Jenin City by supporting strategic investments in water wells, balancing tanks, booster pumps and conveyance systems. No major</t>
  </si>
  <si>
    <t>are envisaged since the project was invested in activities that support rehabilitation and improvements of infrastructure and service delivery. No land acquisition is required and the works constructing through the public right of way. The Potential negative impacts that were localized and limited in nature had been avoided by providing instructions in the contract documents that specifically address environmental issues in a manner acceptable by the contractor and the CMC, as well as following Good Management Practices during construction. More attention will be given to the use and disposal of hazardous chemical materials used in the construction like epoxy for water proofing works in reservoirs, chlorine used for the disinfection of water lines, and concrete additives. More attention will be taken to avoid the risk of soil erosion due to excavation activities. This is a significant impact especially in high sloped sections (If any exists). The new main pipeline will replace the old existing one; the water discharge rate will not significantly change, thus no significant increase in wastewater amount will appear due to implementing Qabatiya project. Cesspits and septic tanks in the served communities will be adequate to carry the generated Page 7 TO-00006 Monthly Progress Report No</t>
  </si>
  <si>
    <t>any new laborers are properly trained and outfitted with adequate PPE. Furthermore, because our team followed safety procedures and had the proper first aid kits on site, the employees involved in this incident were treated immediately. Lesson learned 1 Daily Inspection for the safety tools = make the work activities easier and safer for all team works. Lesson learned 2 Page 9 TO-00006 Monthly Progress Report No. 33. February 2016 TIDY SITE = SAFE SITE Lesson learned 3 Updating the labors with safety regulations and emergency No. = will reduce a/o prevent incident. Lesson learned 4 Proper tools, wearing PPE to achieve the activities = prevents or minimizes injury or illness to the user. 3.8. Environmental The Area surrounded by Qabatiya well is classified as agricultural; it has been planted by local farmers with seasonal vegetation. However, the pipeline was implemented along the shoulder of the high way that was constructed by the USAID few years ago. The main objective of the project is to alleviate pressing shortages in water supply services in the towns of Qabatiya &amp; Al-Zababdeh in addition to parts of Jenin City by supporting strategic investments in water wells, balancing tanks, booster pumps and conveyance systems. No major</t>
  </si>
  <si>
    <t>are envisaged since the project was invested in activities that support rehabilitation and improvements of infrastructure and service delivery. No land acquisition is required and the works constructing through the public right of way. The Potential negative impacts that were localized and limited in nature had been avoided by providing instructions in the contract documents that specifically address environmental issues in a manner acceptable by the contractor and the CMC, as well as following Good Management Practices during construction. More attention will be given to the use and disposal of hazardous chemical materials used in the construction like epoxy for water proofing works in reservoirs, chlorine used for the disinfection of water lines, and concrete additives. More attention will be taken to avoid the risk of soil erosion due to excavation activities. This is a significant impact especially in high sloped sections (If any exists). The new main pipeline will replace the old existing one; the water discharge rate will not significantly change, thus no significant increase in wastewater amount will appear due to implementing Qabatiya project. Cesspits and septic tanks in the served communities will be adequate to carry the generated wastewater amounts. Qabatiya project will not have any</t>
  </si>
  <si>
    <t>PA-00M-GWB_Sierra Leone Senegal Ugan</t>
  </si>
  <si>
    <t>in PY4. Preliminary findings have been shared with project management and will be reported in FY17. The USAID Evaluate for Health (E4H) and Monitoring and Evaluation Technical Support Services (METSS) projects undertook a follow up of a data quality assessment on SPRING performance indicators. The review focused on tools used by SPRING and data collection schedules. Two randomly selected districts (Mion and Yendi), were visited. Feedback given to SPRING technical leads after the exercise were positive in respect of the data collection and reporting system, use of structured M&amp;E tools, and routine data validation visits made by SPRING’s own M&amp;E to team project districts. We entered performance data on required indicators into Feed the Future Monitoring System regularly for performance plan report submissions to USAID. As part of this exercise, we were active in discussions on indicator definitions and revisions for consistency in reporting by all Feed the Future implementing partners. In accordance with project requirements, we drafted and submitted an environmental mitigation and monitoring plan (EMMP) and received approval from USAID. The document highlights safeguards we have adopted to ensure that significant environmental harm is circumvented and that program activities we conduct—especially under agriculture—have minimal</t>
  </si>
  <si>
    <t>adverse environmental consequences</t>
  </si>
  <si>
    <t>. We collected GPS coordinates for all supported communities and health facilities for FY2015 and FY2016 to complete database on all program interventions and locations we have covered since project start up. We used the information to develop an online map that shows geospatial locations of project interventions. The map illustrates: • All target communities to date, including the location of every district office. • All health facilities located within the 15 districts. • Details from all the IYCF trainings, WASH trainings, agriculture trainings, logistics management trainings, video screenings, and supportive supervision conducted in all 15 districts. • The road network for all districts. o The link to the web map is: http://arcg.is/1WYo4yS. We are using this resource to increase the reach of knowledge sharing and learning beyond the project. Our global information systems (GIS) facility received commendation and has become a standard of reference in M&amp;E for other USAID and HPNO implementing partners. We conducted a targeted household and health facility survey related to the performance of nutrition service delivery and household nutrition, WASH, and agricultural behaviors. Due to health worker labor strikes, data collection was delayed and resulted in a prolonged time for data entry and analysis. We expect to</t>
  </si>
  <si>
    <t>PA-00M-MQD_Nigeria_October 31, 2016.</t>
  </si>
  <si>
    <t>also enable us track the costs of teaching and learning materials production and distribution while helping state- level decision makers to plan for taking increasing responsibility for recurring costs including training, monitoring and other costs during the project. Another avenue for sustainability being explored by the project is building the capacity of state and local government authorities to use institutionalized tools like the Annual School Census (ASC) and MTSS to improve the delivery of quality basic education. Several trainings have been organized year- round to strengthen Education Management Information Systems (EMIS) for effective data management. In Y2, our continuous robust collaborations will result in getting state governments to further institutionalize their commitment towards the project to create more education opportunities for children and improve their reading skills. “Sokoto state government will scale up and replicate key activities of the Initiative focusing on training of teachers and making available pupils materials to the remaining 13 local governments in the state.” Muhammad Jabbi Kilgori, Commissioner for Basic and Secondary Education, Sokoto state. 16 Conflict- sensitive education The Initiative’s interventions in non- formal education have been informed by understanding the context in which our non-formal learning centers operate and acting to minimize</t>
  </si>
  <si>
    <t>and maximize positive impacts of education policies and programs in this regard. Conducting the CECA allowed us identify the main conflict drivers as well as other influencing factors affecting participation in schooling and academic achievement. Since then we have made concerted efforts to address recommendations of the report to: actively involve children with disabilities in the education system, strengthen teacher training and mobilize community members to support education. The project has established 800 NFLCs of which 210 are YLCs and AGLCs enrolling girls and vulnerable children- orphans, living with disability, affected by conflict marginalized, stigmatized or otherwise discriminated against. Teaching and learning materials being used in the centers were developed in accordance with the National Mass Education Commission (NMEC) by about 60 non- formal education experts. They were tested and critiqued in Bauchi and Sokoto states. These textbooks promote conflict-sensitivity and gender inclusiveness while respecting culture and tradition. A systemic and in-depth training program was implemented to provide coaching and mentoring for LFs in the NFLCs. Twenty highly skilled experts were recruited and trained as MTs to train 160 MFs to pass on knowledge and skills on teaching literacy, numeracy, life and vocational skills to 800 LFs. CSOs</t>
  </si>
  <si>
    <t>following four thresher grantees: Hange Farmers’ Multipurpose Cooperative Society (MPCS) Limited (Benue), Divine Farmers’ MPCS Limited (Cross River), Oso Edda Cooperative Farmer’s Settlement Limited (Ebonyi), and Ohatekwe Farmers MPCS (Ebonyi).  Conducted business planning and record keeping training for these two grantees: Nwata Gba Mbo Adani Farmers MPCS (Enugu) and Offia Di Ulu FMCS Limited (Anambra).  Trained lead farmers under our PoP agronomic training in seven value chains. They then stepped-down the training to members of their farmer associations. For Agro-dealers MARKETS II builds the capacity of agro-dealers and connects them to farmers or relevant stakeholders, where they will have a ready market for their inputs.  Conducted a brainstorming meeting in June with input companies, farmers, extension agents, and input distributors to strategize on making USG available to farmers after MARKETS II ends. Input producers and distributors exchanged contact information with extension agents and farmers to match demand with supply.   54 MARKETS II JULY - SEPTEMBER 2016 QUARTERLY PROGRESS REPORT (Q4 FY2016)    Liaised with the FTF Inputs project to identify reputable agro-dealers to link with MARKETS II networked farmers.  Attended the West Africa Fertilizer Forum organized by IFDC. 3.3 Environmental Compliance7 MARKETS II takes active steps to minimize</t>
  </si>
  <si>
    <t>on the environment. The project provides training and support on crop rotation, incorporation of organic matter, appropriate fertilizer and pesticide use, water management for farmers, and waste disposal for partner processors. MARKETS II also promotes and up-scales UDP technology for rice farmers, which will allow them to apply less fertilizer with similar or improved yields compared to surface application. The following activities were carried out in FY2016 Q3 and Q4:  Four grantees put their 16 irrigation pumps to full use during the dry season. The grantees are: Tondi Gada Women Multipurpose Coperative Society (Kebbi), Kwalshe ‘A’ Natashi Dry Season Farmers’ Cooperative Association (Kebbi), Maiturare Rice Farmers’ Cooperative Society (Sokoto), Masama Rice Farmers Cooperative Society (Jigawa)  Monitored grantees to inspect their adherence to environmental mitigation plans.  Trained lead farmers at all pre-season training PoP workshops on the use and proper quantity of recommended fertilizer; identifying soil-types; and on cultivation methods to avoid negative environmental impact.  USG and other input dealers attended most training events to promote their products.  Conducted routine checks on trained SSPs and observed strict compliance to the use of PERSUAP- approved chemicals. All SSPs also complied with the use of appropriate PPEs and the proper</t>
  </si>
  <si>
    <t>PA-00M-PVF_Nigeria_April 11, 2017.pd</t>
  </si>
  <si>
    <t>in  Ilaje communities of Ondo state,  the  health  centers  have  received  attention  and  there  is  now  some  limited  staffing (mainly nurses but no doctors). The center has also received supply of  drugs from the state government in the last 6 months. In Igo community in Ilaje  and  in  Ugbegugun  community  in  Warri  South,  work  on  health  facilities  is  progressing.  In  Kokodiagbene  community,  the water  project  by  the  Egbema  Gbaramatu  Regional  development  Foundation  is  now  functional  and  DESOPADEC has renovated the primary school classroom block.     However, progress is still below expectation. A full report is being compiled and  will  be  submitted  to  the  relevant  agencies  and  the  information  utilized  for  further advocacy work.   23 STRENGTHENING ADVOCACY AND CIVIC ENGAGEMENT: OCTOBER – DECEMBER 2016 QUARTERLY PROGRESS REPORT/QUARTERLY REPORT (Q1 FY2017) Work continued to on board these selected grantee projects. CLP’s project will be awarded in Q2 and the project awaits feedback on the ANEEJ ISWF grant from USAID (referred to the Head of PDG for a risk assessment in Q1 of FY2017). A further ISWF award was being considered for S4C to support innovative participatory approaches to pressure for humane, transparent and accountable policy frameworks in Lagos State in order to mitigate</t>
  </si>
  <si>
    <t>on Slum-Dweller communities (especially pertinent as Lagos State continues inhumane evictions of slum dwellers as it expands high-brow property developments in the city). During the quarter, the project supported the process of refining this proposal and it was approved by the project to go to USAID for approval in Q2. No new awards were expected in Q1. Progress on these innovations will be reported in subsequent quarters. Priorities for Q2 FY2017 - Completion of the Indicator Review processes - Refinement of the Policy Tracker - Support to ISWF Awardees 3.2.3 Component 3 Indicator 3.1: Number of Public Awareness campaigns on key democratic issues: This indicator measures the number of campaigns that clusters are engaged in and is reported annually. There are no quarterly targets for Q1. It is worthy of note that the campaigns of partners have achieved the following results during the quarter though: - JONAPWD’s campaign for inclusive education contributed to the constitution of the Inclusive Education Policy Drafting Committee (IEDPC) with JONAPWD in its membership, resulting in the production of a draft Inclusive Education Policy in the FCT - WARDC’s ongoing Women in Agriculture campaign, including street rallies led a number of actions such as o The call by the</t>
  </si>
  <si>
    <t>IV-1). Table IV-1. AquaFish research project investigations by Systems Approach and Topic Areas for Phase I (includes work conducted under Implementation Plan 2007-2009 and 2009-2011 plus additional work that occurred prior to Phase II) and for Phase II (Implementation Plan 2013-2015 and 2016-2018). Number of Investigations Phase I Phase II Systems Approach Topic Area 2007- 2009 2009- 2012 2013- 2015 2016- 2018 Total Percent of Total Integrated Production Systems Production System Design &amp; Best Management Alternatives (BMA) 4 13 6 5 28 17% Sustainable Feed Technology (SFT) 6 7 8 3 24 15% Climate Change Adaptation: Indigenous Species Development (IND) 4 10 4 3 21 13% Quality Seedstock Development (QSD) 2 5 2 2 11 7% SubTotal 16 35 20 13 84 52% People, Livelihoods, and Ecosystem Interrelationships Human Nutrition and Human Health Impacts of Aquaculture (HHI) 5 2 4 4 15 9% Food Safety, Post Harvest, and Value- Added Product Development (FSV) 1 3 0 2 6 4% Policy Development (PDV) 3 8 1 1 13 8% Marketing, Economic Risk Assessment, and Trade (MER) 4 10 6 2 22 13% Watershed and Integrated Coastal Zone Management (WIZ) 2 3 1 0 6 4% Mitigating</t>
  </si>
  <si>
    <t>Negative Environmental Impacts</t>
  </si>
  <si>
    <t>(MNE) 7 7 1 2 17 10% SubTotal 22 33 13 11 79 48% Total 38 68 33 24 163 10 In FY16, 33 investigations were underway as part of the 2013-2015 Implementation Plan, 24 of which continued as areas of focus for the 2016-2018 Implementation Plan. A total of 10 countries, 12 US Universities, and 20 HC institutions are involved in formal funded partnerships as part of these investigations, and an additional three HC partners are involved through AquaFish advisory panels. USAID also encourages AquaFish to address biodiversity conservation and non-GMO biotechnology solutions to critical issues in aquaculture. Each overall project describes a comprehensive development approach to a problem. Projects were formed around core program components, as identified by USAID: a systems approach; social, economic, and environmental sustainability; capacity building and institution strengthening; outreach, dissemination, and adoption; and gender integration. AQUAFISH TOPIC AREAS Topic areas pertain to aquaculture and the nexus between aquaculture and fisheries. Some of the following topic areas overlap and are interconnected. Each investigation identifies a single topic area that best describes it. The text under each topic area is provided for illustrative purposes and is not prescriptive. Integrated Production Systems • Production System</t>
  </si>
  <si>
    <t>FAO Food and Agriculture Organization of the United Nations FARDeC Freshwater Aquaculture Research and Development Center FCR Feed Conversion Ratio FFA Future Farmers of America FSV Food Safety, Post Harvest, and Value-Added Product Development FTF Feed the Future FTFMS Feed the Future Monitoring System FY14 Fiscal Year 2014 (01 October 2013 – 30 September 2014) GIS Geographic Information System GMO Genetically Modified Organism GTIS Guyana Trade and Investment Support HACCP Hazard Analysis and Critical Control Point HARVEST Helping Address Rural Vulnerabilities and Ecosystem Stability HC Host Country HHI Human Nutrition and Human Health Impacts of Aquaculture HICD Human and Institutional Capacity Development HIV/AIDS Human Immunodeficiency Virus/Acquired Immune Deficiency Syndrome IA Impact Assessment iAGRI Innovative Agriculture Research Initiative IFReDI Inland Fisheries Research and Development Institute IIFET International Institute of Fisheries Economics &amp; Trade IMS Institute of Marine Sciences IND Climate Change Adaptation: Indigenous Species Development IPM Integrated Pest Management ISTA International Symposium on Tilapia in Aquaculture KMFD Kenya Ministry of Fisheries Development KMT Kenya Marketing Trust KNUST Kwame Nkrumah University of Science and Technology LLC Limited Liability Company LWA Leader-with-Award xii M&amp;E Monitoring and Evaluation MER Marketing, Economic Risk Assessment, and Trade ME Management Entity MNE Mitigating</t>
  </si>
  <si>
    <t>MOU Memorandum of Understanding MT Management Team NaFIRRI National Fisheries Resources Research Institute NCE No Cost Extension NCSU North Carolina State University NGO Non-Governmental Organization NOAA National Oceanic and Atmospheric Administration NSF National Science Foundation OSU Oregon State University PD/A Pond Dynamics/Aquaculture PDV Policy Development PI Principal Investigator PoC Point of Contact QSD Quality Seedstock Development RCE Regional Center of Excellence RFP Request for Proposals SARNISSA Sustainable Aquaculture Research Networks in Sub-Saharan Africa SIS Small Indigenous Species (of fish) SFT Sustainable Feed Technology and Nutrient Input Systems SMIS Seafood Market Information System SOU Shanghai Ocean University SUCCESS Sustainable Coastal Communities and Ecosystems Program TIES Training, Internships, Education and Scholarships Program UK United Kingdom UN United Nations US United States USAID United States Agency for International Development USG United States Government VCA Value Chain Assessment WAS World Aquaculture Society WIOMSA Western Indian Ocean Marine Science Association WIZ Watershed and Integrated Coastal Zone Management 1 I. EXECUTIVE SUMMARY The mission of the Feed the Future Lab for Collaborative Research on Aquaculture &amp; Fisheries (AquaFish Innovation Lab) is to enrich livelihoods and promote health by cultivating international multidisciplinary partnerships that advance science, research, education, and outreach in aquaculture and fisheries</t>
  </si>
  <si>
    <t>Farmers and Fishers C. Environmental Management for Sustainable Aquatic Resources Use D. Enhanced Trade Opportunities for Global Fishery Markets Each project focuses on one primary AquaFish theme, yet integrates all four themes to achieve a systems approach. The global themes of AquaFish are cross-cutting and address several specific USAID policy documents and guidelines. AQUAFISH RESEARCH PROJECTS All projects are organized around ten specific areas of inquiry called Topic Areas. Current projects contain between four and eight investigations. Project investigations focus on more than one topic area in describing aquaculture research that will improve diets, generate income for smallholders, manage environments for future generations, and enhance trade opportunities. 9 A systems approach requires that each AquaFish project integrate topic areas (listed below and described later in this Section) from the following two categories: Integrated Production Systems • Production System Design &amp; Best Management Alternatives (BMA) • Sustainable Feed Technology (SFT) • Climate Change Adaptation: Indigenous Species Development (IND) • Quality Seedstock Development (QSD) People, Livelihoods, and Ecosystem Interrelationships • Human Nutrition and Human Health Impacts of Aquaculture (HHI) • Food Safety, Post Harvest, and Value-Added Product Development (FSV) • Policy Development (PDV) • Marketing, Economic Risk Assessment, and Trade (MER) • Watershed and Integrated Coastal Zone Management (WIZ) • Mitigating</t>
  </si>
  <si>
    <t>(MNE) RESEARCH PROJECT STATISTICS AquaFish takes a systems approach, with 52% of investigations categorized as Integrated Production Systems and 48% as People, Livelihoods, and Ecosystem Interrelationships for Phase I and II research projects (Table IV-1). Table IV-1. AquaFish research project investigations by Systems Approach and Topic Areas for Phase I (includes work conducted under Implementation Plan 2007-2009 and 2009-2011 plus additional work that occurred prior to Phase II) and for Phase II (Implementation Plan 2013-2015 and 2016-2018). Number of Investigations Phase I Phase II Systems Approach Topic Area 2007- 2009 2009- 2012 2013- 2015 2016- 2018 Total Percent of Total Integrated Production Systems Production System Design &amp; Best Management Alternatives (BMA) 4 13 6 5 28 17% Sustainable Feed Technology (SFT) 6 7 8 3 24 15% Climate Change Adaptation: Indigenous Species Development (IND) 4 10 4 3 21 13% Quality Seedstock Development (QSD) 2 5 2 2 11 7% SubTotal 16 35 20 13 84 52% People, Livelihoods, and Ecosystem Interrelationships Human Nutrition and Human Health Impacts of Aquaculture (HHI) 5 2 4 4 15 9% Food Safety, Post Harvest, and Value- Added Product Development (FSV) 1 3 0 2 6 4% Policy Development</t>
  </si>
  <si>
    <t>of nature and scope of the projects, such projects are excluded for detailed environmental checklist;  9% (15 out of 170 approved grants) of the grants/projects got "Exempted" because these were designed for provision of emergency services to the flood affected areas during 2010-11; and  31% (53 out of 170 approved grants) 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being ensured. These 53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SGAFP’s Quarterly Progress Reports (January-March, 2016) for U.S. AFP Page 20 workers/laborers. Moreover,</t>
  </si>
  <si>
    <t>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 negative environmental impacts;  Rigorous analysis at the project design stage is of paramount importance to preempt any negative environmental impact;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12. Safety and Security Works During the reporting period, following activities were undertaken to ensure safety and security at SGAFP level:  Attended UNDSS Monthly security meetings;  Generated district wise security risk assessment report;  Conducted security risk assessment report of 39 districts for different projects of applicants;  Coordination SGAFP Staff Field Trip to Khanpur on 15 Feb, 2016.  Monitored and reported security situation after Mumtaz Qadris’ hanging in Adiala jail on 29 Feb, 2016.  Monitored and reported security situation</t>
  </si>
  <si>
    <t>health services to the marginalized segments of the society. Therefore, in view of nature and scope of the projects, such projects are excluded for detailed environmental checklist;  9% (15 out of 165 approved grants) of the grants/projects got "Exempted" because these were designed for provision of emergency services to the flood affected areas during 2010-11; and  32% (53 out of 165 approved grants) 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being ensured. These 53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t>
  </si>
  <si>
    <t>are mitigated through proper design meant to improve water use efficiency and reduce water losses, good practices of construction work management and setting up community based operation and maintenance mechanism. SGAFP’s Quarterly Progress Reports (October-December, 2015) for U.S. AFP Page 18 Key lessons learnt through compliance with environmental requirements:  Majority of the projects at the grassroots level community needs do not create negative environmental impacts;  Rigorous analysis at the project design stage is of paramount importance to preempt any negative environmental impact;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10. Safety and Security Works During the reporting period, following activities were undertaken to ensure safety and security at SGAFP level:  Attended three UNDSS security meeting during the quarter;  Attended OSAC (Overseas Security Advisory Council) Crisis Management Training at US Embassy Islamabad;  Provided security cover during shifting of office at new location;  Installed CCTV cameras at new office building;  Monitored security situation and also updated staff</t>
  </si>
  <si>
    <t>health services to the marginalized segments of the society. Therefore, in view of nature and scope of the projects, such projects are excluded for detailed environmental checklist;  8% (15 out of 182 approved grants) of the grants/projects got "Exempted" because these were designed for provision of emergency services to the flood affected areas during 2010-11; and  30% (54 out of 182 approved grants) 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being ensured. These 54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t>
  </si>
  <si>
    <t>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 negative environmental impacts;  Rigorous analysis at the project design stage is of paramount importance to preempt any negative environmental impact;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12. Safety and Security Works During the reporting period, following activities were undertaken to ensure safety and security at SGAFP level: SGAFP’s Quarterly Progress Reports (April-June, 2016) for U.S. AFP Page 18  attended monthly UNDSS security meetings;  visited proposed retreat sites on May 3, 2016 and prepared a security review report;  issued event security plan/advice for annual retreat at Nathia Gali;  conducted event security for annual retreat at Nathia Gali from May 25, 2016 to May</t>
  </si>
  <si>
    <t>of health services to the marginalized segments of the society. Therefore, in view of nature and scope of the projects, such projects are excluded for detailed environmental checklist;  8% (15 out of 195 approved grants) of the grants/projects got "Exempted" because these were designed for provision of emergency services to the flood affected areas during 2010-11; and  30% (58 out of 195 approved grants) 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ensured. These 58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t>
  </si>
  <si>
    <t>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SGAFP’s Quarterly Progress Reports (July-September, 2016) for U.S. AFP Page 19  Majority of the projects at the grassroots level community needs do not create negative environmental impacts;  Rigorous analysis at the project design stage is of paramount importance to preempt any negative environmental impact;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11. Safety and Security Works During the reporting period, following activities were undertaken to ensure safety and security at SGAFP level:  Coordinated COP’s meeting with Marine Security on 1 Aug, 2016;  Attended Security Coordination meeting on 8 Aug at US Embassy for Event Security coverage at PNCA on 9 August, 2016;  Provided event security coverage of ‘Walk About Film Screening’ at PNCA on 9 Aug 2016</t>
  </si>
  <si>
    <t>view of nature and scope of the projects, such projects are excluded for detailed environmental checklist;  7% (15 out of 212 approved grants) of the grants/projects got "Exempted" because these were designed for provision of emergency services to the flood affected areas during 2010-11; and  31% (64 out of 212 approved grants) 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ensured. SGAFP’s Quarterly Progress Reports (April-June 2017) for U.S. AFP Page 14 These 64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t>
  </si>
  <si>
    <t>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 negative environmental impacts;  Rigorous analysis at the project design stage is of paramount importance to preempt any negative environmental impact;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9. Safety and Security Works During the reporting period, “Diligence Management Consultants (DMC)” undertook the following key activities:  Security Risk Assessment of 7 districts were done for grant summaries.  Attended Senior Security Focal Persons (SSFPs) at Serena on April 13, 2017.  Security Advisory/ alert for SC verdict on Panama case and likely reaction on it, were issued.  Attended UNDSS monthly security meetings  Special Security Advisory on Eid/ Chand Raat was sent to all staff members.  Daily tracking of</t>
  </si>
  <si>
    <t>of health services to the marginalized segments of the society. Therefore, in view of nature and scope of the projects, such projects are excluded for detailed environmental checklist;  8% (15 out of 203 approved grants) of the grants/projects got "Exempted" because these were designed for provision of emergency services to the flood affected areas during 2010-11; and  32% (64 out of 195 approved grants) 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ensured. These 64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t>
  </si>
  <si>
    <t>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 negative environmental impacts;  Rigorous analysis at the project design stage is of paramount importance to preempt any negative environmental impact; and  Grant processing and implementation staff must be vigilant to assess the environmental impacts if any and ensure mitigation measures. SGAFP’s Quarterly Progress Reports (October-December, 2016) for U.S. AFP Page 14  In order to avoid complications during implementation, the cost to be incurred on compliance with the environmental requirements needs to be identified and budgeted at the design and grant approval stage. 9. Safety and Security Works During the reporting period, “Diligence Management Consultants (DMC)” undertook the following key activities:  Issued special security information and advisories regarding Muharram-ul-Haram held on 11 – 12 Oct, 2016; Chehlum Hazrat Imam Hussain (A.S) on 21 Nov, 2016; and Eid Milad-un-Nabi (S.A.W) on 12 Dec, 2016 to all including field teams;  Attended monthly UNDSS Security Meetings;  Repair of security</t>
  </si>
  <si>
    <t>of health services to the marginalized segments of the society. Therefore, in view of nature and scope of the projects, such projects are excluded for detailed environmental checklist;  7% (15 out of 202 approved grants) of the grants/projects got "Exempted" because these were designed for provision of emergency services to the flood affected areas during 2010-11; and  32% (64 out of 202 approved grants) 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ensured. These 64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t>
  </si>
  <si>
    <t>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 negative environmental impacts;  Rigorous analysis at the project design stage is of paramount importance to preempt any negative environmental impact;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9. Safety and Security Works During the reporting period, “Diligence Management Consultants (DMC)” undertook the following key activities:  Security Risk Assessment of 7 districts undertaken for inclusion in the grant summaries;  Stress Management Training was conducted for SGAFP staff on 10 Jan 2017;  Repair of CCTV Cameras; SGAFP’s Quarterly Progress Reports (January-March 2017) for U.S. AFP Page 16  Review and submission of SGAFP Security plan/ procedures to Audit team on 25 Jan 2017.  Submission/ discussion of field</t>
  </si>
  <si>
    <t>of health services to the marginalized segments of the society. Therefore, in view of nature and scope of the projects, such projects are excluded for detailed environmental checklist;  6% (15 out of 235 approved grants) of the grants/projects got "Exempted" because these were designed for provision of emergency services to the flood affected areas during 2010-11; and  28% (64 out of 235 approved grants) of the funded grants/project have been identified with "Negative Determination with Conditions" on environment. The projects identified with possible negative impact on the environment went through detailed screening that involved preparation of checklists, mitigation plans, and monthly monitoring of these plans. Detailed environmental monitoring checklists have been prepared and compliance is ensured. These 64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t>
  </si>
  <si>
    <t>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 negative environmental impacts;  Rigorous analysis at the project design stage is of paramount importance to preempt any negative environmental impact; and  Grant processing and implementation staff must be vigilant to assess the environmental impacts if any and ensure mitigation measures.  In order to avoid complications during implementation, the cost to be incurred on compliance with the environmental requirements needs to be identified and budgeted at the design and grant approval stage. 9. Safety and Security Works During the reporting period, “Diligence Management Consultants (DMC)” undertook the following key activities:  SRA of 7 districts were done for different projects of applicants.  Preparation/ security advisory for event security “SGAFP Annual Retreat – 2017”.  Attended UNDSS Security meeting on 17 Aug, 2017 at Serena Business Complex.  Attended Overseas Security Advisory Council (OSAC) meeting in RAMADA Islamabad on 18 Aug 2017.  Conducted SGAFP Staff Orientation Training on Disaster Management – Earthquake on 21 Aug 2017</t>
  </si>
  <si>
    <t>aquaculture must be approached in a responsible manner that diminishes the chance for negative environmental, economic, and social impacts. Research that investigates relevant policies and practices is encouraged while exotic species development and transfer of non-native fishes are not encouraged. A focus on biodiversity conservation and biodiversity hotspots, as related to the development of native species for aquaculture, is of great interest. Aquaculture, done sensitively, can be a means to enhance and restock small-scale capture and wild fisheries resources. (Aquaculture-Fisheries Nexus Topic Area) • Quality Seedstock Development (QSD) Procuring reliable supplies of high quality seed for stocking local and remote sites is critical to continued development of the industry, and especially for small-holder private farms. A better understanding of the factors that contribute to stable seedstock quality, availability, and quantity for aquaculture enterprises is essential. Genetic improvement (e.g., selective breeding) that does not involve genetically-modified organisms (GMOs) may be needed for certain species that are internationally traded. All genetic improvement strategies need to be cognizant of marketplace pressures and trends, including consumer acceptance and environmental impacts. Augmentation of bait fisheries through aquaculture to support capture fisheries is an area of interest, provided there are no net</t>
  </si>
  <si>
    <t>negative environmental effects</t>
  </si>
  <si>
    <t>. 12 People, Livelihoods, and Ecosystem Interrelationships • Human Nutrition and Human Health Impacts of Aquaculture (HHI) Aquaculture can be a crucial source of protein and micronutrients for improved human health, growth, and development. Research on the intrinsic food quality of various farmed fish for human consumption is needed—this might include science-based studies of positive and negative effects of consuming certain farmed fishes. Patterns of fish consumption are not well understood for many subpopulations. Human health can be negatively impacted by aquaculture if it serves as a direct or indirect vector for human diseases. There is interest in better understanding the interconnectedness of aquaculture production and water/vector-borne illnesses such as malaria, schistosomiasis, and Buruli ulcer and human health crises such as HIV/AIDS and avian flu. Focus on vulnerable populations, women and children, and underserved populations, and assess how any given technology will affect or improve the welfare of these groups. Research or field-testing with schools and nutrition centers is encouraged. (Aquaculture-Fisheries Nexus Topic Area) • Food Safety, Post Harvest, and Value-Added Product Development (FSV) Ensuring high quality, safe, and nutritious fish products for local consumers and the competitive international marketplace is a primary research goal</t>
  </si>
  <si>
    <t>was difficult to know from the outset exactly what percentage of emergency food interventions would be completed via direct distribution. Ultimately, the distribution modality was used less frequently than the voucher fair modality, explaining why the number of metric tons (MT) actually distributed by the project was less than what was initially planned. Project direct distributions provided 524.54 metric tons of food to 6,290 HHs (40, 889 project participants), comprising 20,442 males and 20,447 females. The HHs received three months of food rations to support 50% of their monthly food needs. The food rations were purchased in advance and prepositioned in the SP-managed warehouse in Beni City, Beni Territory, in North Kivu Province, to enable a rapid and effective response to the needs of the food insecure HHs. 2.2.3. Planned and actual number and value of vouchers distributed to beneficiaries, and number and value of food vouchers redeemed by beneficiaries Samaritan’s Purse had planned for approximately 50% of the emergency food supplies to reach project participants through the voucher fair model, if the security and local market conditions would allow it (i.e. if local traders were able to supply the necessary quantity, quality, and variety of food, and no</t>
  </si>
  <si>
    <t>adverse market effects</t>
  </si>
  <si>
    <t>would result from the program). If these conditions were not met, the project resorted to in-kind distribution. In the course of the project, each beneficiary HH received three one- month cycles of assistance, with each single voucher valued at $45. 5,200 cumulative13 food vouchers, equivalent to 15,600 single14 food vouchers, valued at $702,000, were planned for the project participants, while 22,532 single food vouchers valued at $1,013,940.00 were actually distributed; but only 22,511.03 single food vouchers amounting to $1,012,996.31 were eventually redeemed by the project participants through participation in the local food fairs. Therefore, there was a variance of 21 single vouchers or 0.1% of vouchers distributed versus redeemed. The main reason for this was beneficiary absences during food fairs. The project provided more vouchers than initially planned, not only because the voucher fair modality was more favored by beneficiaries, but also because the market and security conditions were deemed favorable in the majority of the project intervention sites. 13 Cumulative voucher refers to an aggregate number of three vouchers that each beneficiary is entitled to for the duration of the intervention. The cumulative voucher is worth $135 per HH. 14 A single voucher refers to a one-time</t>
  </si>
  <si>
    <t>assessment is required. However, it is recommended to ensure that the principle of aiming to prevent the depletion of natural resources and deterioration of environmental components (air, water, land, plant and animal life) is mainstreamed into the draft laws and regulations that may be developed as a result of Project activities. Activity 2: “Promote Investment in Clean Energy Technologies and Applications” During the reporting period, the Project developed nine documents that fall under negative determination with conditions. In particular, these include: · The Sustainable Energy Action Plan for the city Ternopil; · Pre-Feasibility study "Landfill Gas Collection and Treatment from the Solid Waste Landfill in the city of Khmelnytskyi" · Report on Energy Audit of Communal Enterprise "Ternopilmiskcomunenergo" · Pre-Feasibility study for the Project "Landfill Gas Collection and Treatment from the Solid Waste Landfill in the city of Kamianets-Podilskyi" · Pre-feasibility study for the Project "Creation of Biofuel Cogeneration Plant at the Boiler Facility of the communal enterprise "Pivdenno-Zakhidni Teplomerezhi" Located at 2 Pivnichna Street in the city of Khmelnytskyi"; · Energy Audit Reports and Business Plan for Thermomodernization of Kindergarten #231 and #15 in Kryvyi Rih; · Pre-Feasibility Study on Gas Energy Production from Landfill Gas in Ivano-Frankivsk. No</t>
  </si>
  <si>
    <t>adverse environmental impact</t>
  </si>
  <si>
    <t>is likely, although, according to 4.3.5 of IEE it is recommended to advise the assisted municipalities to integrate environmental and/or health considerations into the project/plans since they may have a local negative effect on the environment. According to the Project Mitigation Measures plan (MMP) the SEAP projects involving the construction of new energy supply/heating facilities or upgrade of existing facilities should undergo the national environmental assessment process including the preparation of EIA in line with DBN A.2.2-1-2003. During project implementation, all the available and applicable environmental protection measures for reduction of landfill negative environmental impact will be taken into consideration. The rest of the activities were assessed against the IEE and Project Monitoring plan. It was determined that all activities meet the definition of a categorical exclusion and per 22 CFR 216.2 (c) (2) (i),(iii),(v) and (xiv), neither an initial environmental examination nor an environmental assessment is required. Activity 3: “Capacity Building and Dissemination” There were no activities conducted under Component 3 during the reporting period. Activity 4: “Enhance Capacity for the GOU in Low Emission Development Strategies (EC LEDS)” All activities conducted during the reporting period were assessed against the IEE</t>
  </si>
  <si>
    <t>assessment is required. However, it is recommended to ensure that the principle of aiming to prevent the depletion of natural resources and deterioration of environmental components (air, water, land, plant and animal life) is mainstreamed into the draft laws and regulations that may be developed as a result of Project activities. Activity 2: “Promote Investment in Clean Energy Technologies and Applications” During the reporting period, the Project developed nine documents that fall under negative determination with conditions. In particular, these include:  The Sustainable Energy Action Plan for the city Ternopil;  Pre-Feasibility study "Landfill Gas Collection and Treatment from the Solid Waste Landfill in the city of Khmelnytskyi"  Report on Energy Audit of Communal Enterprise "Ternopilmiskcomunenergo"  Pre-Feasibility study for the Project "Landfill Gas Collection and Treatment from the Solid Waste Landfill in the city of Kamianets-Podilskyi"  Pre-feasibility study for the Project "Creation of Biofuel Cogeneration Plant at the Boiler Facility of the communal enterprise "Pivdenno-Zakhidni Teplomerezhi" Located at 2 Pivnichna Street in the city of Khmelnytskyi";  Energy Audit Reports and Business Plan for Thermomodernization of Kindergarten #231 and #15 in Kryvyi Rih;  Pre-Feasibility Study on Gas Energy Production from Landfill Gas in Ivano-Frankivsk. No</t>
  </si>
  <si>
    <t>is likely, although, according to 4.3.5 of IEE it is recommended to advise the assisted municipalities to integrate environmental and/or health considerations into the project/plans since they may have a local negative effect on the environment. According to the Project Mitigation Measures plan (MMP) the SEAP projects involving the construction of new energy supply/heating facilities or upgrade USAID MUNICIPAL ENERGY REFORM PROJECT – TENTH QUARTERLY REPORT 9 of existing facilities should undergo the national environmental assessment process including the preparation of EIA in line with DBN A.2.2-1-2003. During project implementation, all the available and applicable environmental protection measures for reduction of landfill negative environmental impact will be taken into consideration. The rest of the activities were assessed against the IEE and Project Monitoring plan. It was determined that all activities meet the definition of a categorical exclusion and per 22 CFR 216.2 (c) (2) (i),(iii),(v) and (xiv), neither an initial environmental examination nor an environmental assessment is required. Activity 3: “Capacity Building and Dissemination” There were no activities conducted under Component 3 during the reporting period. Activity 4: “Enhance Capacity for the GOU in Low Emission Development Strategies (EC LEDS)” All activities conducted</t>
  </si>
  <si>
    <t>PA-00M-T61_Sierra Leone India Liberi</t>
  </si>
  <si>
    <t>situated the role of family planning in Islam and the stance taken on family planning in the Qur’an and Hadith, Islam’s 2 foremost sacred texts. In addition, the ACQUIRE Project sponsored inter- active community forums, largely held in rural areas of Bangladesh, that brought together imams, teachers, businessmen, local politicians, and local family planning service providers to discuss family planning and the important role of LAPMs.78 Gender transformative messaging. The “Get a Permanent Smile” campaign in Bangladesh and Ghana (as previously described) addressed the myths associated with vasectomy, particularly related to men's interest in and knowledge of family planning.78 The program created posters and television commercials that contained the message “My husband is best,” which was highly regarded in the community. Men liked the fact that thematerials clearly illus- trated their role in family planning decision making and the notion that a wife would value the husband’s involvement. The materials chal- lenged frequently cited concerns about vasec- tomy, promoted vasectomy in the communities, and highlighted couples’ shared decision making.81 In Honduras, the “Permanent Smiles” cam- paign aimed to reposition vasectomy as a simple and effective male method of family planning.78 Keymessages emphasized that vasectomywould have no</t>
  </si>
  <si>
    <t>on couples’ relation- ships and that vasectomy does not affect a man’s sexual performance. In Ghana, the ACQUIRE Project’s vasectomy promotion included an emphasis on the benefits of vasectomy and promoted “satisfied users” through testimonials. Vasectomy was promoted as a contraceptive method that gives a man the ability to care for his partner and children while offering the freedom to enjoy life.54 DISCUSSION AND RECOMMENDATIONS This review identified factors that facilitate va- sectomy integration into national family planning agendas from the experiences and evidence of recent vasectomy programs in low-resource settings. Vasectomy, like other contraceptive methods, benefits from well- integrated demand generation activities and adequately trained providers. Supportive poli- cies are directly linked to the potential for va- sectomy uptake. Government health agencies (if they have not done so already) must estab- lish policies and political infrastructure that strategically engage and include men in a Vasectomy, like other contraceptive methods, benefits fromwell- integrated demand generation activities and adequately trainedproviders. Vasectomy Programming and Research Review www.ghspjournal.org Global Health: Science and Practice 2016 | Volume 4 | Number 4 655 http://www.ghspjournal.org comprehensive reproductive health agenda, without undermining the gains made in improv- ing access to family planning for women. Policies that</t>
  </si>
  <si>
    <t>the city of Kryvyi Rih;  Report on Preparing Preliminary Feasibility Study to Support Energy Efficiency Measures Implementation in the Public Buildings of the city of Khmelnytskyi;  Catalog of investment projects of the city of Dnipro;  Report on Preparing a Preliminary Feasibility Study to Increase the Energy Efficiency of 60 Buildings in Zaporizhzhia;  SEAP of the City of Zaporizhzhia 2016-2020;  Draft SEAP of the City of Zaporizhzhia 2021-2030;  Report on the Technical Renovation of Boilers with the Replacement of Burners and Introduction of an Automatic Management System in Boilers in the city of Zaporizhzhia; 12 USAID MUNICIPAL ENERGY REFORM PROJECT – TWELFTH QUARTERLY REPORT  Installation of Individual Heating Units in the Residential Buildings of Kommunarsky, Zhovtnevy and Ordzhonikidze districts of the city of Zaporizhzhia with the use of the SCADA System;  Pre-Feasibility Study of the Heating Supply System Modernization in the city of Zaporizhzhia;  Audit reports for 60 buildings in Zaporizhzhia (60 files);  Pre-Feasibility Study “Renovation of Trolley-Bus Fleet in Ivano-Frankivsk”;  Catalog of Investment Projects (Rivne);  Catalog of Investment Projects (Ternopil);  Catalog of Investment Projects (Kryvyi Rih);  Catalog of Investment Projects (Sumy);  Pre-Feasibility Study of Biofuel Mini CHP Construction in the city of Khmelnytskyi. No</t>
  </si>
  <si>
    <t>is likely, although, according to 4.3.5 of IEE it is recommended to advise the assisted municipalities to integrate environmental and/or health considerations into the project/plans since they may have a local negative effect on the environment. According to the Project MMP, the SEAP projects involving the construction of new energy supply/heating facilities or the upgrade of existing facilities should undergo the national environmental assessment process including the preparation of EIA in line with DBN A.2.2-1-2003. Feasibility studies shall include an Air and Environment Protection section. Following Project recommendation, an environmental impact assessment section has been introduced into all Feasibility Studies so that during project implementation all the available and applicable environmental protection measures for reducing negative environmental impacts would be taken into consideration. The rest of the activities were assessed against the IEE and Project Monitoring plan. It was determined that all activities meet the definition of a categorical exclusion and per 22 CFR 216.2(c)(2)(i), (iii), (v), and (xiv), neither an IEE nor an environmental assessment is required. Activity 3: Capacity Building and Dissemination There were no activities conducted during the reporting period. Activity 4: Enhance Capacity for the GOU in</t>
  </si>
  <si>
    <t>PA-00M-ND4_Afghanistan_30 April 2016</t>
  </si>
  <si>
    <t>village of Feroz Nakhcheer District on Feb 18, 2016. The field monitor visited Malakan village of Feroz Nakhcheer district and confirmed the installation of solar water pumps according to the specifications outlined in the concept note. The workers who installed the solar water pumps were experienced were able to successfully install the solar water pumps. • All workers used personal protective equipment, with minor deviations. The farmer was briefed on safe usage of the solar irrigation system. In terms of environmental monitoring, the activity was classified as moderate or unknown risk category with mitigation measures. No adverse environmental impacts were seen, and mitigation plan was followed. implementation of activity. CLIN 2: PERSUAP Training Kunduz City, Kunduz Five men attended PERSUAP training conducted by CLIN 2. USAID banner was available in the training site; and all presentation slides had USAID logo. Trainer was skillful and delivered the training using theoretical and practical sessions. He used Power Point to present topics. Participants were trained on pesticide management, formulations, application and mixing, transport and disposal, shop organization, sales, risks, health and safety, and environmental aspects. In terms of environmental monitoring, the activity was classified as moderate or unknown risk category with mitigation measures. No</t>
  </si>
  <si>
    <t>were seen and mitigation plan was followed. Recommendations: • Participants requested longer trainings on this topic if possible. • The monitor reported that both he and the trainer signed the sign-in sheet. This is not correct. RSI should tell the monitor not to sign a participation sheet and the CLIN team should • The PERSUAP training designed for live radio show grantees is a shortened version of the 5- day PERSUAP course that CLIN 2 is providing from time to time to input suppliers and other beneficiaries that are interested. • Two sheets are used to record participant details and they serve different purposes. One is the “Sign in or Daily Attendance Sheet” and is used to record individuals present in the training, as trainee, trainer or trainer assistant. This sheet serves as evidence that the recorded people had lunch and refreshments and is more of a financial tool rather than training participant tool. The other sheet is called “M&amp;E data collection form” that is used to record trainees only. This sheet feeds data into the M&amp;E database. So the M&amp;E data collection form has only recorded five participants who participated in the training as trainees. The RSI monitor was</t>
  </si>
  <si>
    <t>field monitor noted that the show host at the beginning of the show and after each commercial advertisement stated that the show is funded by USAID. • In terms of environmental monitoring, this portion of the activity was classified as categorical exclusion, which was confirmed, as it does not include any practical training. CLIN 2: Melon Fly IPM and Demo Plot Preparation ToT (1 mission) Mazar-e-Sharif • A total of thirty four (34) individuals participated in this training. It was reported that 6 government employees also participated in this ToT. • This is a positive deviation, as the concept note stated it would train 20 people. • Participants were trained on how to control melon flies and on PHH techniques. • Trainer was skillful and successfully conducted the ToT, while he could not conduct the practical session as the weather was rainy. • In terms of financial monitoring, it is RADP-N Quarterly Report: January–March 2016 68 reported that different transportation amounts were considered for participants looking to the distance they came to attend the ToT, highlighting the CLIN’s inclusion of previous monitoring recommendations. • In terms of environmental monitoring, the activity was classified as moderate or unknown risk category with mitigation measures. No</t>
  </si>
  <si>
    <t>were seen as the practical session was not covered due to rain. • It is recommended that, especially for ToT, the practical session be administered as a follow-up activity, since it was rained out. • Heavy rain interrupted the practical session of the ToT. However the CLIN 2 master trainer did some practical work indoor and showed the trainees how to prepare melon demo plots using photos on the screen. CLIN 2 VCSs have done the practical work in the field for all district coordinators. CLIN 2: Melon Seedling Production in Cool Frames-- ToT and ToF (2 missions) Mazar-e-Sharif (ToT) Sholgara (ToF) • In the ToF training, while the CLIN planned to train 15 women, only six women participated in this training. When asked, the field mission was informed that the rest couldn’t participate in the same batch of the training because it was far from their homes. As a result, the trainers decided to conduct the training in two additional sessions the following day for the remaining women. • Therefore, it is recommended that, if possible, the training venue should be easily accessible to all participants as making sub-groups of participants is time consuming. • Participants were trained on melon</t>
  </si>
  <si>
    <t>more time for ToT, as suggested by participants. • Sign in sheet should be signed only by participants. There should be an extra sheet for trainer and other supporting staff to sign. • Though the time for ToT was properly calculated, CLIN 2 will consider the participants’ view in its future training programs. • The sign in sheet format will be improved to be inclusive of the different categories of participants. CLIN 2: Install Solar Water Pumps to Reduce Irrigation Costs • Omid Khurshid Noor Company No major recommendations due to successful RADP-N Quarterly Report: January–March 2016 63 Feroz Nakhcheer, Samangan installed solar water pumps in Malakan village of Feroz Nakhcheer District on Feb 18, 2016. The field monitor visited Malakan village of Feroz Nakhcheer district and confirmed the installation of solar water pumps according to the specifications outlined in the concept note. The workers who installed the solar water pumps were experienced were able to successfully install the solar water pumps. • All workers used personal protective equipment, with minor deviations. The farmer was briefed on safe usage of the solar irrigation system. In terms of environmental monitoring, the activity was classified as moderate or unknown risk category with mitigation measures. No</t>
  </si>
  <si>
    <t>were seen, and mitigation plan was followed. implementation of activity. CLIN 2: PERSUAP Training Kunduz City, Kunduz Five men attended PERSUAP training conducted by CLIN 2. USAID banner was available in the training site; and all presentation slides had USAID logo. Trainer was skillful and delivered the training using theoretical and practical sessions. He used Power Point to present topics. Participants were trained on pesticide management, formulations, application and mixing, transport and disposal, shop organization, sales, risks, health and safety, and environmental aspects. In terms of environmental monitoring, the activity was classified as moderate or unknown risk category with mitigation measures. No adverse environmental impacts were seen and mitigation plan was followed. Recommendations: • Participants requested longer trainings on this topic if possible. • The monitor reported that both he and the trainer signed the sign-in sheet. This is not correct. RSI should tell the monitor not to sign a participation sheet and the CLIN team should • The PERSUAP training designed for live radio show grantees is a shortened version of the 5- day PERSUAP course that CLIN 2 is providing from time to time to input suppliers and other beneficiaries that are interested. • Two sheets are used to record participant</t>
  </si>
  <si>
    <t>such words to farmers in ToT sessions. • The lunch cost should be clarified in the concept note or budget sheet of grant documents so that the monitors can appropriately monitor this during its mission. • Underage participants were seen in both Balkh district and Sheberghan. While it is acceptable for underage people to accompany their parents, underage people should not be considered participants and should not sign the sign-in sheets. participants of the training and did not sign the attendance sheet. The boys were from the house where the training was held CLIN 2: Increasing Production and Quality of Dried Fruit and Nuts through On-Time Pruning and Spraying ToT Kunduz City, Kunduz • 26 individuals participated in the ToT. Participants were trained on how to better produce fruit with good quality and when to do pruning and spraying. • The training consisted of theoretical and practical sessions. Morning was the theoretical session, while the practical session was conducted in the afternoon. Participants actively took part in all class activities. Some participants recommended allocating more time and suggested two days for the training. In terms of environmental monitoring, the activity was classified as moderate or unknown risk category with mitigation measures. No</t>
  </si>
  <si>
    <t>were seen and the mitigation plan was followed. Recommendations: • To consider more time for ToT, as suggested by participants. • Sign in sheet should be signed only by participants. There should be an extra sheet for trainer and other supporting staff to sign. • Though the time for ToT was properly calculated, CLIN 2 will consider the participants’ view in its future training programs. • The sign in sheet format will be improved to be inclusive of the different categories of participants. CLIN 2: Install Solar Water Pumps to Reduce Irrigation Costs • Omid Khurshid Noor Company No major recommendations due to successful RADP-N Quarterly Report: January–March 2016 63 Feroz Nakhcheer, Samangan installed solar water pumps in Malakan village of Feroz Nakhcheer District on Feb 18, 2016. The field monitor visited Malakan village of Feroz Nakhcheer district and confirmed the installation of solar water pumps according to the specifications outlined in the concept note. The workers who installed the solar water pumps were experienced were able to successfully install the solar water pumps. • All workers used personal protective equipment, with minor deviations. The farmer was briefed on safe usage of the solar irrigation system. In terms of environmental monitoring, the activity was</t>
  </si>
  <si>
    <t>ToT ToT: No major recommendations RADP-N Quarterly Report: January–March 2016 69 Faizabad ToF Feroz Nakhcheer ToF Hazrat-e-Sultan ToF - 3 visits Kunduz ToF Sheberghan ToF ToFs: Overall, these programs were successfully delivered with minor discrepancies. Recommendations across sites include: • Training times were 4-5 hours in length. However, this did not allow farmers time to practice pruning themselves; the practical sessions were limited to practical exhibition by the trainer. In future, it would be useful if participants could practice the new technologies themselves. • Concept notes stated that lead farmers would provide lunch for trainee participants; this happened in some locations, but not in others. • Trainers delivered inputs to the lead farmer for use by other farmers. This was observed across locations. These included: T 2 books, 2 pruning scissors, 2 PPE clothing, 2 eye glasses, 2 pairs of gloves, 2 masks, 2 water jugs, 2 water glasses, 2 pairs of boots, 2 spraying pumps, 4 pockets of sulfur 80%, 2 bags of DAP (each bag 25 kg), and 2 bags of urea (each 25 kg). The items received by lead farmer can reportedly be used by all 20 participants as needed. • In terms of environmental monitoring, no</t>
  </si>
  <si>
    <t>were observed in any location, and mitigation plans were adequately followed. Lessons Learned N/A COLLABORATION WITH GIROA, OTHER DONOR AGENCIES AND OTHER USAID PROJECTS RADP-N and GIRoA Coordination January: January 07: The gender team met with the Director of DAIL Balkh and on January 18 met with the Director of DAIL Jawzjan to provide lists of women farmers engaged in wheat, high value crop, and livestock farming. They also explored the possibility of linking other women farmers in the newly formed commercial groups. For similar purposes, the Department of Home Economy (DoHE) of Badakhshan, Baghlan, Balkh, Jawzjan and Samangan provinces were contacted. January 10: The RADP-N Deputy Chief of Party (DCOP), Value Chain Adviser and CLIN 1 Balkh Area Manger participated in a coordination meeting held in the Balkh DAIL Office. The RADP-N Quarterly Report: January–March 2016 70 AAEP II, Capacity Building and Change Management Program (CBCMP II), Department of Women Affairs (DoWA), GIZ/SEDEP, World Food Program (WFP), DCA, Swedish Committee for Afghanistan, JDA, UNFAO, CARE International, Agency for Technical Cooperation and Development (ACTED), ACTION AID, Hand in Hand and Global Partner were all participants. The discussion focused on the 2016 Farmer’s Day celebration</t>
  </si>
  <si>
    <t>of construction work and upon a completion of work AMDI Project Interim and Final Reports, Photos Records of assessment of the equipment status (including welding and diesel generator) Before the start of work Company – owner of equipment, contractor Records on technical examination Records on work safety briefings Before the start of each phase of work Company-contractor Records on work safety briefings. Record of the successful pressure test Before the exploitation of pipeline Contractor Record of the successful pressure test Photo of spills of F&amp;L and cleaning up process In case of appearance Contractor Photo of spills of F&amp;L and cleaning up process Water quality test records Before the beginning and at the end of irrigation season SWRA on site Water quality test records Records of water efficiency techniques used During irrigation season AC MYR Records Crop rotation plan According to inner procedure AC MYR Crop rotation plan Erosion control plan Before the start of work AC MYR Erosion control plan Re-cultivation plan Before the start of work AC MYR, contractor Re-cultivation plan DCN: 2016-UKR-004   Ukraine/Sustainable Water Supply for Agriculture Development Roll-Out Project – AC MYR ERC/EMMP 23  I. Certification of No</t>
  </si>
  <si>
    <t>Adverse or Significant Effects</t>
  </si>
  <si>
    <t>on the Environment I, the undersigned, certify that activity-specific baseline conditions and applicable environmental requirements have been properly assessed; environment, health, and safety impacts requiring further consideration have been comprehensively identified; and that adverse impacts will be effectively avoided or sufficiently minimized by proper implementation of the EMMP(s) in Section I. If new impacts requiring further consideration are identified or new mitigation measures are needed, I will be responsible for notifying the USAID AOR, as soon as practicable. Upon completion of activities, I will submit a Record of Compliance with Activity-Specific EMMPs using the format provided in ERC Annex 1 or its equivalent. _________________________________________ Implementer Project Director/COP Name _____________________________ Date J. Approval: (See the IEE materials where specific requirements are given as to approval) USAID AOR _________________________ Date USAID Deputy Mission Environmental Officer _________________________ Date Copy is provided (mark the box) МЕO BЕO Attachment 4. Memorandum of Cooperation with ag service cooperative “Borisfen-2016” and FE Adelaida Attachment 5. Memorandum of Cooperation with Hornostaivka village council and PC Myr Attachment 6. Registration documents ag service cooperative “Borisfen-2016” Attachment 7. Training “Community participation in management and exploitation of communal and social infrastructure” in the Burgunka village council. Agenda, Participants List</t>
  </si>
  <si>
    <t>assessment of the equipment status (including welding and diesel generator) Before the start of work Company – owner of equipment, contractor Records on technical examination Records on work safety briefings Before the start of each phase of work Company-contractor Records on work safety briefings. Record of the successful pressure test Before the exploitation of pipeline Contractor Record of the successful pressure test Photo of spills of F&amp;L and cleaning up process In case of appearance Contractor Photo of spills of F&amp;L and cleaning up process Records of water efficiency techniques use During the irrigation season FE Adelaida Records of water efficiency techniques use Water quality test records Before the beginning and at the end of irrigation season SWRA on site Water quality test records WPU maintenance records During the WPU exploitation FE Adelaida WPU maintenance records Crop rotation plan According to inner procedure FE Adelaida Crop rotation plan Erosion control plan Before the start of work FE Adelaida Erosion control plan Re-cultivation plan Before the start of work FE Adelaida, contractor Re-cultivation plan DCN: 2016-UKR-003   Ukraine/Sustainable Water Supply for Agriculture Development Roll-Out Project – FE Adelaida ERC/EMMP 25  I. Certification of No</t>
  </si>
  <si>
    <t>on the Environment I, the undersigned, certify that activity-specific baseline conditions and applicable environmental requirements have been properly assessed; environment, health, and safety impacts requiring further consideration have been comprehensively identified; and that adverse impacts will be effectively avoided or sufficiently minimized by proper implementation of the EMMP(s) in Section I. If new impacts requiring further consideration are identified or new mitigation measures are needed, I will be responsible for notifying the USAID AOR, as soon as practicable. Upon completion of activities, I will submit a Record of Compliance with Activity-Specific EMMPs using the format provided in ERC Annex 1 or its equivalent. _________________________________________ Implementer Project Director/COP Name _____________________________ Date J. Approval: (See the IEE materials where specific requirements are given as to approval) USAID AOR _________________________ Date USAID Mission Environmental Officer _________________________ Date Copy is provided (mark the box) МЕO BЕO Attachment 3. Environmental Review Checklist (ERC) and Environmental Monitoring and Mitigation Plan (EMMP) for Reconstruction of an irrigation water supply pipeline on lands of the agricultural company “Myr” in Hornostaivka village, Novotroitske raion, Kherson oblast DCN: 2016-UKR-004 Ukraine/Sustainable Water Supply for Agriculture Development Roll-Out Project – AC MYR ERC/EMMP  esses ENVIRONMENTAL REVIEW CHECKLIST FOR</t>
  </si>
  <si>
    <t>by the IEE) prior to beginning the activity, incorporated into work plans, and then implemented. See Sections I below. 3. Positive Determination: The activity has potentially significant adverse environmental effects and requires further analysis of alternatives, solicitation of stakeholder input, and incorporation of environmental considerations into activity design. A Scoping Statement must be prepared and be submitted to the BEO for approval. Following BEO approval an Environmental Assessment (EA) will be conducted. The activity may not be implemented until the BEO clears the final EA. For activities related to the procurement, use, or training related to pesticides, a PERUSAP will be prepared for BEO approval. 4. Activity Cancellation: The activity poses significant and immitigable adverse environmental effects. Adequate EMMPs cannot be developed to eliminate these effects and alternatives are not feasible. The project is not recommended for funding. H. EMMP(s) 1. Activity-specific environmental mitigation plan (EMP) Implementer must follow the EMP of ERC, DCN: 2016-UKR-004 2. Activity-specific monitoring plan Implementer must follow the monitoring plan of ERC, DCN: 2016-UKR-004. DCN: 2016-UKR-008   Ukraine/Sustainable Water Supply for Agriculture Development Roll-Out Project – AC MYR ERC/EMMP amendment 6  I. Certification of No</t>
  </si>
  <si>
    <t>on the Environment I, the undersigned, certify that activity-specific baseline conditions and applicable environmental requirements have been properly assessed; environment, health, and safety impacts requiring further consideration have been comprehensively identified; and that adverse impacts will be effectively avoided or sufficiently minimized by proper implementation of the EMMP(s) in Section H. If new impacts requiring further consideration are identified or new mitigation measures are needed, I will be responsible for notifying the USAID AOR, as soon as practicable. Upon completion of activities, I will submit a Record of Compliance with Activity-Specific EMMPs using the format provided in ERC Annex 1 or its equivalent. _________________________________________ Implementer Project Director/COP Name _____________________________ Date J. Approval: (See the IEE materials where specific requirements are given as to approval) USAID AOR _________________________ Date USAID Deputy Mission Environmental Officer _________________________ Date Copy is provided (mark the box) МЕO BЕO Attachment 2. Record of Compliance for water supply pipeline in Pavlivka village, Genichesk raion, Kherson oblast Attachment 3. Record of Compliance for water supply pipeline in Chkalove village, Novotroitske rayon, Kherson oblast Attachment 4. Record of Compliance for water supply pipeline in Burgunka village, Beryslav raion, Kherson oblast Attachment 5. Draft Assessment on Commercial Financing Options for</t>
  </si>
  <si>
    <t>Regulatory and Legislative Enabling Environment” All the activities conducted within this component during the reporting period were assessed against IEE and the Project Monitoring plan. It was determined that all activities meet the definition of a categorical exclusion and per 22 CFR 216.2 (c) (2) (i),(iii),(v) and (xiv), neither an initial environmental examination nor an environmental assessment is required. However, it is recommended to ensure that the preventive principle aiming to prevent the depletion of natural resources and deterioration of environmental components (air, water, land, plant and animal life) is mainstreamed into the draft laws and regulations that may be developed based on Component 1 activities. One document falls under the negative determination with conditions status. Draft State Construction Standards "Design of Roofs for Buildings and Facilities, V.1 developed under Component 1 activities allows use of asbestos construction materials which are forbidden for use in the USA and EU. This issue will be addressed to the top management level for further discussion. Activity 2. “Promote Investment in Clean Energy Technologies and Applications” During the reporting period, three documents were developed that fall under the negative determination with conditions status: Rivne SEAP, Sumy SEAP and Ternopil SEAP. No</t>
  </si>
  <si>
    <t>is likely. However, according to article 4.3.5 of IEE, it is recommended to advise the assisted municipalities to integrate environmental and/or health considerations into the project/plans since they may have a local negative effect on the environment. According to project mitigation measures plan (MMP) the SEAP projects involving file://///dcmerp2/Public/USAID/QR9/Task%201/Ð�Ñ•Ð¾ÐµÐºÑ‡%20ÐﬂÐ‚Ðš%20Ð¿ÐµÑ•Ñ‹Ð°%20Ñ•ÐµÐ´Ð°ÐºÑŒÑ‘%20USAID.pdf file://///dcmerp2/Public/USAID/QR9/Task%201/Ð�Ñ•Ð¾ÐµÐºÑ‡%20ÐﬂÐ‚Ðš%20Ð¿ÐµÑ•Ñ‹Ð°%20Ñ•ÐµÐ´Ð°ÐºÑŒÑ‘%20USAID.pdf file://///dcmerp2/Public/USAID/QR9/Task%202/SEAP_Rivne_NEW_30.11.2015.docx file://///dcmerp2/Public/USAID/QR9/Task%202/SEAP_Ternopil_ver9.docx USAID MUNICIPAL ENERGY REFORM PROJECT – NINTH QUARTERLY REPORT 12 the construction of new energy supply/heating facilities or the upgrade of existing facilities should undergo the national environmental assessment process including the preparation of EIA in line with DBN A.2.2-1-2003. The rest of the activities conducted within Component 2 during the reporting period were assessed against IEE and the Project Monitoring plan. It was determined that all activities meet the criterion for a categorical exclusion and per 22 CFR 216.2 (c) (2) (i),(iii),(v</t>
  </si>
  <si>
    <t>PA-00M-F55_Congo DR_September 2016..</t>
  </si>
  <si>
    <t>of care and treatment services by Ushindi includes the training and supply of pharmaceutical products (oral medicine and testing of blood and urine). Such activities do not involve giving intravenous or intramuscular drugs or pose a significant risk of transmission of HIV or other blood-borne infections. While Ushindi does not provide direct operational support to health care facilities, it does provide PEP kits for use by victims and survivors of sexual violence. Accordingly, Ushindi recognized it has the shared duty to review, assess, and provide instruction on health care facility management of waste products and associated risks. During the training sessions and within the modules are instructions for safe lab practices, including handling of blood products as well as management of infectious waste. In addition to didactic sessions and printed modules, Ushindi in collaboration with the DPS (Department Provincial Santé) designed, printed, and distributed posters and wall stickers to be displayed in all health facilities supported by the Ushindi project. IR2: Increased organizational and community capacity to respond to SGBV (BCC) and reintegration of survivors Reintegration activities for survivors of SGBV include involvement in VLSA, social funds, and microenterprise activities. Such exercises involve dialogue at community levels. Therefore, no</t>
  </si>
  <si>
    <t>is expected. IR3: Increased organizational and community capacity to respond to SGBV The training and capacity building services offered under Ushindi will mainly involve technical and formative assistance and are not expected to have any environmental impact. 3 To guarantee adequate environmental oversight and ensure that environmental considerations are integrated into the decision-making process for all USAID-funded projects, programs, and activities, USAID implements Title 22 of the Code of Federal Regulations, Part 216—Environmental Procedures (22 CFR 216). The Code of Federal Regulations (22 CFR 216) assigns USAID responsibility for assessing the foreseeable environmental impacts of the Agency’s actions….The CFR states that it is USAID policy to assist host countries with strengthening their capability to evaluate potential environmental effects of proposed projects, and to develop effective environmental programs.. If properly implemented throughout the project cycle, 22 CFR 216 will result in the promotion of environmental policies consistent with USAID’s development mandate and environmentally sound activities. http://pdf.usaid.gov/pdf_docs/PDACS130.pdf Instructions on management of medical wastes distributed to IPs to post in Ushindi-supported health facilities http://pdf.usaid.gov/pdf_docs/PDACS130.pdf 37 Ushindi Annual Report Oct 2015-Sep 2016 IR4: Number of organizations’ delivery systems strengthened Such</t>
  </si>
  <si>
    <t>the merits of the Implementation Model (Cascade model) of PEG/SATG intervention. (Probe on how were they were approached, were the field days helpful to them in linking with the farmers? Were the trainings and grants they received appropriate to their needs? Did the technologies/skills they receive help expand their business, and in what way? If no, why not? Were they able to increase supply in their respective trades? Did they make additional investments as a result of PEG to expand any activities? Were PEG activities suited to the business climate in Somalia? What more can PEG do to improve private sector development in Somalia? Did the cascade model work? What can be done to sustain it or done differently than now?) Perpetuity of Benefits  Discuss the sustainability of PEG related interventions in the absence of PEG support (Probe on what PEG interventions worked in the field, and what did not work and why/why not? Did they provide services beyond PEG beneficiaries? What steps are they taking (if they are) in continuing these activities, what are the challenges in continuing this work, what additional support do they require? If they do not wish to continue, probe why not?)</t>
  </si>
  <si>
    <t>Spillover Effects</t>
  </si>
  <si>
    <t>to Neighbors  Discuss if they transferred the knowledge and technology they received from PEG to their neighbors. (Probe if they shared information with other farmers, Lead, Contact and others beyond PEG beneficiaries. Probe if they know if this information was used by their neighbors in their farm practices, and ask them to cite examples. ) Contributions to Stability 16 Moderators please refer to the PEG Activity and Sub Activity note and details on the cascade model that is given to you for specific probing questions. A-119  Discuss the potential contributions that PEG has had on the security situation in Somalia. (Probe if the activities initiated by PEG can help in the ongoing security situation in Somalia? If yes, probe how and if no, ask them to explain why not? Discuss what more can be done to improve the stability in Somalia through PEG related activities. What do you expect can be done to change or to improve the business environment in Somalia?) Adoption of new technology/Knowledge and practices.  Discuss about the things that might make people change what they are doing on their farms. I would like you to name some of the things both good and bad that</t>
  </si>
  <si>
    <t>Model (Cascade model) of PEG/SATG intervention. (Probe on how were they were approached, what trainings they received, were there any challenges on training the farmers? How were the farmers selected? Was the criteria used for selection adequate? Were the PEG activities appropriate for the field conditions of the farmers they trained? What was the feedback from the farmers if any on the interventions? Were they able to see specific impacts on women farmers and youth, what were they? Did they observe transfer of knowledge to neighboring farmers, did the cascade model work? What measures are required to sustain this model? What can be done differently than now?) Perpetuity of Benefits  Discuss their view as extension agents on the sustainability of PEG related interventions in the absence of PEG support (Probe on what PEG interventions worked in the field, and what did not work and why/why not? What steps are they taking (if they are) to ensure farmers they trained are continuing these activities, what are the challenges? What additional support do they require?) How will they use their newly acquired skill sets in the future? If they do not wish to continue after PEG support, probe why not?</t>
  </si>
  <si>
    <t>to Neighbors  Discuss their knowledge on the farmers’ technology transfer to neighbors. (Probe if they noticed if their trainees shared information with other farmers, beyond contact farmers for Lead farmers, and 15 Moderators please refer to the PEG Activity and Sub Activity and cascade model note that is given to you for specific probing questions. A-117 other farmers to contact farmers. Probe if they are aware if other farmers who are non-direct PEG beneficiaries used this information and how did they use it? Ask them to cite examples.) Contributions to Stability  Discuss the potential contributions that PEG can have on the security situation in Somalia. (Probe if the activities initiated by PEG can help in the ongoing security situation in Somalia? If yes, probe how and if no, ask them to explain why not?) Discuss on what can be done to improve the stability in Somalia through PEG related activities. Adoption of new technology/Knowledge and practices.  Discuss about the things that might make people change what they are doing on their farms. I would like you to name some of the things both good and bad that can happen in your community that might cause people to</t>
  </si>
  <si>
    <t>PA-00N-6BG_Ukraine_23 October 2017.p</t>
  </si>
  <si>
    <t>of members of parliament for a subsequent registration in the Verkhovna Rada of Ukraine. 2.1. c) Regularly examine legislative initiatives relevant to the Program activities During the reporting period, the Program experts continued to prepare expert opinions on the draft laws regulating the most important issues for SME activities, as requested by the Verkhovna Rada Committee on Industrial Policy and Entrepreneurship, the Ministry of Economy and other stakeholders. At to the requests of MPs, generally, an express analysis of 8 draft laws pending for the consideration by the profile Parliamentary Committee was carried out. The thematic orientation of the registered draft laws is diversified. Particularly noticeable is the efforts of members of parliament to regulate such social relations (and problems associated with them), including the registration of real estate of various forms of ownership at the territories temporary not controlled by Ukrainian government; access of business entities to engineering networks; privatization of state and communal property, etc. Given the impact of the registered draft laws on SME sector, they can have a mostly positive impact on the business environment. At the same time, among the registered draft laws there is at least one that, if adopted, will have a noticeable</t>
  </si>
  <si>
    <t>on the activity of SMEs. This is a draft law of Ukraine “On Amendments to the 37 | L e a d e r s h i p i n E c o n o m i c G o v e r n a n c e ( L E V ) Law of Ukraine “On State Aid to Economic Entities” (as to the adherence to the principles of local self- governance)" No.7073 dated September 06, 2017. This draft law proposes to withdraw from the competence of the Antimonopoly Committee of Ukraine the matter of the control over providing local resources by local self-governments (movable and immovable property, local budget funds, other funds, land, natural resources) to economic entities as a state aid. Subject to its adoption, conditions will be created to restrict individual economic entities from equitable access to local resources. It should be noted separately that an analysis of the Draft Law of Ukraine “On Currency” developed and publicly presented by the National Bank of Ukraine was prepared. The analysis conclusion deals with the main pros and cons of the said draft law, and the potential negative consequences in case of its adoption in such a wording. The</t>
  </si>
  <si>
    <t>to better establish what incremental value there may be to a skills and drills intervention in terms of clinical practice improvement. But other questions also need to be answered, such as the “dose” of the activities needed to improve team formation and functioning in emergencies. At a minimum, it would be instructive for future investigations to “open the black box” of what actually is happening on the ward after the skills and drills training to see how teams are function- ing in emergency situations and how, if at all, this has been influenced by the skills and drills initiative. Further formative inquiry is also war- ranted on barriers and facilitators to team forma- tion and functioning, centering on the issues of hierarchy, role differentiation, and team com- munication. The issues identified are likely to be quite context-sensitive, with the consequence that those interested in skills and drills interven- tions will need to engage in implementation research on proposed solutions in their own environment. Finally, of course, we need to remain open to the idea that there may be other significant behavioral barriers to effective pro- vider response to emergencies not addressed directly by skills and drills (e.g., fear of</t>
  </si>
  <si>
    <t>for unsuccessful intervention, exacerbated by a perceived non-supportive and punitive organizational environment). Future investigators may also be able to address identi- fied problems through “restructuring the incen- tive environment,”15 perhaps rewarding desired behavior through one or more mechanisms (e.g., peer recognition, financial incentives). To be effective, such restructuring of the organi- zational environment would require the inclu- sion of facility managers and health system leaders in the design at a level above that of indi- vidual providers and facilities. Competing Interests:None declared. REFERENCES 1. Varghese B, Krishnamurthy J, Correia B, Panigrahi R,Washington M, Ponnuswamy V, et al. Limited effectiveness of a skills and drills intervention to improve emergency obstetric and newborn care in Karnataka, India: a proof-of-concept study. Glob Health Sci Pract. 2016;4(4):582–593. CrossRef 2. Cornthwaite K, Alvarez M, Siassakos D. Team training for safer birth. Best Pract Res Clin Obstet Gynaecol. 2015;29(8):1044– 1057. CrossRef. Medline 3. Clark EA, Fisher J, Arafeh J, Druzin M. Team training/simulation. Clin Obstet Gynecol. 2010;53(1):265–277. CrossRef. Medline 4. Bergh AM, Baloyi S, Pattinson RC. What is the impact of multi- professional emergency obstetric and neonatal care training? Best Pract Res</t>
  </si>
  <si>
    <t>PA-00M-F7W_Congo DR_November 9, 2016</t>
  </si>
  <si>
    <t>Number of patients started on MDR-TB treatment National APA 2 CTB APA 2 CTB APA 2 investme nt Additional Information/Comme nts Notes Total 2015 455 99 Limited National level data for the quarter from July to September 2016 is partial until september 19, before national validation. The number of bacteriologically confirmed, clinically diagnosed or unconfirmed MDR-TB cases started on second-line treatment during the reporting period. Unconfirmed MDR-TB cases are those awaiting C/DST results. RR-TB may fall under confirmed or unconfirmed depending on the country's MDR-TB diagnosis algorithm. Jan-Mar 2016 118 29 Apr-June 2016 121 33 Jul-Sept 2016 90 40 To date in 2016 329 102 3.2.7. Number and percent of MDR-TB cases successfully treated National 2013 cohort CTB 2013 cohort CTB APA 2 investme nt Additional Information/Comme nts Notes 50 Number and percent of MDR-TB cases successfully treated in a calendar year cohort Getting from WHO 49%( 26/53) Substanti al Low TSR was due to a 20 month MDR-TB treatment regimen treatment that is associated wiht a high number of patients who are lost to follow up. Nutritional support, biological test, and management of</t>
  </si>
  <si>
    <t>adverse drug effects</t>
  </si>
  <si>
    <t>were provided by CTB support The proportion of confirmed MDR-TB patients successfully treated (cured plus completed treatment) among those enrolled on second-line TB treatment during the calendar year. Under additional information (Column E), as applicable, give disaggregated data by HIV status, and XDR status. RR-TB may fall under confirmed MDR-TB depending on the country's MDR-TB diagnosis algorithm. 5.2.3. Number and % of health care workers diagnosed with TB during reporting period National 2015 CTB 2015 CTB APA 2 investme nt Additional Information/Comme nts Notes Number and percent reported annually N/A N/A none It is planned that this indicator be collected from a sample of 3,000 health care workers in APA3. This indicator measures the percent of healthcare workers (HCWs) diagnosed with TB (all forms) annually (disaggregated by gender and age). This measurement may require a special study using a validated tool and/or methodology. 6.1.11. Number of children under the age of 5 years who initiate IPT National 2015 CTB 2015 CTB APA 2 investme nt Additional Information/Comme nts Notes Number reported annually 951 10 none The NTP dissemintated the tools in August 2016. not all CPLT became to fulfil this data</t>
  </si>
  <si>
    <t>MDR-TB cases successfully treated Indicator Value: Percent Level: National and Challenge TB geographic areas Numerator: Number of confirmed MDR- TB cases successfully treated (cured plus completed treatment) Denominator: Total number of confirmed MDR-TB patients enrolled on second line TB treatment during the reporting period. 162 (60%) of those who have been treated with the 20- month regimen and 57 (83%) of those who have been treated with the nine- month regimen; 17 successfully treated of 29 started on the 20-month regimen (58%) in the 7CPLTs 43 (70%) in the 7 CPLTs National level: For cohort 2013 (20- month regimen): 63% (210/365) For cohort 2014 (nine- month regimen) 79% (58/73) with 8 deceased, 1 failure and 6 lost-to-follow up CTB- supported CPLTs: For cohort 2013 (20- month regimen) 49% (26/53) (Data for 3 CPLT: Kasai Oriental, Kasai Central and Sud Kivu) No MDR-TB patients recruited in the 4 others 21 CPLTs In 7 CPLTs short regiment started in April 2016 Before 2016 NTP applied 20 month MDR-TB treatment regimen that is associated with a high number of patients who are lost to follow up. Nutritional support, biological test, and management of</t>
  </si>
  <si>
    <t>were provided by CTB support Several CTB activities focused on increasing TB detection, prevention and care particularly by active detection done by NGOs and among vulnerable populations. Key results: a. The number of TB cases notified through active detection conducted by NGOs increased As shown in figure 3, the number of TB cases detected from 1,250 (Year 1) to 3,853 TB cases (Year 2) Figure 3: TB all forms detected through Active TB detection done by the 4 NGOs, comparison Year1 and Year 2 24 374 540 312 1250 481 1108 891 1,373 3853 FP ALTB CAD LNAC All NGOs APA1 APA2 22 The complete cascade of Active TB case detection described in the table below 23,687 presumptive TB patients have been tested during Year 2 and 3,853 cases of TB all forms detected. For Year 2, 95% (3,852/4,050) of the NGO-specific target for case notification was achieved. Figure 4: Number of samples tested through active tuberculosis case finding and TB (all forms) cases identified by the local partner NGOs in Year 2 in the 7 CTB-supported CPLTs The difference of proportion of TB detected by each NGO through active case finding is probably linked to the</t>
  </si>
  <si>
    <t>PA-00M-KK2_Afghanistan_October 1,201</t>
  </si>
  <si>
    <t>women FFSs are applying the knowledge being taught for technical accuracy; however, the program does not have direct oversight of all FFS trainings. The attendance sheets the WP collects from the ToTs and FFSs are submitted to USAID for use in their Multi-Tier Monitoring system with the rest of the program data. The WP conducts field checks and uses forms to assess: 1) if trainings are occurring, and 2) the quality of knowledge being transferred. The feedback from the second observation is used to guide trainings for FFS leaders who are having trouble teaching FFS members. The feedback is obtained by asking FFS members technical questions that they should know if they attended trainings and the trainings were successful. E. Unintended Results (Positive or Negative) Positive – none to report. Negative – none to report. F. Success Stories Please see Annex B for success story entitled “Kitchen Gardening and Mrs. Fahima’s Empowerment”. 32 of 47 Annex D. Environmental Compliance Because AAEP II is an agricultural extension project, there are a number of training activities that involve and advocate use the of agrochemicals, acquisition of germplasm and land use/livestock management practices that can, if not implemented correctly, be a source of</t>
  </si>
  <si>
    <t>. During Q1, the mission released a revised Pesticide Evaluation Report and Safer Use Action Plan (PERSUAP) for Afghanistan to provide guidance on use of agrochemicals and to minimize the negative impacts of agricultural practices on the environment. AAEP II completely revised and updated the project Environmental Manual, which contains the guidelines from the Initial Environmental Examination (IEE) and the Environmental Mitigation and Monitoring Plan (EMMP), and successfully sought approval for the revised document. In collaboration with the Agreement Officer’s Representative (AOR) and the Mission Environmental Officer (MEO), AAEP II staff reviewed and updated training practices with regard to use of agrochemicals. Furthermore, AAEP II realigned its use of agrochemicals with the newly revised PERSUAP for Afghanistan. New procedures for an environmental review were also adopted for the project mini-grant program at the recommendation of the AOR and MEO. Implementation of the newly revised Environmental Manual is currently underway at all AAEP II sites. Prior to the revision, we reported the use of pesticides as part of the list used to purchase new agrochemicals in February of each year. This list was reviewed and revised in accordance with direction from the MEO before agrochemicals were purchased. The AOR and MEO</t>
  </si>
  <si>
    <t>PA-00M-RK4_Kenya Senegal Rwanda Nige</t>
  </si>
  <si>
    <t>This report is made possible by the generous support of the American people through the United States Agency for International Development (USAID). The contents are the responsibility of Mercy Corps and do not necessarily reflect the views of USAID or the United States Government. MERCY CORPS CISRI: Quarterly Report | October – December 2016 1 ACRONYMS AND ABBREVIATIONS CCAFS Climate Change, Agriculture and Food Security CIS Climate Information Services CRS Catholic Relief Services GFCS Global Framework for Climate Services HURDL Humanitarian Response and Development Lab ICRAF World Agroforestry Centre IRI International Research Institute for Climate and Society PAC Practical Action Consulting PMSD Participatory Market Systems Development SSA Sub-Saharan Africa USAID United States Agency for International Development WS Workstream MERCY CORPS CISRI: Quarterly Report | October – December 2016 2 Contents Acronyms and Abbreviations ................................................................................... 1 1. Project Overview/Summary ............................................................................ 3 1.1 Project Description/Introduction ......................................................................................... 4 2. Activity Implementation Progress .................................................................. 4 2.1 Key Accomplishments ............................................................................................................. 4 2.2 Implementation by Workstream........................................................................................... 5  Workstream 1: Synthesis of the State of the Art &amp; Evidence ....................................... 5  Workstream 2: Systems Analysis of CIS ............................................................................. 5  Workstream 3: Piloting Evaluation Approaches in Select CIS Programs ................. 5  Workstream 4: Uptake and Application of Learning ...................................................... 6 2.3 Challenges and Corrective Action ....................................................................................... 7 2.4 Implementation Opportunities,</t>
  </si>
  <si>
    <t>Unexpected Outcomes</t>
  </si>
  <si>
    <t>and Learnings ...................... 7 2.5 Questions or Discussion Points for Advisory Group ...................................................... 7 3. Planned Activities for Next Quarter ............................................................. 7 ANNEX A: CISRI Implementation Timeline ...................................................... 10 ANNEX B: Financial Management ....................................................................... 12 MERCY CORPS CISRI: Quarterly Report | October – December 2016 3 1. PROJECT OVERVIEW/SUMMARY Program Name: Climate Information Services Research Initiative (CISRI) Activity Start Date And End Date: October 1, 2016 to September 30, 2019 Name of Prime Implementing Partner: Mercy Corps Agreement Number: AID-OAA-A-16-00072 Name of Subcontractors/Subawardees: Practical Action Consulting, Columbia University Earth Institute International Research Institute for Climate and Society, Clark University HURDL, Catholic Relief Services (CRS), World Agroforestry Centre (ICRAF) CGIAR Research Program on Climate Change, Agriculture and Food Security (CCAFS) Reporting Period: October 1, 2016 to December 31, 2016 MERCY CORPS CISRI: Quarterly Report | October – December 2016 4 1.1 Project Description/Introduction Throughout sub-Saharan Africa (SSA), smallholder rain-fed dependent farmers are at the frontlines of an increasingly variable and changing climate. Timely, farmer-focused weather and climate information services (CIS) can mitigate these vulnerabilities by informing decisions of smallholder farmers on matters such as when to plant, how much fertilizer to apply, and when/where to irrigate. Yet, critical gaps</t>
  </si>
  <si>
    <t>PA-00M-JQV_West Bank_February 08, 20</t>
  </si>
  <si>
    <t>13-00003 TASK ORDER NO. AID-294-TO-16-00005 JABA-NUBA TRANSMISSION MAIN PHASE II SURIF AREA KEY MAP MONTHLY PROGRESS REPORT DECEMBER 2016 2.5 Project Key Map. 2.5.1 Surif Area Key Map KHARAS EXISTING RESERVOIR 75 mm LEGEND PROPOSED PIPELINE PROPOSED BOOSTER STATION EXISTING RESERVOIR VILLAGE NAME BEIT ULA NUBA HITTA KHARAS PROPOSED KHARAS BOOSTER STATION KHARAS CONNECTION POINT 100mm 200mm 15 0m m BEIT ULA DISTRIBUTION NETWORK 20 0m m 50 mm KHARAS DISTRIBUTION NETWORK KHARAS DISTRIBUTION NETWORK NUBA DISTRIBUTION NETWORK BEIT ULA DISTRIBUTION NETWORK 75mm HITTA DISTRIBUTION NETWORK Project Area USAID WEST BANK/GAZA LOCAL CONSTRUCTION PROGRAM LCP CONTRACT NO. AID-294-I-13-00003 TASK ORDER NO. AID-294-TO-16-00005 JABA-NUBA TRANSMISSION MAIN PHASE II KHARAS AREA KEY MAP MONTHLY PROGRESS REPORT DECEMBER 2016 2.5.2 Kharas Area Key Map 8 | Page Progress Monthly Report-December 2016 3. SAFETY STATUS 3.1 Safety Plan and Measures AB’s Safety plan includes all necessary measures, supervision, and training activities to ensure compliance with the safety and health requirements, and assist the project personnel in the planning, organizing, control monitoring and implementation of corrective measures which are necessary to prevent exposures which could cause injury, accidents or</t>
  </si>
  <si>
    <t>negative environmental consequence</t>
  </si>
  <si>
    <t>. The safety plan was re-submitted to CMC on December 12, 2016 and the acceptance was obtained on December 13, 2016. 3.2 Safety Meetings AB will conduct safety orientations and safety tool box meetings for all employees before and during the construction phase. 3.3 Accident Status No accidents were reported during this reporting period. 3.4 Notice of Unsafe Condition No Notices of Unsafe Condition (NUCs) were issued during this reporting period. 4. TRAFFIC CONTROL 4.1 Traffic Control Plan General traffic control plan was submitted for CMC review on December 15, 2016 and it was returned back on December 29, 2016. Traffic control plan will be revised and resubmitted to CMC as soon as possible. 4.2 Traffic Control Measures. All traffic measures will be implemented prior the start of construction work. 5. MITIGATION, MONITORING AND ENVIRONMENTAL COMPLIANCE Environmental Monitoring and Mitigation Plan was submitted to CMC on December 08, 2016, CMC acceptance was obtained on December 13, 2016 and revised record copy was requested. Engineers’ record copy is under preparation and will be submitted as soon as possible. No environmental issues were reported during the current reporting period. 9 | Page Progress Monthly Report-December 2016 6. CONSTRUCTION RISK MANAGEMENT Construction risk</t>
  </si>
  <si>
    <t>Africa Regional Director Boone, North Carolina (828) 278-1915 fkhorton@samaritan.org mailto:rvantil@samaritan.org mailto:fkhorton@samaritan.org Emergency Response and Economic Recovery for Eastern DRC, Final Report AID-OFDA-G-16-00168 1 | P a g e TABLE OF CONTENTS I. EXECUTIVE SUMMARY ........................................................................................................................................ 4 A. EMERGENCY RESPONSE SECTORS (SECTORS 1 &amp; 3) ..................................................................................................... 7 1. Sector 1: Logistics Support and Relief Commodities ......................................................................................... 8 2. Sector 3: Food For Peace (FFP): In-Kind and Voucher ....................................................................................... 9 B. AGRICULTURE AND FOOD SECURITY SECTOR (SECTOR 2) ........................................................................................... 10 Agricultural Information Sharing Groups................................................................................................................................ 10 II. MONITORING AND EVALUATION STRATEGIES AND TOOLS ............................................................................... 11 III. SECTOR MONITORING AND EVALUATION (M&amp;E) STRATEGIES AND RESULTS .................................................... 12 A. EMERGENCY RESPONSE SECTORS (SECTORS 1 &amp; 3) ................................................................................................... 12 1. Monitoring and Evaluation Strategy ............................................................................................................. 12 1.1. Rationale of Indicator Collection and Tracking....................................................................................................... 12 1.2. Methodology of Indicator Collection and Tracking ................................................................................................ 12 2. Quantitative Results &amp; Discussion ................................................................................................................. 18 2.1. Sector 1: Logistics Support and Relief Commodities .............................................................................................. 18 2.2. Sector 3: Food For Peace: In-Kind and Voucher ..................................................................................................... 20 3. Qualitative Results &amp; Discussion .................................................................................................................... 31 3.1. Description of how project assessed gender needs and issues and how needs and issues were addressed ....... 31 3.2. Learning on appropriateness of selected modalities and activities to the context, needed adaptations to changing circumstances, or</t>
  </si>
  <si>
    <t>for program activities ................................................................... 32 B. AGRICULTURAL AND FOOD SECURITY SECTOR (SECTOR 2) ......................................................................................... 35 1. Monitoring and Evaluation Strategy ............................................................................................................. 35 1.1. Rationale of Indicator Collection and Tracking....................................................................................................... 35 1.2. Methodology of Indicator Collection and Tracking ................................................................................................ 35 2. Quantitative Results and Discussion .............................................................................................................. 37 2.1. Improving Agricultural Production/ Food Security ................................................................................................ 37 2.2. Pests and Pesticides ................................................................................................................................................ 40 3. Qualitative Indicator Results ......................................................................................................................... 41 3.1. Description of how project assessed gender needs and issues, and how needs and issues were been addressed 41 3.2. Learning on appropriateness of selected modalities and activities to the context, needed adaptations to changing circumstances, or unintended consequences of program activities ..................................................................... 42 IV. EXTERNAL EVALUATION ................................................................................................................................ 43 V. CHALLENGES AND ADAPTATIONS ...................................................................................................................... 43 VI. SUCCESS STORIES .......................................................................................................................................... 45 VII. ACKNOWLEDGEMENTS ................................................................................................................................. 46 Emergency Response and Economic Recovery for Eastern DRC, Final Report AID-OFDA-G-16-00168 2 | P a g e TABLE OF FIGURES Figure 1: Change in NFI Vulnerability Score Cards Between program implementation sites .................................. 19 Figure 2: Number of People Reached with Food Assistance, by Sex and Age ............................................................ 21 Figure 3: Time from donor agreement to first distribution......................................................................................... 25 Figure 4: Increase in Food Consumption Score of Beneficiaries ................................................................................. 27 Figure 5: FCS by mean score .......................................................................................................................................... 28 Figure 6: Decrease in Food Security</t>
  </si>
  <si>
    <t>EVALUATION (M&amp;E) STRATEGIES AND RESULTS .................................................... 12 A. EMERGENCY RESPONSE SECTORS (SECTORS 1 &amp; 3) ................................................................................................... 12 1. Monitoring and Evaluation Strategy ............................................................................................................. 12 1.1. Rationale of Indicator Collection and Tracking....................................................................................................... 12 1.2. Methodology of Indicator Collection and Tracking ................................................................................................ 12 2. Quantitative Results &amp; Discussion ................................................................................................................. 18 2.1. Sector 1: Logistics Support and Relief Commodities .............................................................................................. 18 2.2. Sector 3: Food For Peace: In-Kind and Voucher ..................................................................................................... 20 3. Qualitative Results &amp; Discussion .................................................................................................................... 31 3.1. Description of how project assessed gender needs and issues and how needs and issues were addressed ....... 31 3.2. Learning on appropriateness of selected modalities and activities to the context, needed adaptations to changing circumstances, or unintended consequences for program activities ................................................................... 32 B. AGRICULTURAL AND FOOD SECURITY SECTOR (SECTOR 2) ......................................................................................... 35 1. Monitoring and Evaluation Strategy ............................................................................................................. 35 1.1. Rationale of Indicator Collection and Tracking....................................................................................................... 35 1.2. Methodology of Indicator Collection and Tracking ................................................................................................ 35 2. Quantitative Results and Discussion .............................................................................................................. 37 2.1. Improving Agricultural Production/ Food Security ................................................................................................ 37 2.2. Pests and Pesticides ................................................................................................................................................ 40 3. Qualitative Indicator Results ......................................................................................................................... 41 3.1. Description of how project assessed gender needs and issues, and how needs and issues were been addressed 41 3.2. Learning on appropriateness of selected modalities and activities to the context, needed adaptations to changing circumstances, or</t>
  </si>
  <si>
    <t>of program activities ..................................................................... 42 IV. EXTERNAL EVALUATION ................................................................................................................................ 43 V. CHALLENGES AND ADAPTATIONS ...................................................................................................................... 43 VI. SUCCESS STORIES .......................................................................................................................................... 45 VII. ACKNOWLEDGEMENTS ................................................................................................................................. 46 Emergency Response and Economic Recovery for Eastern DRC, Final Report AID-OFDA-G-16-00168 2 | P a g e TABLE OF FIGURES Figure 1: Change in NFI Vulnerability Score Cards Between program implementation sites .................................. 19 Figure 2: Number of People Reached with Food Assistance, by Sex and Age ............................................................ 21 Figure 3: Time from donor agreement to first distribution......................................................................................... 25 Figure 4: Increase in Food Consumption Score of Beneficiaries ................................................................................. 27 Figure 5: FCS by mean score .......................................................................................................................................... 28 Figure 6: Decrease in Food Security Cluster Score of Beneficiaries ............................................................................ 28 Figure 7: Decrease in Household Hunger Score of Beneficiaries ................................................................................ 29 Figure 8: Mean Household Hunger Score per intervention site .................................................................................. 30 Figure 9: Decrease in CSI Score of Beneficiaries........................................................................................................... 31 Figure 10: Projected increase in number of months of food self-sufficiency due to distributed seed systems / agricultural inputs for beneficiary households .................................................................................................... 39 Figure 11: Increase in FCS of beneficiaries ................................................................................................................... 39 Figure 12: Decrease in HHS of beneficiaries ................................................................................................................. 40 Figure 13: Percentage of hectares protected against diseases and pests ................................................................... 41 LIST OF TABLES Table 1: Households Served by Sector ............................................................................................................................ 7 Table 2: Households</t>
  </si>
  <si>
    <t>as a deterrent to theft or gender- based violence that could otherwise be more likely if they were working alone. No security incidences were reported during the project life for beneficiaries engaged in project activities. Activity hours limited: An effort was made to limit project activities (i.e. fairs, distributions, and training/demonstration sessions) to the safe hours of the day specific to each location, based on security realities and updates from SP´s security team. In general, activities were performed between 9 am and 3 pm. Involvement of Children To ensure that children were not distracted from schooling and/or engaged in child labor, the project did not target or register minors as direct beneficiaries of project activities. Instead, displaced orphans were indirectly supported through the inclusion of their host families, who performed the activities on their behalf. Samaritan´s Purse is not aware of any children having boycotted school to be engaged in project activities. However, to ensure continued generational skills transfer, children worked alongside their family members during school breaks, as a way of learning livelihood skills as generational art. 3.2. Learning on appropriateness of selected modalities and activities to the context, needed adaptations to changing circumstances, or</t>
  </si>
  <si>
    <t>of program activities The following lessons were learned and/or reinforced via the implementation of Sector 2 project activities:  Practical and hands-on trainings provided through ATGs improved beneficiaries’ knowledge of how to select and store seeds, as well as how to protect harvested crops. Seed security is an essential part of sustainable food and nutrition security. The project results demonstrate an improvement in the application of crop handling and protection measures, which is essential for sustainable food security.  Knowledge of fundamental practices is essential since it can be directly linked to the quality and quantity of crop production. Findings from these surveys can be incorporated into the delivery of agriculture training modules and information sharing.  Prioritization of the inclusion of women in livelihood project activities is a sure way of supporting the HH food security, since women play a significant role in food production in Eastern DRC.  Organizing beneficiaries to work in teams is useful in deterring insecurity to the beneficiaries, as it increases beneficiaries´ access to security, and provides more secure working conditions for women.  Facilitation of food production activities to HHs in Eastern DRC is an effective means of assuring both host and IDP HHs’ food security</t>
  </si>
  <si>
    <t>kits was both appropriately communicated and understood, SP had female staff sensitize and explain their use to beneficiaries during distributions. Protection concerns and consideration of vulnerable categories: As per Sphere norms, SP ensured that intervention sites were located within close proximity of assisted villages, so as to reduce walking distance and time required for beneficiaries to come and receive their rations. In addition to regulating the proximity of sites, SP further recognized certain vulnerable categories of beneficiaries (e.g. pregnant/breastfeeding women, handicapped people and the elderly), and took extra steps to facilitate their reception of inputs. For example, at voucher fairs and distributions, where beneficiaries had to wait to receive their assistance, SP provided refreshments to individuals in these categories, and prioritized their service. Samaritan´s Purse also engaged local day-labor to provide special “beneficiary assistance” to accompany and assist individuals who might have otherwise been unable to purchase and/or carry their inputs by themselves. For all beneficiaries, regardless of vulnerability status, SP provided free water, set up tarps to offer shade while waiting, and installed temporary, gender-specific latrines. 3.2. Learning on appropriateness of selected modalities and activities to the context, needed adaptations to changing circumstances, or</t>
  </si>
  <si>
    <t>for program activities Based on the various qualitative data collection sources detailed above, SP was able to better understand the contextual appropriateness of selected modalities and activities, unintended consequences, and needed adaptations for activity modifications. 3.2.1. Appropriateness of Selected Modalities and Activities Samaritan´s Purse has found the flexible, dual-modality approach to be very appropriate to the context and needs of the conflict-affected region of northeastern DRC. Despite the prevailing political instability and insecurity, the region is densely populated, and the markets well-connected, both locally and regionally. Understanding that distributions have the most risk of long-term detriment to markets, SP prefers to conduct more voucher fairs which, though more administratively-heavy, have more potential to provide a boost to local market systems. Samaritan’s Purse uses tools to analyze markets before, during, and after their interventions in order to inform its decision of which modalities to use, taking into consideration both the wellbeing of local markets, and the security of beneficiaries Emergency Response and Economic Recovery for Eastern DRC, Final Report AID-OFDA-G-16-00168 33 | P a g e and vendors. The flexible modality approach has allowed SP to intervene in hard to reach areas</t>
  </si>
  <si>
    <t>the quality of the site (water, shade, security and accessibility), the thoroughness of sensitization (did they have enough information and Emergency Response and Economic Recovery for Eastern DRC, Final Report AID-OFDA-G-16-00168 18 | P a g e how did they receive it), and beneficiary satisfaction with the distribution rations or fair items (quality and quantity of goods received, prices in the fair, etc.). Day-of evaluations also gave beneficiaries a chance to give any recommendations they might have regarding gender needs and issues, and/or the appropriateness of selected modalities and activities in each context. In the case of voucher fair activities, all participating vendors were also surveyed with a vendor- specific day-of evaluation in order to gather information concerning how they brought their supplies to the fair, how they received information, the appropriateness of pricing in the fairs (did they raise or lower prices). After-Action Review Meetings At the end of every intervention day (voucher fairs or distributions), the emergency response field teams held After-Action Reviews (AARs) to evaluate the day’s activities and discuss, among other things, the appropriateness of selected modalities and activities to the context, needed adaptations to changing circumstances, or</t>
  </si>
  <si>
    <t>of program activities. Together, they laid out what went well, and what could be improved upon, with discussion being documented in a dedicated tab of the DDR. The following day, the suggestions and recommendations were implemented, in order to meet the need or gap that was expressed. These AARs were compiled into a lessons-learned document attached to each distribution report, and were used to orient the team’s overall strategy for future interventions, assuring continual growth and adaption throughout the project. 2. Quantitative Results &amp; Discussion 2.1. Sector 1: Logistics Support and Relief Commodities 2.1.1. Total number and per item USD cost of NFIs distributed, by type At the start of the project, SP pre-positioned 5,200 NFI kits as part of a strategic approach to maximize the efficiency and effectiveness of its Emergency Response. These kits would be directly distributed, while the balance of kits was to be distributed through either direct distribution or voucher-fair systems, following the results of RMA surveys. Sector 1 targeted a total of 62,400 beneficiaries (10,400 HHs). At the conclusion of the project, the actual number of beneficiaries reached was 67,887 (10,420 HHs). Internally displaced persons represented 41,716 of the total beneficiaries reached. To</t>
  </si>
  <si>
    <t>PA-00M-NQP_Iraq_11 February 2017.pdf</t>
  </si>
  <si>
    <t>المتابعة جنبا الى جنب مع تقييم كيلباتريك للمستويا االربعة للتدريب، لضمان .6 .تكوين الصلة بين التداخالت والنتائج USAID/IRAQ ADMINISTRATIVE REFORM (TARABOT) PROJECT FINAL PERFORMANCE EVALUATION REPORT 108 Annex 6. Glossary of Terms Conclusion: A judgment based on a synthesis of empirical findings and factual statements. Evaluation: A systematic and objective assessment of an on-going or completed project, program, or policy. Evaluations are undertaken to (a) improve the performance of existing interventions or policies; (b) assess their effects and impacts; and (c) inform decisions about future programming. Evaluations are formal analytical endeavours involving systematic collection and analysis of qualitative and quantitative information. Findings: Factual statements about a project or program based on empirical evidence. Findings include statements and visual representations of the data, but not interpretations, judgments, or conclusions about what the findings may mean or imply. Focus Group: A group of people convened for the purpose of obtaining perceptions or opinions, suggesting ideas, or recommending actions. A focus group is a method of collecting information for the evaluation process that relies on the particular dynamic of group settings. Impact: Positive and negative, primary and secondary long-term effects produced by a development intervention, directly or indirectly, intended or</t>
  </si>
  <si>
    <t>unintended – inter alia, impacts</t>
  </si>
  <si>
    <t>may be economic, institutional, technological, environmental, sociocultural, or gender-related; measurement of extent of impacts. Key Informant Interview: Qualitative in-depth interviews with the purpose of collecting information from a wide range of people. Kirkpatrick 4-Levels: A worldwide standard for evaluating the effectiveness of training. Lessons learned: Generalizations based on evaluation experiences with activities, programs, or policies that abstract from the specific circumstances to broader situations. Frequently, lessons learned highlight strengths or weaknesses in preparation, design, and implementation that affect performance, outcome, and impact. Performance Management Plan: A tool used by USAID Missions, Offices, and assistance objective teams to plan and manage the process of assessing and reporting progress toward achieving an assistance objective. Objective: A statement of the condition or state one expects to achieve. Project: A discrete activity (or “development intervention”) implemented by a defined set of implementers and designed to achieve specific objectives within specified resources and implementation schedules. A set of projects makes up the portfolio of a program. USAID/IRAQ ADMINISTRATIVE REFORM (TARABOT) PROJECT FINAL PERFORMANCE EVALUATION REPORT 109 Systems Approach to Training: A process developed to systematically address training deficiencies within organizations, with the capability through evaluation, to make adjustment to the training</t>
  </si>
  <si>
    <t>ةعباتم بجيجئاتنلاو تلاخادتلا نيب ةلصلا نيوكت. 6. نامضل ،بيردتلل ةعبرلاا تايوتسملل كيرتابليك مييقت عم بنج ىلا ابنج ةعباتملا تانايبتسا يف يكولسلا رييغتلا ةعباتم بجيجئاتنلاو تلاخادتلا نيب ةلصلا نيوكت. Annex 6. Glossary of Terms Conclusion: A judgment based on a synthesis of empirical findings and factual statements. Evaluation: A systematic and objective assessment of an on-going or completed project, program, or policy. Evaluations are undertaken to (a) improve the performance of existing interventions or policies; (b) assess their effects and impacts; and (c) inform decisions about future programming. Evaluations are formal analytical endeavours involving systematic collection and analysis of qualitative and quantitative information. Findings: Factual statements about a project or program based on empirical evidence. Findings include statements and visual representations of the data, but not interpretations, judgments, or conclusions about what the findings may mean or imply. Focus Group: A group of people convened for the purpose of obtaining perceptions or opinions, suggesting ideas, or recommending actions. A focus group is a method of collecting information for the evaluation process that relies on the particular dynamic of group settings. Impact: Positive and negative, primary and secondary long-term effects produced by a development intervention, directly or indirectly, intended or</t>
  </si>
  <si>
    <t>may be economic, institutional, technological, environmental, sociocultural, or gender-related; measurement of extent of impacts. Key Informant Interview: Qualitative in-depth interviews with the purpose of collecting information from a wide range of people. Kirkpatrick 4-Levels: A worldwide standard for evaluating the effectiveness of training. Lessons learned: Generalizations based on evaluation experiences with activities, programs, or policies that abstract from the specific circumstances to broader situations. Frequently, lessons learned highlight strengths or weaknesses in preparation, design, and implementation that affect performance, outcome, and impact. Performance Management Plan: A tool used by USAID Missions, Offices, and assistance objective teams to plan and manage the process of assessing and reporting progress toward achieving an assistance objective. Objective: A statement of the condition or state one expects to achieve. Project: A discrete activity (or “development intervention”) implemented by a defined set of implementers and designed to achieve specific objectives within specified resources and implementation schedules. A set of projects makes up the portfolio of a program. Systems Approach to Training: A process developed to systematically address training deficiencies within organizations, with the capability through evaluation, to make adjustment to the training programs as required. Sustainability: The continuation of benefits from a development</t>
  </si>
  <si>
    <t>PA-00M-7JK_Afghanistan_January 21, 2</t>
  </si>
  <si>
    <t>monitoring of the Basic Education, Literacy, and Technical- Vocational Training (BELT) program. The report was based on data collected from 229 schools in RP-West regarding the MoE’s distribution of textbooks in autumn 2014 and spring 2015. STOM was scheduled to end December 31, after OPPD had extended the project multiple times. However, another extension was granted on December 9 for third-party monitoring activities to continue until April 30, 2016. Then on December 20, USAID provided written notice that third-party monitoring activities will continue until May 31, 2016. STOM will continue verifying ACEP activities through April. Monitoring of AWDP has ended, but STOM may verify more activities and beneficiaries for RADP-West. STOM awaits a scope of work to monitor RADP-North. TASK 5 RECOMMENDATIONS The Contractor shall coordinate with OPPD and relevant technical offices to recommend when program evaluations should be conducted based on third-party monitoring. The Contractor shall identify the following situations, which could also trigger the need for an evaluation:  Performance information indicates an unexpected result (positive or negative) that should be explained (such as gender-differentiated results);  Informed feedback from customers, partners or others suggests that there are implementation problems, unmet needs, or</t>
  </si>
  <si>
    <t>or impacts;  Issues of sustainability, cost-effectiveness, or relevance have been cited in the portfolio review or PMP monitoring process; or  The validity of Results Framework hypotheses or critical assumptions are questioned, due to unanticipated changes in the host country environment. Deliverable: Recommendations for conducting evaluations based on third-party monitoring findings and conclusions, including the above criteria. Status: On December 16, 2015 SUPPORT-II presented the following recommendations for consideration by USAID: 1. Organize a training workshop for IPs and on-budget Ministry representatives on the DQA process, with suggestions for strengthening monitoring procedures. This can be performed by SUPPORT-II staff and scheduled for early 2016 at the SUPPORT-II compound and at various ministries. 2. With the Mission’s new PMP, assist USAID in following up with CORs whose programs have incomplete PMPs and/or indicator definitions that are substantially 7 different from USAID’s reporting indicators. This can be performed by SUPPORT-II staff and scheduled for early 2016. 3. Provide training sessions for staff of USAID technical offices on drafting evaluation SOWs, to be followed up with advising on specific drafting efforts upon request. This can be performed by SUPPORT-II staff and scheduled for early 2016</t>
  </si>
  <si>
    <t>PA-00M-73G_Afghanistan_April 21, 201</t>
  </si>
  <si>
    <t>or attended by women on- ly. 3. A total of 624 beneficiaries and 198 activities of the Regional Agricultural Devel- opment Program-South (RADP-S). This included visiting 51 veterinary field units   6   and attending 89 plot demonstrations/ farm techniques trainings. Fourteen activi- ties were either designed for or attended by women only. 4. A total of 426 beneficiaries and 131 activities of the Regional Agricultural Devel- opment Program-North (RADP-N). This included attending three plot demonstra- tions/ farm techniques trainings. Eight of the 131 activities were either designed for or attended by women only. All STOM field-based activities are scheduled to end on April 30, 2016. Final reports for April monitoring will be submitted on/or before May 15, 2016. TASK 5 RECOMMENDATIONS The Contractor shall coordinate with OPPD and relevant technical offices to recommend when program evaluations should be conducted based on third-party monitoring. The Contractor shall identify the following situations, which could also trigger the need for an evaluation:  Performance information indicates an unexpected result (positive or negative) that should be explained (such as gender-differentiated results);  Informed feedback from customers, partners or others suggests that there are im- plementation problems, unmet needs, or</t>
  </si>
  <si>
    <t>or impacts;  Issues of sustainability, cost-effectiveness, or relevance have been cited in the portfolio review or PMP monitoring process; or  The validity of Results Framework hypotheses or critical assumptions are ques- tioned, due to unanticipated changes in the host country environment. Deliverable: Recommendations for conducting evaluations based on third-party monitor- ing findings and conclusions, including the above criteria. Status: During the Mission PMP indicator realignment discussions, the following recom- mendations were reiterated to OPPD staff: 1. Organize a training workshop for IPs and on-budget ministry representatives on the DQA process, with suggestions for strengthening monitoring procedures. This can be performed by SUPPORT-II staff and scheduled for spring 2016 at the SUPPORT-II compound and at various ministries. 2. In light of the Mission’s new PMP, assist USAID in following up with CORs whose programs have incomplete PMPs and/or indicator definitions that are sub- stantially different from USAID’s reporting indicators. This can be performed by SUPPORT-II staff and scheduled for 2016. 3. Provide training sessions for staff of USAID Technical Offices on drafting evalua- tion SOWs, to be followed up with advising on specific drafting efforts upon re- quest. This can be performed by SUPPORT</t>
  </si>
  <si>
    <t>title) for an evaluation of the Expanded Social Marketing Program in Nigeria, or ESMPIN. On behalf of USAID I am part of a team talking with stakeholders from different sectors about the program and its overall accomplishments and lessons learned from your standpoint. You were suggested as a key person to inform this activity and we greatly appreciate your perspective, experiences and views on the successes, challenges, barriers and lessons learned from your field experience. Before we begin, I want to let you know that any information or examples we gather during this interview process will not be attributed to any specific person or institution, unless you tell us that you would be willing to have your responses to be either quoted in the report, or otherwise attributed to you. You are also free to not respond to any of our questions or stop the interview at any time. Our interview will take about one hour. Do I have your permission to begin? 1. [For PPMV] Are you familiar with the ESMPIN project? In what way? Please explain? __________________________________________________________________________ __________________________________________________________________________ ________________________________________________________ a. From your experience do you see an impact on the work ESMPIN is doing? _______________________________________________________________________ _______________________________________________________________________ _____________________________________________________ b. Has there been a positive or</t>
  </si>
  <si>
    <t>on sales of commodities since the project started? __________________________________________________________________________ __________________________________________________________________________ ________________________________________________________ 2. Did you receive any training under this project? Yes….1, No…..2 If yes, what type of training did you receive? ________________________________ ____________________________________________________________________ END OF PROJECT EVALUATION OF THE EXPANDED SOCIAL MARKETING PROJECT (ESMPIN) IN NIGERIA 105 Do you feel it has made a difference on your work and providing services? Could you give examples. __________________________________________________________________________ __________________________________________________________________________ ________________________________________________________ 3. What are your ESMPIN commodities? _____________________________________ ____________________________________________________________________ How often do you receive a supply? _______________________________________ Which organization supplies you with the commodities? _______________________ ____________________________________________________________________ 4. Of the family planning products you sell, which is the most popular method? _______ ___________________________________________________________________ Do men have a preferred method? Yes …….. 1, No……..2 Do women have a preference? Yes…………...1, No……..2 What do you think is the reason for the popularity?____________________________ _____________________________________________________________________________ _________________________________________________________________ 5. What percentage of your customers are male? ………Female? ………. Why do you think there are more [men than women/women than men based on previous answer]? _____________________________________________________________________________ _____________________________________________________________________________ ___________________________________________________________ 6. Have you ever experienced stock out of any commodities? Yes……1, No……..2 What specifically? ____________________________________________________ Do you know the reasons for the stock out? Yes……1, No…….2 What are the reasons for the stock out? ____________________________________ ____________________________________________________________________ Do you think this had an impact on your sales? _____________________________________________________________________________ _____________________________________________________________________________ ___________________________________________________________ 7. Apart</t>
  </si>
  <si>
    <t>PA-00N-6B7_Zimbabwe_23 December 2016</t>
  </si>
  <si>
    <t>focuses on an institutional and technical capacity-development as part of its long term Institutional Support to CBOs/CSOs (who include USAID direct grantees). The graphic presentation below shows the CSSP Results Fran1ework and how it contributes to the overall goal of the DRG Results Framework Project implementation consisted of two phases, namely pre-election and post-election. In the pre-election phase from June 2012 to July 2013 activities designed to contribute to the conduct of the elections and participation of women and young people dominated. The post-election phase started after the elections (August 2013 to end of project) and the end of the government of national unity (GNU) with more focus on protecting and promoting democratic space which was part of the gains of the GNU. In 2015-2016 the project will focus mainly on citizen capacity to lead social change through citizen based actions and sustained dialogue and engagement with solution holders as well as national level advocacy to influence continuing democratic reforms. USAID/Zimbabwe CSSP Final Evaluation 29 Evaluation Purpose The purposes of this performance evaluation are to: • Assess performance, including programmatic achievements; factors impeding or augmenting success including the program design; and positive or</t>
  </si>
  <si>
    <t>negative unintended consequences</t>
  </si>
  <si>
    <t>. • Document lessons learned from the CSSP to inform potential future programs. Evaluation Questions The evaluation questions and sub-questions below address key issues of program design, implementation effectiveness, impact, sustainability, and lesson or best practices that are relevant for the design of future programming. 1. Appropriateness and effectiveness of program design - • To what extent has the CSSP model with its mix of components (local capacity development and both long and short term (rapid response) sub grants to local organizations on the one hand and analytical support to USAID on the other), and the way it was implemented actually aided or detracted from achieving program outcomes? • What could be modified to improve effectiveness? 2. Achievement of intended results - • To what extent did the CSSP achieve its intended results? What was successful and not successful? Why? • How effective was CSSP at increasing youth and women's participation in target communities? The ET is requested to take a deeper look at this component of desired program outcomes using a case study approach. • To what extent did the CSSP intervention contribute to increasing sustainable institutional and technical capacity of target local CSOs? In what areas do they still need support? • What recommendations to improve methods</t>
  </si>
  <si>
    <t>taken up by local authorities). The programmatic shift presented an opportunity for USAID and Pact to revisit the CSSP results framework and M&amp;E plan to ensure that—via monitoring achievements against appropriate indicators—Pact’s interventions were contributing to their desired outcomes. However, because of the sustained incongruity between project outcomes and indicators, it is difficult to determine to what extent USAID’s DRG DO was achieved through CSSP. 4 II. EVALUATION PURPOSE AND QUESTIONS EVALUATION PURPOSE Conducted by Social Impact, Inc. (SI), this final performance evaluation focused on pre- and post-election activities of the CSSP project. USAID requested an evaluation to assess CSSP’s programmatic achievements, factors that impeded or augmented success, and positive or negative unintended consequences. The primary audience of the evaluation is USAID/Zimbabwe’s DRG Office, which seeks to document lessons learned that could inform the Mission’s design of future civil society and local capacity development programs. Specifically, the DRG Office plans to immediately apply evaluation findings, conclusions, and recommendations to its design of a follow-on activity, which is currently underway. The purpose of this evaluation is to: 1. Assess performance, including programmatic achievements, factors impeding or augmenting success (including the project design), and positive or</t>
  </si>
  <si>
    <t>; and 2. Document lessons learned from CSSP to inform potential future projects. The evaluation focused on the appropriateness and effectiveness of CSSP’s program design, achievement of intended results, and effectiveness of the project’s M&amp;E system. The evaluation also examined how gender was incorporated into program design and implementation. EVALUATION QUESTIONS (EQS) The EQs and sub-questions below address key issues of program design, implementation effectiveness, impact, sustainability, and lessons learned/best practices that are relevant for the design of future programming. In answering these questions, the ET assessed the performance of both USAID and Pact. 1. Appropriateness and effectiveness of program design a) To what extent has the CSSP model with its mix of components (local capacity development and both long- and short-term (rapid response) sub-grants to local organizations on the one hand and analytical support to USAID on the other), and the way it was implemented actually aided or detracted from achieving project outcomes? b) What could be modified to improve effectiveness? 2. Achievement of intended results a) To what extent did the CSSP achieve its intended results? What was successful and not successful? Why? b) How effective was CSSP at increasing youth and women’s participation</t>
  </si>
  <si>
    <t>and made political appointments based on party patronage.1 Since 2013, ZANU PF led the country into further economic despair. In addition, the reform agenda necessary to implement the new constitution has been slow. Meanwhile, citizens’ expectations for the government to defend human rights and advance development have increased, thereby increasing pressure on the government to deliver. The opening of political space following the 2013 elections, including the passage of a new constitution and bill of rights, allowed Pact’s CSSP project to begin to link democratic practices and processes to issues that were affecting the everyday lives of Zimbabwean citizens, including water, sanitation, food, shelter, health, and education. With a re-focus on raising awareness about the content of the new constitution and bill of rights, as well as promoting social accountability activities, the CSSP project sought to capitalize on this slight opening by supporting local CSOs and CBOs trough rapid response and institutional support (IS) grants that targeted women, youth, and other community members to begin to hold their government officials to account. II. EVALUATION PURPOSE AND QUESTIONS USAID requested a final performance evaluation of CSSP to assess programmatic achievements, factors that impeded or augmented success, and positive or</t>
  </si>
  <si>
    <t>. The primary audience of the evaluation is USAID/Zimbabwe’s DRG Office, which seeks to document lessons learned 1 Pact (2016). Rethinking Democracy, Rights, and Governance Programming in Zimbabwe: An Integrated Approach. USAID/Zimbabwe CSSP Final Evaluation ii that could inform the Mission’s design of future civil society and local capacity development programs. Specifically, the DRG Office plans to immediately apply evaluation findings, conclusions, and recommendations to its design of a follow-on activity, which is currently underway. Conducted by Social Impact, Inc. (SI), the evaluation focused on the entire grant period, including activities supported before the 2013 election, as well as activities supported in the post-election period. This evaluation assessed the appropriateness and effectiveness of the CSSP program design, achievement of intended results, and effectiveness of the project’s monitoring and evaluation (M&amp;E) system. The evaluation also examined how gender was incorporated into program design and implementation. Per USAID’s request, the Evaluation Team (ET) focused on the following districts: Harare, Mutare, Masvingo, Bulawayo and Bindura (see Figure 1). Evaluation Questions (EQs) The EQs and sub-questions below address key issues of program design, implementation effectiveness, impact, sustainability, and lessons learned/best practices that are relevant for the Mission’s design</t>
  </si>
  <si>
    <t>Space' will be achieved THEN CSOs and CBOs strengthen their organizational and technical capacity IF Figure 2. CSSP's Development Hypothesis USAID/Zimbabwe CSSP Final Evaluation 3 While more in-depth analysis is provided in the findings and conclusions section below, it is important to note that the CSSP results framework and M&amp;E plan were incongruous. While all project outcomes were focused on organizational improvement for partner CSOs, related indicators focused on DRG-related outputs (e.g., number of voter clubs engaging youth, number of recommendations taken up by local authorities). The programmatic shift presented an opportunity for USAID and Pact to revisit the CSSP results framework and M&amp;E plan to ensure that—via monitoring achievements against appropriate indicators—Pact’s interventions were contributing to their desired outcomes. However, because of the sustained incongruity between project outcomes and indicators, it is difficult to determine to what extent USAID’s DRG DO was achieved through CSSP. 4 II. EVALUATION PURPOSE AND QUESTIONS EVALUATION PURPOSE Conducted by Social Impact, Inc. (SI), this final performance evaluation focused on pre- and post-election activities of the CSSP project. USAID requested an evaluation to assess CSSP’s programmatic achievements, factors that impeded or augmented success, and positive or</t>
  </si>
  <si>
    <t>. The primary audience of the evaluation is USAID/Zimbabwe’s DRG Office, which seeks to document lessons learned that could inform the Mission’s design of future civil society and local capacity development programs. Specifically, the DRG Office plans to immediately apply evaluation findings, conclusions, and recommendations to its design of a follow-on activity, which is currently underway. The purpose of this evaluation is to: 1. Assess performance, including programmatic achievements, factors impeding or augmenting success (including the project design), and positive or negative unintended consequences; and 2. Document lessons learned from CSSP to inform potential future projects. The evaluation focused on the appropriateness and effectiveness of CSSP’s program design, achievement of intended results, and effectiveness of the project’s M&amp;E system. The evaluation also examined how gender was incorporated into program design and implementation. EVALUATION QUESTIONS (EQS) The EQs and sub-questions below address key issues of program design, implementation effectiveness, impact, sustainability, and lessons learned/best practices that are relevant for the design of future programming. In answering these questions, the ET assessed the performance of both USAID and Pact. 1. Appropriateness and effectiveness of program design a) To what extent has the CSSP model with its mix of</t>
  </si>
  <si>
    <t>PA-00N-677_Afghanistan_December 2017</t>
  </si>
  <si>
    <t>2,001 Yakawlang Kohenamak 4 1 Sharistan 1 Band Amir 562 Ghor Chaghcharan Bara Khan 1 1 Chaghcharan City 124 Sharak ? 1 1 Herat Center of Herat City 1 Injel Qanat Khalil 1 Karokh Karukh 1 Urdo Khan Form Urdo Khan Form 1 Kabul Bagrami Janat Gul Khan School-Kuchi 1 Kuchi School Dormitory 1 11 Province District Village Total Units or Systems Provided under ACEP Name Solar Street Lights Home Solar Systems Solar Clinics Solar Schools Solar Hot Water Systems Solar Lanterns Water Pumping Wind Power Micro Hydro Power Center of Kabul KURE lab (Kabul University) 2 1 1 Dehsabz Poli Sangi 1 1 Mir Bacha Kot Shikhan Girl School 1 Kandahar Arghandab Langar 64 1 1 Kwojamolk 30 Center Center of City Khost Nader-e-Sha kot Nadir Shah Kot 717 Center of Khost Shaikh Zahid University 78 Nangarhar Behsod Shah Burham Aga 1 SMR Camp Malik Najeebullah Refugee Camp 1 Surkh Road Shego Sheikh Misree Refugee Camp 1 Malik Sultan Refugee Camp 1 Panjshir Unaba Thawak 1 Parwan Baghram Ghulam Ali 1 1 Center of Parwan Bayan Bala 1 Jabal o Seraj Jabal o Seraj 1 12 This evaluation identified the conditions and factors that had positive or</t>
  </si>
  <si>
    <t>on the sustainability of the solar systems installed under ACEP. For this purpose, a detailed, evidence-based analysis of the current state of the Renewable Energy systems was designed. The main questions related to the installation phase were the number of installations, distribution of responsibilities, training for O&amp;M, owner contributions, and local involvement in project planning. Questions regarding the current state of the projects included factors which could contribute to system failure or improved sustainability. Primary sources of information include field data collected in questionnaires from surveyed locations, meetings, and interviews held with key stakeholders based in Kabul and in the field (Perception Surveys). Secondary sources included documents and electronic files, and the Technical Team’s technical knowledge and expertise. The team focused the survey on areas with fewer security concerns, but, as requested by USAID, solar home systems installed in the less safe Khost Province were also evaluated. Provinces covered by the survey were Khost, Ghor, Bamyan, Kabul, Parwan, Balkh, and Herat. 3.3 DATA COLLECTION 3.3.1 Training Prior to commencing the data collection, the international staff made sure all field staff were familiar with data collection methods and understood the objectives of the study. The two local consultants on</t>
  </si>
  <si>
    <t>beneficiaries were conducted in the three sampled districts (Killa Saifullah, Zhob, and Sherani). In total, the team conducted seven group interviews in each sampled district including two each with MCO and WCO members and three with FMC/MMO members. The team used a project-generated enumeration list of each CO to randomly select four community members for each GI, and they purposively selected the district government officials and project staff. For a summary of GIs conducted, see Annex 7. GIs consisted of 4 participants each, except for the GI with the FAO project district team, which included 10 participants. In total, the GI sample included 98 participants, of which 74 were men and 24 were women. The team conducted GIs with male and female beneficiaries separately. These GIs focused on developing a deeper understanding of the relevance, effectiveness, sustainability, and replicability of project components (crops, livestock, water, women-focused activities, and community and market development), unintended results, and changes in women’s empowerment. The team designed four instruments for the GIs, one each for MCOs, WCOs, FMCs and MMOs, and district government and FAO staff (Annex 3). Case Studies The evaluation team also used case studies to capture unintended positive or</t>
  </si>
  <si>
    <t>negative and spillover effects</t>
  </si>
  <si>
    <t>. During the fieldwork, the team identified promising case studies with the help of information from KIIs, GIs, and project documents. For two case studies, see Annex 6. Secondary Review Besides collecting primary data, the evaluation team consulted secondary information maintained by the project (see Annex 4 for a bibliography). This included project documents, the project’s management information system (MIS), project-supported research reports, and the project calculations on the gross value of agricultural product (GVAP)6 to estimate the effects of activities on household and women’s income. 6 GVAP is a measure of the gross revenue attributable to project activities and serves as a practical proxy for the project’s contribution to household income. Its construction provides a plausible causal connection between individual project activities and household income. GVAP for each activity is the difference between GVAP with the intervention and what it would have been without the intervention—both estimates based on research (e.g., on differences in yields between local and improved seed varieties), field-validated assumptions about what farmers would have done without the interventions, and current market prices for agricultural and livestock products. The following example from the project’s documentation illustrates GVAP. “Suppose that the project provides a</t>
  </si>
  <si>
    <t>to assure that good practices are followed and to permit adaptation of the program as needed. Monitoring will be on a continuous basis and observations will be included in all trip reports submitted by MARKETS II staff. It will be reported on a quarterly basis to USAID COR in the Remarks column of this table. Agriculture production specialist and for field monitoring regional office managers This quarter, in –season field training demonstrated best practices in technology. Farmers saw recommended crop varieties growing in the demo plots using appropriate crop husbandry methods. The project conducted aquaculture post-harvest training where farmers learned best fish waste disposal methods and best practices in post-harvest handling.                                                              11 http://gemini.info.usaid.gov/egat/envcomp/document.php?doc_id=1092       89 MARKETS II JULY-SEPTEMBER 2016 QUARTERLY PROGRESS REPORT (Q4 FY2016) Activity Mitigation Measure(s) Monitoring Indictor(s) Monitoring and Reporting Frequency Person(s) Responsible Remarks are not damaging to the environment and do not lead to soil erosion and/or degradation. MARKETS II activities with farmers and partners to increase crop production Monitor the impact of activities on land use to ensure that expansion of crop area does not lead to land degradation, destruction of forest, or other</t>
  </si>
  <si>
    <t>Field activity oversight to assure that good practices are followed and to permit adaptation of the program as needed. Monitoring will be on a continuous basis and observations will be included in all trip reports submitted by MARKETS II staff. It will be reported on a quarterly basis to USAID COR in the Remarks column of this table. Regional office managers Farmers observed the advantages of good site selection on demo plots; they also witnessed the negative implication of planting on flood- prone sites and how best to construct dykes to control or mitigate floods. MARKETS II recommendations on the use of Crop Protection Products (CPP) All recommendations on the use of Crop Protection Products will be in compliance with the MARKETS II PERSUAP. The MARKETS II PERSUAP will be made available to all partners and service providers and training will be provided, when necessary. Subcontract budgets, work plans, and all training materials will be screened for PERSUAP compliance. Field days and pre-season training where recommendations on the use of CPPs will be given to farmers will be monitored for PERSUAP compliance. Monitoring will be on a continuous basis and observations (including the names of the recommended CCPs) will</t>
  </si>
  <si>
    <t>to what extent do they address their needs and interests? How do the planned activities compare to the food security problems identified in the program results framework? To what extent do the SNAP Project interventions correspond to the most recent objectives of the GoSL and USAID? What behavior change promoted by the program has had the greatest impact on affecting change in nutritional status of pregnant and lactating women (PLW) with children under two? What were the most positive intervention(s) that impacted on the behavior change promoted by the program? What technologies are mostly adopted by farmers? What factors had the most positive influence on the adoption rate? How well did SNAP integrate gender aspects in its SO2 programming to favor women’s access to agriculture resources and benefits? Effectiveness To what extent was SNAP effective in achieving its strategic objectives and intermediate results? How has the strategy of the SNAP Project adapted to contextual factors in order to enhance or maintain effectiveness? How effective were the partnerships developed with GoSL at national, district, and Chiefdom level as well as other development actors in delivering intended results? In addition to the planned effects or outcomes of the project, what other</t>
  </si>
  <si>
    <t>effects, positive or negative</t>
  </si>
  <si>
    <t>, were achieved? How effective was conditional food aid in promoting behavior change? How has the discontinuation of food aid impacted on participation in care groups and support to pregnant women in the communities? Did the project maintain minimum standards beneficiaries meet expected standards? If not, what were the issues? Was the farmer field school approach using community facilitators effective in promoting improved agricultural technologies to individual farmers? Was provision of agricultural inputs &amp; market linkages effective in promoting farmers to diversify and grow more nutritious crops Efficiency How were activities delivered to produce the desired results, relative to timeliness and the project implementation plans? How efficient has the mother-care group structure been for building local capacities to be able to How efficient has the farmer field school cluster structure been for for increasing farm productivity and returns to farming SNAP Evaluation Plan (PRE-FIELDWORK DRAFT) 7 October 2016    11 How effective was the project management structure and the management of the project in providing vision, leadership, timely decision-making and problem-solving? What was the relationship between partners and how did this impact on achieving project objectives, especially capitalizing on experience and expertise of the different partners? How do project</t>
  </si>
  <si>
    <t>Data Collection . . . . . . . . . . . . . . . . . . . . . . . . . . . . . . . . . . . . . . . . . . . . . . . . . . . . . . . . . . . . . . . . . . . . . . . . . . . . . . . . . . . 16 Data collection tools . . . . . . . . . . . . . . . . . . . . . . . . . . . . . . . . . . . . . . . . . . . . . . . . . . . . . . . . . . . . . . . . . . . . . . . . . . . . . . . . . . . . . . . . . . . . . .16 Additional data collection following the preliminary data analysis . . . . . . . . . . . . . . . . . . . . . . . . . . . . . . . . . . . . . . . . . . . . . . . . . . . . . . . .17 Ethical Considerations . . . . . . . . . . . . . . . . . . . . . . . . . . . . . . . . . . . . . . . . . . . . . . . . . . . . . . . . . . . . . . . . . . . . . . . . . . . . . 17 Data Quality Assurance . . . . . . . . . . . . . . . . . . . . . . . . . . . . . . . . . . . . . . . . . . . . . . . . . . . . . . . . . . . . . . . . . . . . . . . . . . . . 17 Training and pilot testing . . . . . . . . . . . . . . . . . . . . . . . . . . . . . . . . . . . . . . . . . . . . . . . . . . . . . . . . . . . . . . . . . . . . . . . . . . . . . . . . . . . . . . . . . . .17 Data quality check procedures . . . . . . . . . . . . . . . . . . . . . . . . . . . . . . . . . . . . . . . . . . . . . . . . . . . . . . . . . . . . . . . . . . . . . . . . . . . . . . . . . . . . .18 Data Analysis . . . . . . . . . . . . . . . . . . . . . . . . . . . . . . . . . . . . . . . . . . . . . . . . . . . . . . . . . . . . . . . . . . . . . . . . . . . . . . . . . . . . . 18 i i n IMPACT EVALUATION: RESULTS-BASED F INANCING IN THE DEMOCRATIC REPUBLIC OF CONGO Strengths of Evaluation Methodology . . . . . . . . . . . . . . . . . . . . . . . . . . . . . . . . . . . . . . . . . . . . . . . . . . . . . . . . . . . . . . . . . 19 Limitations of Evaluation Methodology . . . . . . . . . . . . . . . . . . . . . . . . . . . . . . . . . . . . . . . . . . . . . . . . . . . . . . . . . . . . . . . . 19 Constraints . . . . . . . . . . . . . . . . . . . . . . . . . . . . . . . . . . . . . . . . . . . . . . . . . . . . . . . . . . . . . . . . . . . . . . . . . . . . . . . . . . . . . . . . . . . . . . . . . . . . . .20 EVALUATION FINDINGS . . . . . . . . . . . . . . . . . . . . . . . . . . . . . . . . . . . . . . . . . . . . . . . . . . . . . . . . . . . . . . . . . . . . . . . . . . . . . 21 Overview . . . . . . . . . . . . . . . . . . . . . . . . . . . . . . . . . . . . . . . . . . . . . . . . . . . . . . . . . . . . . . . . . . . . . . . . . . . . . . . . . . . . . . . . 21 Analytical Domain: Quantity and Quality of Health Services . . . . . . . . . . . . . . . . . . . . . . . . . . . . . . . . . . . . . . . . . . . . . . . 21 Facility sample characteristics . . . . . . . . . . . . . . . . . . . . . . . . . . . . . . . . . . . . . . . . . . . . . . . . . . . . . . . . . . . . . . . . . . . . . . . . . . . . . . . . . . . . . .21 Household sample characteristics . . . . . . . . . . . . . . . . . . . . . . . . . . . . . . . . . . . . . . . . . . . . . . . . . . . . . . . . . . . . . . . . . . . . . . . . . . . . . . . . . . .23 Overview of significant findings . . . . . . . . . . . . . . . . . . . . . . . . . . . . . . . . . . . . . . . . . . . . . . . . . . . . . . . . . . . . . . . . . . . . 23 Preventive MPA services (quantity and quality) . . . . . . . . . . . . . . . . . . . . . . . . . . . . . . . . . . . . . . . . . . . . . . . . . . . . . . . . . . . . . . . . . . . . . . . .26 Preventive MPA service utilization pattern among households (quantity) . . . . . . . . . . . . . . . . . . . . . . . . . . . . . . . . . . . . . . . . . . . . . . . . . .26 Preventive MPA services among households (quality) . . . . . . . . . . . . . . . . . . . . . . . . . . . . . . . . . . . . . . . . . . . . . . . . . . . . . . . . . . . . . . . . . .27 Curative MPA service utilization pattern among households (quantity and quality) . . . . . . . . . . . . . . . . . . . . . . . . . . . . . . . . . . . . . . . . .29 Curative MPA services (quality) . . . . . . . . . . . . . . . . . . . . . . . . . . . . . . . . . . . . . . . . . . . . . . . . . . . . . . . . . . . . . . . . . . . . . . . . . . . . . . . . . . . . .32 Health promotion activities . . . . . . . . . . . . . . . . . . . . . . . . . . . . . . . . . . . . . . . . . . . . . . . . . . . . . . . . . . . . . . . . . . . . . . . . . . . . . . . . . . . . . . . .35 Health facility management . . . . . . . . . . . . . . . . . . . . . . . . . . . . . . . . . . . . . . . . . . . . . . . . . . . . . . . . . . . . . . . . . . . . . . . . . . . . . . . . . . . . . . . .36 Analytical Domain: Cost Associated with a Potential Replication of the Pilot RBF Model . . . . . . . . . . . . . . . . . . . . . . . . 40 Analytical Domain: Results Differ for Various Groups (Heterogeneity) . . . . . . . . . . . . . . . . . . . . . . . . . . . . . . . . . . . . . . 42 Household survey results . . . . . . . . . . . . . . . . . . . . . . . . . . . . . . . . . . . . . . . . . . . . . . . . . . . . . . . . . . . . . . . . . . . . . . . . . . . . . . . . . . . . . . . . . .42 Facility survey results . . . . . . . . . . . . . . . . . . . . . . . . . . . . . . . . . . . . . . . . . . . . . . . . . . . . . . . . . . . . . . . . . . . . . . . . . . . . . . . . . . . . . . . . . . . . . .42 Quality of services results . . . . . . . . . . . . . . . . . . . . . . . . . . . . . . . . . . . . . . . . . . . . . . . . . . . . . . . . . . . . . . . . . . . . . . . . . . . . . . . . . . . . . . . . . .43 Overview . . . . . . . . . . . . . . . . . . . . . . . . . . . . . . . . . . . . . . . . . . . . . . . . . . . . . . . . . . . . . . . . . . . . . . . . . . . . . . . . . . . . . . . . . . . . . . . . . . . . . . .45 RBF scores analysis . . . . . . . . . . . . . . . . . . . . . . . . . . . . . . . . . . . . . . . . . . . . . . . . . . . . . . . . . . . . . . . . . . . . . . . . . . . . . . . . . . . . . . . . . . . . . . .45 Analytical Domain: Contextual Factors Contributed to or Limited the Desired Results . . . . . . . . . . . . . . . . . . . . . . . . . 46 Analytical Domain: Unintended Consequences of the Intervention . . . . . . . . . . . . . . . . . . . . . . . . . . . . . . . . . . . . . . . . . . 47 Positive</t>
  </si>
  <si>
    <t>consequences . . . . . . . . . . . . . . . . . . . . . . . . . . . . . . . . . . . . . . . . . . . . . . . . . . . . . . . . . . . . . . . . . . . . . . . . . . . . . . . . . . . . . . . . . . . . .47 Negative</t>
  </si>
  <si>
    <t>consequences . . . . . . . . . . . . . . . . . . . . . . . . . . . . . . . . . . . . . . . . . . . . . . . . . . . . . . . . . . . . . . . . . . . . . . . . . . . . . . . . . . . . . . . . . . .47 DISCUSSION . . . . . . . . . . . . . . . . . . . . . . . . . . . . . . . . . . . . . . . . . . . . . . . . . . . . . . . . . . . . . . . . . . . . . . . . . . . . . . . . . . . . . . . . 49 Interpretations of RBF Successes and Challenges . . . . . . . . . . . . . . . . . . . . . . . . . . . . . . . . . . . . . . . . . . . . . . . . . . . . . . . . 49 Equity of RBF Incentive Payments . . . . . . . . . . . . . . . . . . . . . . . . . . . . . . . . . . . . . . . . . . . . . . . . . . . . . . . . . . . . . . . . . . . . 51 Measuring Quality of Care . . . . . . . . . . . . . . . . . . . . . . . . . . . . . . . . . . . . . . . . . . . . . . . . . . . . . . . . . . . . . . . . . . . . . . . . . . 51 CONCLUSIONS . . . . . . . . . . . . . . . . . . . . . . . . . . . . . . . . . . . . . . . . . . . . . . . . . . . . . . . . . . . . . . . . . . . . . . . . . . . . . . . . . . . . . 53 RECOMMENDATIONS . . . . . . . . . . . . . . . . . . . . . . . . . . . . . . . . . . . . . . . . . . . . . . . . . . . . . . . . . . . . . . . . . . . . . . . . . . . . . . . 57 In Sum . . . . . . . . . . . . . . . . . . . . . . . . . . . . . . . . . . . . . . . . . . . . . . . . . . . . . . . . . . . . . . . . . . . . . . . . . . . . . . . . . . . . . . . . . . 58 BIBLIOGRAPHY . . . . . . . . . . . . . . . . . . . . . . . . . . . . . . . . . . . . . . . . . . . . . . . . . . . . . . . . . . . . . . . . . . . . . . . . . . . . . . . . . . . . . 59 n i i i LIST OF TABLES AND FIGURES Figure 1 . Disaggregation of RBF payments for GRHs and HCs . . . . . . . . . . . . . . . . . . . . . . . . . . . . . . . . . . . . . . . . . . . . . . . . . . . . . . . 13 Figure 2 . Timeline of evaluation activities . . . . . . . . . . . . . . . . . . . . . . . . . . . . . . . . . . . . . . . . . . . . . . . . . . . . . . . . . . . . . . . . . . . . . . . . 14 Figure 3 . Map of selected sites for RBF impact evaluation . . . . . . . . . . . . . . . . . . . . . . . . . . . . . . . . . . . . . . . . . . . . . . . . . . . . . . . . . . . 15 Figure 4 . Illustration of difference in difference (DID) estimation . . . . . . . . . . . . . . . . . . . . . . . . . . . . . . . . . . . . . . . . . . . . . . . . . . . . . 19 Figure 5 . Percentage of women receiving ANC . . . . . . . . . . . . . . . . . . . . . . . . . . . . . . . . . . . . . . . . . . . . . . . . . . . . . . . . . . . . . . . . . . . . 27 Figure 6 . Percentage of women receiving TT injections during ANC . . . . . . . . . . . . . . . . . . . . . . . . . . . . . . . . . . . . . . . . . . . . . . . . . . . 27 Figure 7 . Percentage of women examined by a skilled health worker after childbirth . . . . . . . . . . . . . . . . . . . . . . . . . . . . . . . . . . . . . . . 27 Figure 8 . Percentage of women who received first dose of vitamin A within 2 months of childbirth. . . . . . . . . . . . . . . . . . . . . . . . . . . 28 Figure 9 . Percentage of children (0–23m) who received a dose of vitamin A within 6 months . . . . . . . . . . . . . . . . . . . . . . . . . . . . . . . . 28 Figure 10 . Source of vitamin A . . . . . . . . . . . . . . . . . . . . . . . . . . . . . . . . . . . . . . . . . . . . . . . . . . . . . . . . . . . . . . . . . . . . . . . . . . . . . . . . . 28 Figure 11 . Percentage of current users of any family planning methods and modern contraceptive users . . . . . . . . . . . . . . . . . . . . . 28 Figure 12 . Type of modern contraceptive method used . . . . . . . . . . . . . . . . . . . . . . . . . . . . . . . . . . . . . . . . . . . . . . . . . . . . . . . . . . . . 28 Figure 13 . Received family planning advice from a health worker in the past one year . . . . . . . . . . . . . . . . . . . . . . . . . . . . . . . . . . . . . . 29 Figure 14 . Percentage of</t>
  </si>
  <si>
    <t>PA-00M-K7S_Afghanistan_26 February 2</t>
  </si>
  <si>
    <t>an overall description of your role? How is your role related to the MUNCH project or how do you interact with the MUNCH project? How long have you had this role? Have you received training or information on IYCF through the MUNCH project? If yes, can you describe the training or information you received? Was the training or information adequate? How could IYCF training or information be improved? In your opinion, have community or household IYCF practices changed since the start of the MUNCH program? If yes, what do you attribute this change to? If no, what are the barriers to changing IYCF practices? Will you continue to disseminate IYCF messages or provide IYCF counseling without MUNCH support? Are you aware of Timed and Targeted Counseling (TTC)? If yes, what is your perception of TTC? Has it had a positive, negative, or no impact on child health and nutrition? Should the TTC approach be continued? Are there any changes that could be made to improve the TTC approach? Will you continue to use the TTC approach without MUNCH support? Are you aware of PD Hearth? 47 If yes, what is your perception of PD Hearth? Has it had a positive,</t>
  </si>
  <si>
    <t>negative, or no impact</t>
  </si>
  <si>
    <t>on child health and nutrition? Should PD Hearth programming continue? Should any changes be made to PD Hearth? Will you continue conducting PD Hearth sessions without MUNCH support? Are you aware of FHAGs? If yes, what is your perception of FHAGs? Have they had a positive, negative, or no influence on child health and nutrition? Should more FHAGs be established? Have you been involved in the training of FHAGs? If yes, do you feel the FHAGs have the capacity to implement what they learned in their communities? What would you change about FHAGs? Will FHAGs continue their activities without MUNCH support? Have you received training or information on WASH through the MUNCH program? If yes, can you describe the training you received? Was the training or information adequate? How could WASH training or information be improved? In your opinion, have community or household WASH practices changed since the start of the MUNCH program? If yes, what do you attribute this change to? If no, what are the barriers to changing WASH practices? Will you continue to disseminate WASH messages without MUNCH support? Are you aware of mHealth? If yes, what is your perception of mHealth? Has it had a positive</t>
  </si>
  <si>
    <t>on child health and nutrition? Should PD Hearth programming continue? Should any changes be made to PD Hearth? Will you continue conducting PD Hearth sessions without MUNCH support? Are you aware of FHAGs? If yes, what is your perception of FHAGs? Have they had a positive, negative, or no influence on child health and nutrition? Should more FHAGs be established? Have you been involved in the training of FHAGs? If yes, do you feel the FHAGs have the capacity to implement what they learned in their communities? What would you change about FHAGs? Will FHAGs continue their activities without MUNCH support? Have you received training or information on WASH through the MUNCH program? If yes, can you describe the training you received? Was the training or information adequate? How could WASH training or information be improved? In your opinion, have community or household WASH practices changed since the start of the MUNCH program? If yes, what do you attribute this change to? If no, what are the barriers to changing WASH practices? Will you continue to disseminate WASH messages without MUNCH support? Are you aware of mHealth? If yes, what is your perception of mHealth? Has it had a positive,</t>
  </si>
  <si>
    <t>on child health and nutrition? Should mHealth programming continue? Should any changes be made to mHealth? Will you continue using mHealth without MUNCH support? 48 Have you received training or information on Growth Monitoring (GM) through the MUNCH project? If yes, can you describe the training or information you received? Was the training or information adequate? How could GM training or information be improved? In your opinion, has GM changed people’s awareness of malnutrition? If yes, what do you attribute this change to? If no, what can be done to improve people’s awareness of malnutrition? Has GM had an effect on the nutritional status of infants and children? If yes, what do you attribute this change to? Should GM be continued? How could GM be improved? Will you continue Growth Monitoring without MUNCH support? Have you received training or information on IMAM through the MUNCH project? If yes, can you describe the training or information you received? Was the training or information adequate? How could IMAM training or information be improved? Is the identification and referral of malnourished children adequate? What are the barriers to identifying and referring malnourished children for treatment? In your opinion, have more, less, or the</t>
  </si>
  <si>
    <t>can maintain PD hearth nutrition practices at home? What are the barriers to maintaining PD Hearth nutrition practices at home? Is there a female leader of PD Hearth in your community? Overall, what influence has PD Hearth had on infant and child nutrition in your community? 2.3 Key Informant Interview Guide for Health Facility Staff Can you provide me with an overall description of your role? How is your role related to the MUNCH project or how do you interact with the MUNCH project? How long have you had this role? Have you received training or information on IYCF through the MUNCH project? If yes, can you describe the training or information you received? Was the training or information adequate? How could IYCF training or information be improved? In your opinion, have community or household IYCF practices changed since the start of the MUNCH program? If yes, what do you attribute this change to? If no, what are the barriers to changing IYCF practices? Will you continue to disseminate IYCF messages or provide IYCF counseling without MUNCH support? Are you aware of Timed and Targeted Counseling (TTC)? If yes, what is your perception of TTC? Has it had a positive,</t>
  </si>
  <si>
    <t>on child health and nutrition? Should the TTC approach be continued? Are there any changes that could be made to improve the TTC approach? Will you continue to use the TTC approach without MUNCH support? Are you aware of PD Hearth? 47 If yes, what is your perception of PD Hearth? Has it had a positive, negative, or no impact on child health and nutrition? Should PD Hearth programming continue? Should any changes be made to PD Hearth? Will you continue conducting PD Hearth sessions without MUNCH support? Are you aware of FHAGs? If yes, what is your perception of FHAGs? Have they had a positive, negative, or no influence on child health and nutrition? Should more FHAGs be established? Have you been involved in the training of FHAGs? If yes, do you feel the FHAGs have the capacity to implement what they learned in their communities? What would you change about FHAGs? Will FHAGs continue their activities without MUNCH support? Have you received training or information on WASH through the MUNCH program? If yes, can you describe the training you received? Was the training or information adequate? How could WASH training or information be improved? In your opinion, have</t>
  </si>
  <si>
    <t>marketable crops to be cultivated, regardless of their weight and storage capacity. Furthermore, a cost-effective use of natural resources would be possible. Surplus products could be easily transported to the market; fruits like apple, orange and mangoes might be prepared for export. Many crops in the area will become “cash crops”. The exploitation of the forests for timber would be easier. The transport cost would be decreased and labor and time saved would therefore be available for cash crop production. Already, a youth leader in the area has his timber warping, cracking and rotting under termites and microbes because truck owners are afraid of the poor road condition.      AID‐668‐TO‐13‐00005     Social and Environmental Mitigation and Monitoring Plan       Page 7              Kasia Youth leader stands near his timber Nagume – Uku Nyaka junction Through the connection to the outside businesses in Yambio town, dealers and craftsmen would have easy access to goods and customers. More commercial exchange would be established between Yambio, Maridi and hamlets. Heavy technologies like power tiller and a milling machine could be transported without any problem. Anticipated Social and Economic Impacts The positive and negative impacts of this feeder road might be as follows: Positive</t>
  </si>
  <si>
    <t>impact for villagers Potential Negative</t>
  </si>
  <si>
    <t>impacts for the villagers • Reduction in time and transport costs to reach markets in the hamlets and Yambio • More frequent communication with government offices • Faster access to health services and hospitals • More frequent visits from outside (information exchange, in-migration) • New investment opportunities due to cost reduction, access for skilled labor, technical services, better education etc. • Exposure to stronger competition with products/services from outside • Out- migration/higher fluctuation of people • Changes in values, rising expectations • Negative role models and examples as youth indulge in alcohol drinking, smoking etc • Sell-out of land. Existing social services and infrastructure • There is an agriculture extension worker per Payam in Yambio County, according to the State Director of Agricultural Extension Mr. Clement Mokorondere. He gives extension in the fields of rain fed cultivation, mostly regarding maize, cassava, beans, pineapples, mangoes, millet, potatoes, rice; pests and disease control sensitization. There is no activity on seed tests and farm demonstrations to evaluate crops together with farmer and advises on crop physiology, pests and diseases.      AID‐668‐TO‐13‐00005     Social and Environmental Mitigation and Monitoring Plan       Page 8              • There are local primary schools. Each school has on average six teachers and about 200 pupils. The</t>
  </si>
  <si>
    <t>HZs. Wembo Nyama is clearly the highest performing HZ, followed closely by Lomela. Bibanga is more comparable to these higher performing zones, while Nundu, Kanzenze and Luiza have similar, albeit average, results. Kayamba is by far the poorest performing zone. EVALUATION QUESTION 7: What contextual factors contributed to or limited the desired results? n IHP’s RBF design was compliant with the MSP’s policies, which contributed to its successful implementation at HCs, GRHs, and ECZs and achieved desired results. n IHP encountered a wide range of difficult environmental factors, such as security and accessibility limitations that hindered RBF implementation and negatively influenced the results in a variety of ways. The nurse-to-population ratio is far below the WHO recommendation of at least 2 nurses per 1000 population. Notwithstanding, the design of the pilot RBF was feasible. n The existing health system has serious resource management issues. There is an inadequate budget to provide regular (or any ) salaries to health staff, support for regular facility supervision is lacking and most of the facilities are not equipped to the standard level of infrastructure and equipment. EVALUATION QUESTION 8: What are the unintended consequences of the intervention? n RBF implementation clearly had positive</t>
  </si>
  <si>
    <t>. RBF introduced concepts of quality of care, target setting, business planning, work planning, and technical verification to ensure data quality. n Negative unintended consequences related to gaming, cherry-picking, and distortion were not found, but cannot be ruled out. n The opportunity to receive payment for their services motivated health providers to comply with RBF procedures and guidelines. n IHP RBF, by design, does not address the differences in target population socioeconomic status, type of organization, and geographic variations. The RBF design lacked demand-side incentives such as fee exemptions or waiver schemes financed through RBF for the benefit of the poor. On the supply side, the RBF design did not offer bonuses for remote environs. This could lead to unintended inequities. 8 n IMPACT EVALUATION: RESULTS-BASED F INANCING IN THE DEMOCRATIC REPUBLIC OF CONGO Recommendations n The RBF model at the HC level should be scaled up by USAID/DRC in a cascade fashion. The RBF model at the GRH level should first be solidified and the new model tested and evaluated before scale-up. n Continue payment for targets achieved for service delivery indicators at both the HC and GRH level. More attention is needed to setting</t>
  </si>
  <si>
    <t>PA-00M-NPM_Pakistan_13 November 2016</t>
  </si>
  <si>
    <t>to meaningfully prioritize gender programming; commit to a sustained and consistent effort; and promote coordination among actors in the gender space (donors, government, civil society, and NGOs) to increase capacity and expand outreach across sectors and geography. Gender Equity Program: Final Evaluation Report 36 4. The growing acceptance of women’s rights and a supportive women’s movement, coupled with the SDGs that emphasize gender issues, create an opportunity for donors and others to allocate scarce funding to gender programming. 5. Enhancing women’s access to justice emerged as a high priority for future programming. Programming priorities related to access to justice include sensitizing and building the capacity of legislators, men and women, to develop appropriate policies, enact legislation, reform existing laws, and develop rules for implementation. It is also important to educate communities, lawyers, law enforcement agencies, and the judiciary about the laws protecting women’s rights and access to justice and create an environment where women can easily access justice and feel safe exercising their rights. Increasing women’s representation and decision-making in government, and building their skills and leadership capacities to be effective, will help advance access to justice. 6. Women’s economic empowerment is also an important priority with substantial positive</t>
  </si>
  <si>
    <t>on women’s social lives, stability, security, and the wellbeing of their families. Appropriate programming responses include improving women’s skills to add value to current economic activities and move into new areas as well. Promoting entrepreneurship, especially among the large numbers of underemployed college-educated women, may be a promising avenue. 7. Programming to combat GBV is a high programming priority not only as an end in itself but also because it contributes to other important priorities, such as women’s economic empowerment. However, programming to address GBV need not be direct since addressing the gender dimensions of access to justice, policy and law, economic opportunity, and education can indirectly contribute to preventing GBV and shaping appropriate responses. OVERARCHING CONCLUSIONS 1. Other than GEP, there is no stand-alone, well-funded, gender-focused program in Pakistan with flexibility and a five-year duration. Other donors address gender through smaller components embedded in other programs. The evaluation findings demonstrate the need and potential for well-funded and sustained programming focused on women’s empowerment. 2. The needs and opportunities for future programming identified by the respondents are relevant and account for the Pakistan context and the existing capacities of potential implementing partners, CSOs, government</t>
  </si>
  <si>
    <t>PA-00M-V22_Sierra Leone Burkina Faso</t>
  </si>
  <si>
    <t>Caritas Bo teams will have staff at each PHU during the food distribution to collect data and distribute food. Supplementary food rations will be delivered for up to 12 weeks from enrollment (enrollment takes place when a child is diagnosed with MAM in accordance with a mid-upper arm circumference ([MUAC] &gt;11.5 cm and ≤12.5 cm). Children will be asked to return to the PHU every two weeks for follow-up, where caretakers report on the child’s clinical symptoms and use of the food at home, growth measurements are USAID Food Aid Quality Review Phase III Year 1 Annual Report Feb. 2016-Jan. 2017 Tufts Friedman School of reassessed, until they reach one of the primary outcomes listed below. A ration of supplementary food sufficient for two weeks (14 days) will be distributed at each visit. Children will be monitored for relapse after discharge. The primary outcome measures are recovery from MAM (achieving MUAC ≥ 12.5 cm by 12 weeks) once or failure (death, development of severe acute malnutrition, transfer to hospital for inpatient care, failure to recover from MAM by 12 weeks, default). Secondary outcome measures include rates of weight, height, and MUAC gain, time to graduation, and any possible</t>
  </si>
  <si>
    <t>from the supplementary foods. Cost effectiveness will assess differences among the four study arms in cost per case of MAM recovered. The research team, led by Caritas Bo and Tufts University, will randomly select a subsample of caregivers of enrolled children for in-depth interviews and in-home observations, which will take place in the participants’ home. In addition, the research team will conduct focus group discussions with a smaller subsample of caregivers, to take place in a central and convenient location. The purpose of the in-home observations is to observe aspects of the family’s preparation and consumption of the ration that they would be unlikely to be able to report during focus groups or individual interviews, because respondents may not be conscious of their actions. All interviews, observations, and focus group discussions will be administered by trained research assistants. The team will also conduct interviews with community health volunteers working in the PHUs and the catchment villages they serve. Sub-Studies The research team, led by Tufts University and Washington University in St. Louis, will also implement three sub-studies: 1) a study comparing body composition (fat mass and fat-free mass) achieved by one of the four</t>
  </si>
  <si>
    <t>green background) are presented in the table below. These gender initiatives are a component of AquaFish's USAID-approved Monitoring &amp; Evaluation Plan. Years 2-5 Initiatives: Collect disaggregated gender data from individual research and outr·each projects funded by AquaFish. Data collected for sho1t-te1m and long-te1m tr·aining activities is disaggregated by gender and will continue to be for the life of the project. Analyze disaggregated data on an annual basis to gauge gender inclusiveness success and take appropriate action as indicated through data analysis. Since program inception in 2006, gender disaggregated data have been analyzed annually to gauge gender inclusiveness and success (see section XII Hu.man and Institutional Capacity Development of 49 this repo1t for more info1mation). To help facilitate success, women's participation is integrated at the planning stage for all sponsored projects, utilizing context-based circumstances and info1mation to anticipate and overcome obstacles on the ground. In FY16, AquaFish researchers successfully increased the number and propo1tion of women involved in short-te1m trainings by holding several workshops focused on involving women. Involve field projects in monitoring and evaluating gender integration as the program progresses with time. Evaluate the effects of specific projects on gender and ensure that any possible</t>
  </si>
  <si>
    <t>due to gender bias are mitigated. Gender integration is a cross-cutting issue for all AquaFish projects. Gender Inclusiveness Strategies identify specific project approaches at the start of each project, whereby Pls and researchers in the US and Host Countries are involved in monito1ing and evaluation throughout the research process. Investigations involve a tailored approach that considers conditions on the ground to help ensure success, with pruticular attention to women's involvement and mitigating any negative effects. Focus one component of a lessons leruned and synthesis assessment specifically on the social context and impact of AquaFish reseru·ch and outreach activities on the lives of women. AquaFish assesses and synthesizes impacts of our activities on women and communicates that info1mation through conference presentations, posters, AquaNews rut icles, and other media. In FY16, AquaFish produced and presented three gender-focused posters at the 6th Global Symposium on Gender in Aquaculture and Fisheries in Bangkok, Thailand in August. The posters were titled: • Gender Dimensions of Disaster Management: Building Resilience for Coastal Aquaculture and Fishing Communities in the Philippines • Examining Gender Authorship in Aquaculture Journals • A Multifaceted Approach to Closing the Gender Gap in Aquaculture for Improving Global Nutrition Tailor specific extension and technical se1vices</t>
  </si>
  <si>
    <t>PA-00M-86P_Kenya Uganda Ghana Tanzan</t>
  </si>
  <si>
    <t>media campaign. Caregivers reported sig- nificantly higher levels of use of ORS with zinc and lower levels of antibiotic use, even after adjusting for potential confounding factors. Pre- vious studies in Benin, Bangladesh, and Nepal found comparable effect sizes, ranging from 5.0 to 22.5 percentage point increases in caregiver use of zinc.12–14 Our findings are an important contribu- tion to the limited evidence base on the effective- ness of ORS and zinc promotion interventions. To the best of our knowledge, this study is one of very few evaluations of a comprehensive program seeking to improve diarrhea manage- ment. While the study was not designed to evaluate the relative effectiveness of each com- ponent of the program, our results suggest that a similar package of interventions has the potential to be applied in other settings where rapid scale- up of use of ORS with zinc is desired. Our pre-post study design is unable to determine how much of the observed increase in ORS and zinc use is solely attributed to the SHOPS program. We adjusted for possible con- founding factors in the multivariate regression analysis; however, there may be other unobser- vable variables that affected results, including possible</t>
  </si>
  <si>
    <t>from other diarrhea management interventions in other regions of Ghana. It is possible, for instance, that the 2012 USAID and UNICEF-funded public-sector train- ings, mentioned earlier in this article, may have contributed to increased awareness and use of correct diarrhea treatments in the country. We posit, however, that the SHOPS interventions were likely important drivers of the changes observed in the 3 study regions. This is primarily because the SHOPS interventions were the only ongoing and comprehensive ORS and zinc promotion activities taking place in the survey regions during the study’s time frame. Indeed, the public-sector trainings in 2012 were not followed-up with any additional interventions during the study period. Finally, even though SHOPS primarily focused the provider training component of its interven- tions on the private sector, caregivers obtained zinc and ORS from both private- and public- sector providers. Thus, engaging both the private and public sectors will be essential to ensure increased access to ORS and zinc. Recall of zinc messages from the mass media campaign was positively associated with caregiver use of zinc to treat diarrhea. Similar associations were observed in both Nepal14 and Benin.15 Due to the cross-sectional nature of</t>
  </si>
  <si>
    <t>PA-00M-MQC_Nigeria_July 31, 2016.pdf</t>
  </si>
  <si>
    <t>agreed to amend the primary 1-3 timetable in the states from 5 to 10 periods per week for Hausa. For English the periods remain the same at 5 periods per week. The Initiative has been working with the states and with UBEC on budgeting and planning for materials production and printing and for teacher training. Affordable and sustainable printing of pupil books at a ratio of one book/child for English and Hausa has been agreed by the states, with Sokoto interested in scaling up to all LGEAs as soon as possible. An issue of concern is the countervening of the language of instruction policy practiced by the states in Primary 1-3. While the language of instruction in Primary 1-3 is Hausa (the language of Orientation of writers and materials development workshop in Abuja. 22 the environment) teachers use textbooks for social studies, maths, and science that are supplied by UBEC and are written in English. SUBEB does not translate the texts to Hausa and teachers’ skills in English are limited such that they resort to writing passages from the texts on the chalkboard and ask children to memorize the passages. The Initiative has discussed the possible</t>
  </si>
  <si>
    <t>and lost opportunities of such an approach with state actors. More dialogue with the states will develop a sound approach to addressing the issue as teachers and others gain greater understanding through training on the global best practices for the transition from L1 to L2. As this policy issue has emerged this term, it will require further analysis and dialogue with state partners in subsequent quarters. The Initiative is also currently working with Value Minds to develop institutional scorecards. The purpose of the institutional scorecards is to provide key accessible and timely information regarding EGR performance at various system levels in order to track progress over time. The institutional score cards will be developed for oral English and readiness to transition to English as a medium of instruction in P4, and Hausa EGR. They will be used to help schools improve their support to EGR implementation and state and LGEAs to monitor student performance in reading, budgeting processes for EGR, and forecasting educational demand. Value Minds will develop the software for the institutional scorecard. The institutional scorecards will be integrated into institutional performance management systems like the Teacher Management Information System (TMIS) and Education Management Information System (EMIS) to avoid</t>
  </si>
  <si>
    <t>per its final IEE Amendment No. 2, new applicants are required to complete &amp; submit an Environmental Documentation Form (EDF) at the time of submission of application. These EDF forms are verified and cross checked by SGAFP: a) while conducting Institutional Assessment for new applicants; and b) prior to release of 1st tranche to the new grantees. Based on the review of EDF, grantees are 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 82% (83 out of 101 new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and  18% (18 out of 101) of the funded grants/project have been identified with "Negative Determination with Conditions" on environment. The projects identified with possible</t>
  </si>
  <si>
    <t>on the environment have gone through detailed screenings that involved preparation of checklists, mitigation plans, and monthly monitoring of these plans. Key lessons learnt through compliance with environmental requirements:  Rigorous analysis at the project design stage is of paramount importance to pre-empt any negative environmental impact.  Majority of the projects at the grassroots level meet community needs and do not present negative environmental impacts.  Grant processing and implementation staff must be vigilant to assess the environmental impacts if any and ensure mitigation measures.  Constructed facilities should be comfortable visually, acoustically, and thermally; they should have excellent indoor air quality; and they should be safe, secure and accessible to PWDs.  In order to avoid complications during implementation, the cost to be incurred on compliance with the environmental requirements needs to be identified and budgeted at the design and grant approval stage. 12. Safety and Security Works During the reporting period, following activities were undertaken to ensure safety and security at SGAFP level:  Coordinated COP’s meeting with Marine Security on 1 Aug, 2016;  Attended Security Coordination meeting on 8 Aug at US Embassy for Event Security coverage at PNCA on 9 August, 2016;  Provided event security coverage of ‘Walk About Film</t>
  </si>
  <si>
    <t>per its final IEE Amendment No. 2, new applicants are required to complete &amp; submit an Environmental Documentation Form (EDF) at the time of submission of application. These EDF forms are verified and cross checked by SGAFP: a) while conducting Institutional Assessment for new applicants; and b) prior to release of 1st tranche to the new grantees. Based on the review of EDF, grantees are 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 82% (84 out of 102 new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and  18% (18 out of 102) of the funded grants/project have been identified with "Negative Determination with Conditions" on environment. The projects identified with possible</t>
  </si>
  <si>
    <t>on the environment have gone through detailed screenings that involved preparation of checklists, mitigation plans, and monthly monitoring of these plans. Key lessons learnt through compliance with environmental requirements:  Rigorous analysis at the project design stage is of paramount importance to pre-empt any negative environmental impact.  Majority of the projects at the grassroots level meet community needs and do not present negative environmental impacts.  Grant processing and implementation staff must be vigilant to assess the environmental impacts if any and ensure mitigation measures.  Constructed facilities should be comfortable visually, acoustically, and thermally; they should have excellent indoor air quality; and they should be safe, secure and accessible to PWDs.  In order to avoid complications during implementation, the cost to be incurred on compliance with the environmental requirements needs to be identified and budgeted at the design and grant approval stage. 10. Safety and Security Works During the reporting period, “Diligence Management Consultants (DMC)” undertook the following key activities:  Issued special security information and advisories regarding Muharram-ul-Haram held on 11 – 12 Oct, 2016; Chehlum Hazrat Imam Hussain (A.S) on 21 Nov, 2016; and Eid Milad-un- Nabi (S.A.W) on 12 Dec, 2016 to all including field teams;  Attended</t>
  </si>
  <si>
    <t>to complete &amp; submit an Environmental Documentation Form (EDF) at the time of submission of application. These EDF forms are verified and cross checked by SGAFP: a) while conducting Institutional Assessment for new applicants; and b) prior to release of 1st tranche to the new grantees. Based on the review of EDF, grantees are required to prepare and submit the EMMP. SGAFP makes sure that items associated with all environmental concerns are taken into account and mitigation measures are identified for compliance. SGAFP’s Quarterly Progress Report (Jan-Mar, 2017) for SGP Page 15 The environmental screening of the SGAFP funded grants based on the nature of activities being undertaken in these grants indicates that:  82% (87 out of 105 new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and  18% (18 out of 105) of the funded grants/project have been identified with "Negative Determination with Conditions" on environment. The projects identified with possible</t>
  </si>
  <si>
    <t>on the environment have gone through detailed screenings that involved preparation of checklists, mitigation plans, and monthly monitoring of these plans. Key lessons learnt through compliance with environmental requirements:  Rigorous analysis at the project design stage is of paramount importance to pre-empt any negative environmental impact.  Majority of the projects at the grassroots level meet community needs and do not present negative environmental impacts.  Grant processing and implementation staff must be vigilant to assess the environmental impacts if any and ensure mitigation measures.  Constructed facilities should be comfortable visually, acoustically, and thermally; they should have excellent indoor air quality; and they should be safe, secure and accessible to PWDs.  In order to avoid complications during implementation, the cost to be incurred on compliance with the environmental requirements needs to be identified and budgeted at the design and grant approval stage. 10. Safety and Security Works During the reporting period, “Diligence Management Consultants (DMC)” undertook the following key activities:  Security Risk Assessment of 7 districts undertaken for inclusion in the grant summaries;  Stress Management Training was conducted for SGAFP staff on 10 Jan 2017;  Repair of CCTV Cameras;  Review and submission of SGAFP Security plan/ procedures to Audit team on</t>
  </si>
  <si>
    <t>per its final IEE Amendment No. 2, new applicants are required to complete &amp; submit an Environmental Documentation Form (EDF) at the time of submission of application. These EDF forms are verified and cross checked by SGAFP: a) while conducting Institutional Assessment for new applicants; and b) prior to release of 1st tranche to the new grantees. Based on the review of EDF, grantees are 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 83% (90 out of 108 new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and  17% (18 out of 108) of the funded grants/project have been identified with "Negative Determination with Conditions" on environment. The projects identified with possible</t>
  </si>
  <si>
    <t>on the environment have gone through detailed screenings that involved preparation of checklists, mitigation plans, and monthly monitoring of these plans. Key lessons learnt through compliance with environmental requirements:  Rigorous analysis at the project design stage is of paramount importance to pre-empt any negative environmental impact.  Majority of the projects at the grassroots level meet community needs and do not present negative environmental impacts.  Grant processing and implementation staff must be vigilant to assess the environmental impacts if any and ensure mitigation measures.  Constructed facilities should be comfortable visually, acoustically, and thermally; they should have excellent indoor air quality; and they should be safe, secure and accessible to PWDs.  In order to avoid complications during implementation, the cost to be incurred on compliance with the environmental requirements needs to be identified and budgeted at the design and grant approval stage. 10. Safety and Security Works During the reporting period, “Diligence Management Consultants (DMC)” undertook the following key activities:  SRA of 7 districts were done for different projects of applicants.  Preparation/ security advisory for event security “SGAFP Annual Retreat – 2017”.  Attended UNDSS Security meeting on 17 Aug, 2017 at Serena Business Complex.  Attended Overseas Security Advisory Council (OSAC) meeting in</t>
  </si>
  <si>
    <t>on the environment have gone through detailed screenings that involved preparation of checklists, mitigation plans, and monthly monitoring of these plans. Key lessons learnt through compliance with environmental requirements:  Rigorous analysis at the project design stage is of paramount importance to pre-empt any negative environmental impact.  Majority of the projects at the grassroots level meet community needs and do not present negative environmental impacts.  Grant processing and implementation staff must be vigilant to assess the environmental impacts if any and ensure mitigation measures.  Constructed facilities should be comfortable visually, acoustically, and thermally; they should have excellent indoor air quality; and they should be safe, secure and accessible to PWDs.  In order to avoid complications during implementation, the cost to be incurred on compliance with the environmental requirements needs to be identified and budgeted at the design and grant approval stage. 10. Safety and Security Works During the reporting period, “Diligence Management Consultants (DMC)” undertook the following key activities:  Security Risk Assessment of 7 districts were done for grant summaries.  Attended Senior Security Focal Persons (SSFPs) at Serena on April 13, 2017.  Security Advisory/ alert for SC verdict on Panama case and likely reaction on it, were issued.  Attended UNDSS</t>
  </si>
  <si>
    <t>per its final IEE Amendment No. 2, new applicants are required to complete &amp; submit an Environmental Documentation Form (EDF) at the time of submission of application. These EDF forms are verified and cross checked by SGAFP: a) while conducting Institutional Assessment for new applicants; and b) prior to release of 1st tranche to the new grantees. Based on the review of EDF, grantees are 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 83% (73 out of 88 new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and  17% (15 out of 88) of the funded grants/project have been identified with "Negative Determination with Conditions" on environment. The projects identified with possible</t>
  </si>
  <si>
    <t>on the environment have gone through detailed screenings that involved preparation of checklists, mitigation plans, and monthly monitoring of these plans. Key lessons learnt through compliance with environmental requirements:  Rigorous analysis at the project design stage is of paramount importance to pre-empt any negative environmental impact.  Majority of the projects at the grassroots level meet community needs and do not present negative environmental impacts.  Grant processing and implementation staff must be vigilant to assess the environmental impacts if any and ensure mitigation measures.  Constructed facilities should be comfortable visually, acoustically, and thermally; they should have excellent indoor air quality; and they should be safe, secure and accessible to PWDs.  In order to avoid complications during implementation, the cost to be incurred on compliance with the environmental requirements needs to be identified and budgeted at the design and grant approval stage. 13. Safety and Security Works During the reporting period, the following activities were undertaken to ensure safety and security at SGAFP level: SGAFP’s Quarterly Progress Report (January-March, 2016) for SGP Page 19  Attended UNDSS Monthly security meetings;  Generated district wise security risk assessment report;  Conducted security risk assessment report of 39 districts for different projects of applicants;  Coordination</t>
  </si>
  <si>
    <t>to complete &amp; submit an Environmental Documentation Form (EDF) at the time of submission of application. These EDF forms are verified and cross checked by SGAFP: a) while conducting Institutional Assessment for new applicants; and b) prior to release of 1st tranche to the new grantees. Based on the review of EDF, grantees are 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 82% (75 out of 91 new approved grants) of the grants/projects fall under the category of “categorical exclusion” as they involve capacity building, training, research, non-formal SGAFP’s Quarterly Progress Report (April-June, 2016) for SGP Page 18 education, policy advocacy, and provision of health services to the marginalized segments of the society. Therefore, in view of nature and scope of the projects, such projects are excluded for detailed environmental checklist; and  18% (16 out of 91) of the funded grants/project have been identified with "Negative Determination with Conditions" on environment. The projects identified with possible</t>
  </si>
  <si>
    <t>on the environment have gone through detailed screenings that involved preparation of checklists, mitigation plans, and monthly monitoring of these plans. Key lessons learnt through compliance with environmental requirements:  Rigorous analysis at the project design stage is of paramount importance to pre-empt any negative environmental impact.  Majority of the projects at the grassroots level meet community needs and do not present negative environmental impacts.  Grant processing and implementation staff must be vigilant to assess the environmental impacts if any and ensure mitigation measures.  Constructed facilities should be comfortable visually, acoustically, and thermally; they should have excellent indoor air quality; and they should be safe, secure and accessible to PWDs.  In order to avoid complications during implementation, the cost to be incurred on compliance with the environmental requirements needs to be identified and budgeted at the design and grant approval stage. 13. Safety and Security Works During the reporting period, the following activities were undertaken to ensure safety and security at SGAFP level:  attended monthly UNDSS security meetings;  visited proposed retreat sites on May 3, 2016 and prepared a security review report;  issued event security plan/advice for annual retreat at Nathia Gali;  conducted event security for annual retreat at</t>
  </si>
  <si>
    <t>checked by SGAFP: a) while conducting Institutional Assessment for new applicants; and b) prior to the release of 1st tranche to the new grantees. Based on the review of EDF, grantee is required to prepare and submit EMMP if categorized negative determination. SGAFP makes sure that items associated with all environmental concerns are taken into account and mitigation measures are developed. The environmental screening of the SGAFP funded grants based on the nature of activities being undertaken in these grants indicates that:  59% (97 out of 165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 9% (15 out of 165 approved grants) of the grants/projects got "Exempted" because these were designed for provision of emergency services to the flood affected areas during 2010-11; and  32% (53 out of 165 approved grants) of the funded grants/project have been identified with "Negative Determination with Conditions" on environment. The projects identified with possible</t>
  </si>
  <si>
    <t>on the environment went through detailed screening that involved preparation of checklists, mitigation plans, and monthly monitoring of these plans. Detailed environmental monitoring checklists have been prepared and compliance is being ensured. These 53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SGAFP’s Quarterly Progress Reports (October-December, 2015) for U.S. AFP Page 18 Key lessons learnt through compliance with environmental requirements:  Majority of the projects at the grassroots level community needs do not create negative environmental impacts;  Rigorous analysis at the project design stage is of paramount importance to preempt any negative environmental impact; and  Grant</t>
  </si>
  <si>
    <t>checked by SGAFP: a) while conducting Institutional Assessment for new applicants; and b) prior to the release of 1st tranche to the new grantees. Based on the review of EDF, grantee is required to prepare and submit EMMP if categorized negative determination. SGAFP makes sure that items associated with all environmental concerns are taken into account and mitigation measures are developed. The environmental screening of the SGAFP funded grants based on the nature of activities being undertaken in these grants indicates that:  60% (102 out of 170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 9% (15 out of 170 approved grants) of the grants/projects got "Exempted" because these were designed for provision of emergency services to the flood affected areas during 2010-11; and  31% (53 out of 170 approved grants) of the funded grants/project have been identified with "Negative Determination with Conditions" on environment. The projects identified with possible</t>
  </si>
  <si>
    <t>on the environment went through detailed screening that involved preparation of checklists, mitigation plans, and monthly monitoring of these plans. Detailed environmental monitoring checklists have been prepared and compliance is being ensured. These 53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SGAFP’s Quarterly Progress Reports (January-March, 2016) for U.S. AFP Page 20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 negative environmental impacts;  Rigorous analysis at the project design stage is of paramount importance to preempt any negative environmental impact; and  Grant</t>
  </si>
  <si>
    <t>checked by SGAFP: a) while conducting Institutional Assessment for new applicants; and b) prior to the release of 1st tranche to the new grantees. Based on the review of EDF, grantee is required to prepare and submit EMMP if categorized negative determination. SGAFP makes sure that items associated with all environmental concerns are taken into account and mitigation measures are developed. The environmental screening of the SGAFP funded grants based on the nature of activities being undertaken in these grants indicates that:  62% (113 out of 182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 8% (15 out of 182 approved grants) of the grants/projects got "Exempted" because these were designed for provision of emergency services to the flood affected areas during 2010-11; and  30% (54 out of 182 approved grants) of the funded grants/project have been identified with "Negative Determination with Conditions" on environment. The projects identified with possible</t>
  </si>
  <si>
    <t>on the environment went through detailed screening that involved preparation of checklists, mitigation plans, and monthly monitoring of these plans. Detailed environmental monitoring checklists have been prepared and compliance is being ensured. These 54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 negative environmental impacts;  Rigorous analysis at the project design stage is of paramount importance to preempt any negative environmental impact; and  Grant processing and implementation staff must be vigilant to assess the environmental impacts</t>
  </si>
  <si>
    <t>by SGAFP: a) while conducting Institutional Assessment for new applicants; and b) prior to the release of 1st tranche to the new grantees. Based on the review of EDF, grantee is required to prepare and submit EMMP if categorized with negative determination. SGAFP makes sure that items associated with all environmental concerns are taken into account and mitigation measures are developed. The environmental screening of the SGAFP funded grants based on the nature of activities being undertaken in these grants indicates that:  62% (122 out of 195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 8% (15 out of 195 approved grants) of the grants/projects got "Exempted" because these were designed for provision of emergency services to the flood affected areas during 2010-11; and  30% (58 out of 195 approved grants) of the funded grants/project have been identified with "Negative Determination with Conditions" on environment. The projects identified with possible</t>
  </si>
  <si>
    <t>on the environment went through detailed screening that involved preparation of checklists, mitigation plans, and monthly monitoring of these plans. Detailed environmental monitoring checklists have been prepared and compliance is ensured. These 58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SGAFP’s Quarterly Progress Reports (July-September, 2016) for U.S. AFP Page 19  Majority of the projects at the grassroots level community needs do not create negative environmental impacts;  Rigorous analysis at the project design stage is of paramount importance to preempt any negative environmental impact; and  Grant processing</t>
  </si>
  <si>
    <t>by SGAFP: a) while conducting Institutional Assessment for new applicants; and b) prior to the release of 1st tranche to the new grantees. Based on the review of EDF, grantee is required to prepare and submit EMMP if categorized with negative determination. SGAFP makes sure that items associated with all environmental concerns are taken into account and mitigation measures are developed. The environmental screening of the SGAFP funded grants based on the nature of activities being undertaken in these grants indicates that:  63% (124 out of 203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 8% (15 out of 203 approved grants) of the grants/projects got "Exempted" because these were designed for provision of emergency services to the flood affected areas during 2010-11; and  32% (64 out of 195 approved grants) of the funded grants/project have been identified with "Negative Determination with Conditions" on environment. The projects identified with possible</t>
  </si>
  <si>
    <t>on the environment went through detailed screening that involved preparation of checklists, mitigation plans, and monthly monitoring of these plans. Detailed environmental monitoring checklists have been prepared and compliance is ensured. These 64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 negative environmental impacts;  Rigorous analysis at the project design stage is of paramount importance to preempt any negative environmental impact; and  Grant processing and implementation staff must be vigilant to assess the environmental impacts if</t>
  </si>
  <si>
    <t>by SGAFP: a) while conducting Institutional Assessment for new applicants; and b) prior to the release of 1st tranche to the new grantees. Based on the review of EDF, grantee is required to prepare and submit EMMP if categorized with negative determination. SGAFP makes sure that items associated with all environmental concerns are taken into account and mitigation measures are developed. The environmental screening of the SGAFP funded grants based on the nature of activities being undertaken in these grants indicates that:  61% (124 out of 202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 7% (15 out of 202 approved grants) of the grants/projects got "Exempted" because these were designed for provision of emergency services to the flood affected areas during 2010-11; and  32% (64 out of 202 approved grants) of the funded grants/project have been identified with "Negative Determination with Conditions" on environment. The projects identified with possible</t>
  </si>
  <si>
    <t>by SGAFP: a) while conducting Institutional Assessment for new applicants; and b) prior to the release of 1st tranche to the new grantees. Based on the review of EDF, grantee is required to prepare and submit EMMP if categorized with negative determination. SGAFP makes sure that items associated with all environmental concerns are taken into account and mitigation measures are developed. The environmental screening of the SGAFP funded grants based on the nature of activities being undertaken in these grants indicates that:  62% (134 out of 212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 7% (15 out of 212 approved grants) of the grants/projects got "Exempted" because these were designed for provision of emergency services to the flood affected areas during 2010-11; and  31% (64 out of 212 approved grants) of the funded grants/project have been identified with "Negative Determination with Conditions" on environment. The projects identified with possible</t>
  </si>
  <si>
    <t>on the environment went through detailed screening that involved preparation of checklists, mitigation plans, and monthly monitoring of these plans. Detailed environmental monitoring checklists have been prepared and compliance is ensured. SGAFP’s Quarterly Progress Reports (April-June 2017) for U.S. AFP Page 14 These 64 grants categorized as “Negative Determination with Conditions” involve small scale construction and irrigation and agricultural activities that generally do not have potential to cause adverse environmental impacts. These include construction/renovation of class-rooms, toilets, lining of water courses, extension/rehabilitation of Karez etc. These are managed through good construction management practices such as minimizing the disruption time, noise and dust for normal activities in the area, and provision of safety measures and temporary sanitation for workers/laborers. Moreover, negative impacts are mitigated through proper design meant to improve water use efficiency and reduce water losses, good practices of construction work management and setting up community based operation and maintenance mechanism. Key lessons learnt through compliance with environmental requirements:  Majority of the projects at the grassroots level community needs do not create negative environmental impacts;  Rigorous analysis at the project design stage is of paramount importance to preempt any negative environmental impact; and  Grant processing</t>
  </si>
  <si>
    <t>prior to the release of 1st tranche to the new grantees. Based on the review of EDF, grantee is required to prepare and submit EMMP if categorized with negative determination. SGAFP makes sure that items associated with all environmental concerns are taken into account and mitigation measures are developed. The environmental screening of the SGAFP funded grants based on the nature of activities being undertaken in these grants indicates that: SGAFP’s Quarterly Progress Reports (Jul-Sep 2017) for U.S. AFP Page 13  66% (156 out of 235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 6% (15 out of 235 approved grants) of the grants/projects got "Exempted" because these were designed for provision of emergency services to the flood affected areas during 2010-11; and  28% (64 out of 235 approved grants) of the funded grants/project have been identified with "Negative Determination with Conditions" on environment. The projects identified with possible</t>
  </si>
  <si>
    <t>PA-00M-KXV_Pakistan_2016.pdf</t>
  </si>
  <si>
    <t>by SGAFP: a) while conducting Institutional Assessment for new applicants; and b) prior to release of 1st tranche to the new grantees. Based on the review of EDF, grantees are 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a) 69% (205 out of 296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b) 5% (15 out of 296 approved grants) of the grants/projects got "Exempted" because these were designed for provision of emergency services to the flood affected areas during 2010-11; and c) 26% (76 out of 296 approved grants) of the funded grants/project have been identified with "Negative Determination with Conditions" on environment. The projects identified with possible</t>
  </si>
  <si>
    <t>on the environment went through detailed screening that involved preparation of checklists, mitigation plans, and monthly monitoring of these plans. f) Progress Reporting SGAFP has ensured timely submission of all contractual reports and special reports as and when required by the USAID. The formal reports periodically submitted to USAID include the fortnightly reports, monthly progress reports, quarterly progress reports, reporting on PakInfo website. The Year-6 witnessed increased demands from USAID for special reports and updates on various aspects of the Program. Moreover, SGAFP prepared and submitted the Work-Plan and Monitoring and Evaluation Plan to USAID. The Work-Plan stands approved by USAID. g) Gender Integration through Grants SGAFP, in consultation with USAID, took affirmative strategic actions for promotion of gender equality and later translated these decisions into letter and spirit. The precise description below USAID-SGAFP: ANNUAL PROGRAM SUMMARY 2016 7 | P a g e covers the salient policy decisions that lead SGAFP towards gender equity through grants management:  SGAFP, on its website, announced “gender” as a cross cutting theme, further encouraging the applicant organizations for submission of a gender sensitive proposal. Moreover, guidelines for the applicants exhibited through website explicitly defines points weightage for those proposals that</t>
  </si>
  <si>
    <t>PA-00N-6WW_Pakistan_October 31,2017.</t>
  </si>
  <si>
    <t>b) prior to release of 1st tranche to the new grantees. Based on the review of EDF, grantees are USAID-SGAFP: ANNUAL PROGRAM SUMMARY 2017 8 | P a g e 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a) 72% (247 out of 343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b) 4% (15 out of 343 approved grants) of the grants/projects got "Exempted" because these were designed for provision of emergency services to the flood affected areas during 2010- 11; and c) 24% (81 out of 343 approved grants) of the funded grants/project have been identified with "Negative Determination with Conditions" on environment. The projects identified with possible</t>
  </si>
  <si>
    <t>on the environment went through detailed screening that involved preparation of checklists, mitigation plans, and monthly monitoring of these plans. f) Progress Reporting SGAFP has ensured timely submission of all contractual reports and special reports as and when required by the USAID. The formal reports periodically submitted to USAID include the fortnightly reports, monthly progress reports, quarterly progress reports, reporting on PakInfo website. The Year-7 witnessed increased demands from USAID for special reports and updates on various aspects of the Program. Moreover, SGAFP prepared and submitted the Work-Plan and Monitoring and Evaluation Plan to USAID. g) Gender Integration through Grants SGAFP, in consultation with USAID, took affirmative strategic actions for promotion of gender equality and later translated these decisions into letter and spirit. The precise description below covers the salient policy decisions that lead SGAFP towards gender equity through grants management:  SGAFP, on its website, announced “gender” as a cross cutting theme, further encouraging the applicant organizations for submission of a gender sensitive proposal. Moreover, guidelines for the applicants exhibited through website explicitly defines points weightage for those proposals that include both women and men in development projects;  SGAFP’s grant processing team through a series of meetings got</t>
  </si>
  <si>
    <t>PA-00M-D6Z_Afghanistan_4 October 201</t>
  </si>
  <si>
    <t>or administrative procedures at the local level 8 0 0% At least two local organizations have managerial and technical capacity strengthened such that they have the capacity to pass a USAID pre-award assessment and receive a grant directly from USAID or another donor 2 0 0% Support data management, analysis, and distribution to farmers, DAIL, and MAILs through (at a minimum) monthly market and production updates 60 0 0% CROSSCUTTING THEMES Number of targeted households involved in nutrition-sensitive agriculture activities 15,000 10,467 70% RADP-WEST FINAL REPORT | 64 ANNEX E. INDEX OF REPORTS The following reports were submitted to USAID during the LOP. * These items were submitted or are to be submitted to the USAID Development Experience Clearinghouse after the contracting officer’s representative’s approval of the final versions. RADP-W LOP REPORTS DESCRIPTION FY 2015 Year 1 Work Plan RADP-W’s approved work plan, which outlined project activities to be conducted to achieve program targets and objectives in the fiscal year. M&amp;E Plan RADP-W’s monitoring and evaluation plan for the contractor’s performance and in assessing achievement of objectives, results, and deliverables. Environmental Mitigation and Monitoring Plan RADP-W’s approved plan for each activity with a potential</t>
  </si>
  <si>
    <t>on the physical and natural environment. Grants Under Contract Manual RADP-W’s approved manual of objectives, target beneficiaries, procedures for approval, dispersal process, and monitoring mechanisms for using available grant funds. FY 2015 Year 1 Quarter 1 Progress Report* For FY 2015, these reports discussed progress made during the previous quarter and how contract objectives were achieved during the quarter. FY 2015 Year 1 Quarter 2 Progress Report* FY 2015 Year 1 Quarter 3 Progress Report* FY 2015 Year 1 Annual Report* A comprehensive narrative report summarizing Year 1’s activities and accomplishments against the annual work plan indicators. This annual report was submitted in lieu of the fourth quarterly report in accordance with the contract. FY 2016 Year 2 Quarter 1 Progress Report* For FY 2016, these reports discussed progress made during the previous quarter and how the contract objectives were achieved during the quarter. FY 2016 Year 2 Quarter 2 Progress Report* FY 2016 Year 2 Quarter 3 Progress Report* Demobilization Plan The overall project closeout and disposition plan currently under review by the contracting officer. Value Chain Strategies Strategies to improve farmer productivity and agribusiness profitability for development and coordination with MAIL and the DAILs, including strategies</t>
  </si>
  <si>
    <t>PA-00M-VX1_Afghanistan_November 2016</t>
  </si>
  <si>
    <t>method is a low cost and quick method that secures the interests of both the seller and the buyer as compared to documentary credit or LC. Apart from Delhi, RADP-S also met with big retailers and wholesalers, importers and traders in Kolkata, Kochi, Bangalore, and Mumbai to promote Afghan fresh and dried fruits and to gather information on establishing a sustainable export market to India. One of their recommendations is to create a greater demand for Afghan fruits by promoting its superior quality and proposed the staging of June to November. in Kolkata expressed willingness to cost-share the event. A complete activity report is found in Appendix 8.4. Environmental Compliance In November, RADP-S screened relevant environmental activities at the new demonstrations farms in Lashkar Gah District in Helmand to ensure that the sites are in compliance with the USAID and environment and thus RADP-S submitted the Environmental Mitigation and Monitoring Plan (EMMP) for the new demo farm for USAID approval defining measures to avoid potential adverse impacts of activities. Also during the reporting period, RADP-S submitted the Environmental Monitoring Log for the Lashkar Gah Bazar demo farm for approval after addressing issues to avoid potential</t>
  </si>
  <si>
    <t>of farm activities. In addition, RADP-S is working for the approval of the EMMP of ANASTU following the integration of the comments and for the submission of restricted use of pesticides records to COR. RADP-S will share the records and comments with the implementing partners as advised by the MEO. Regional Agricultural Development Program-South November 2016 Monthly Report 13 Livestock Value Chain Increase Incomes from Livestock Training for Farmer Extension Groups During the reporting period, RADP-S conducted training activities to 1,194 farmer extension group members, of whom 298 are women livestock farmers, from 88 male and 28 female extension groups. They attended two training sessions on the subjects of Enterotoxaemia, foot and mouth disease, peste des petits ruminants, contagious caprine pleuropneumonia, and disease control through vaccination and Hemorrhagic septicemia, anthrax and black leg diseases prevention, and control through vaccination in 14 out of 19 districts of Kandahar, Helmand and Zabul. At these training sessions, hygiene kits were distributed to 110 members of four female farmer extension groups in Kandahar. These material support for female extension group members is aimed to enhance milk hygiene and local milk processing and to provide tools for their livestock activities. In</t>
  </si>
  <si>
    <t>PA-00M-VWS_Afghanistan_January 2017.</t>
  </si>
  <si>
    <t>Zabul, and Paywaston in Uruzgan. During the broadcast of these programs, 408 calls and 19 SMS were received out of which 103 calls and 12 SMS were answered by the guest-experts. In addition, the programs also aired 10 short public announcements promoting agriculture, livestock, nutrition and gender-related best practices geared towards women listeners. Episodes for both radio programs are found in Appendix 7.2. Mobile Theater Performances During the reporting period, RADP-S with Sahar Production staged 10 male mobile theater performances in various targeted districts in Kandahar, Helmand, and Zabul. The theme of the shows was dedicated in raising awareness on a seasonal livestock disease Peste des Petits- symptoms, prevention and treatment, and were warmly received and watched by 1695 spectators. Table 11 Appendix 7.2 presents more details on the mobile theatre shows performed during the month. Environmental Compliance In January, RADP-S assessed relevant environmental activities of farm to market unit to ensure that assessments, the activities were found to pose a medium risk to the environment and thus RADP-S submitted the Environmental Mitigation and Monitoring Plan (EMMP) for the procurement of gas heaters and fire extinguishers for USAID approval with defined measures to avoid potential</t>
  </si>
  <si>
    <t>while these materials are in use. Also during this month, RADP-S screened relevant environmental activities for the anticipated award of multiple grants to organizations in order for them to conduct the Agribusiness Empowerment Program (AEP) for women in Kandahar and Helmand when security favors the implementation of the project in the areas. The objective of this activity is to build the capacity of Afghan organizations to successfully implement the AEP and similar programs other agriculture- related activities. To ensure that the activities are in compliance with USAID 22 CFR 216 and G environmental regulations, an inspection of the activities were executed and were found to pose a low risk to the environment. RADP-S submitted the Environmental Review Farm (ERF) for USAID approval and which will provide guidance to the implementing staff to avoid potential adverse impacts during the implementation. Regional Agricultural Development Program-South January 2017 Monthly Report 20 3. OTHER PROGRAM RELATED EVENTS Shamal System/Open Data Kit Integration of the Shamal System is underway but suffered a delay due to the unavailability of suitable server hard disk drives and memory modules locally. The equipment is now being sourced in the US by the home office and</t>
  </si>
  <si>
    <t>and dried fruits. One significant achievement of the B to B sales resulting from the Trade Mission was the agreement by both parties to against Document for international payments. The CaD method is a low cost and quick method that secures the interests of both the seller and the buyer as compared to documentary credit or LC. Apart from Delhi, RADP-S also met with big retailers and wholesalers, importers and traders in Kolkata, Kochi, Bangalore, and Mumbai to promote Afghan fresh and dried fruits and to gather information on establishing a sustainable export market to India. One of their recommendations is to create a greater demand for Afghan fruits by promoting its superior quality and proposed the staging of June to November. in Kolkata expressed willingness to cost-share the event. A complete activity report is found in Appendix 8.4. Environmental Compliance In November, RADP-S screened relevant environmental activities at the new demonstrations farms in Lashkar Gah District in Helmand to ensure that the sites are in compliance with the USAID and environment and thus RADP-S submitted the Environmental Mitigation and Monitoring Plan (EMMP) for the new demo farm for USAID approval defining measures to avoid potential</t>
  </si>
  <si>
    <t>of activities. Also during the reporting period, RADP-S submitted the Environmental Monitoring Log for the Lashkar Gah Bazar demo farm for approval after addressing issues to avoid potential adverse impacts of farm activities. In addition, RADP-S is working for the approval of the EMMP of ANASTU following the integration of the comments and for the submission of restricted use of pesticides records to COR. RADP-S will share the records and comments with the implementing partners as advised by the MEO. Regional Agricultural Development Program-South November 2016 Monthly Report 13 Livestock Value Chain Increase Incomes from Livestock Training for Farmer Extension Groups During the reporting period, RADP-S conducted training activities to 1,194 farmer extension group members, of whom 298 are women livestock farmers, from 88 male and 28 female extension groups. They attended two training sessions on the subjects of Enterotoxaemia, foot and mouth disease, peste des petits ruminants, contagious caprine pleuropneumonia, and disease control through vaccination and Hemorrhagic septicemia, anthrax and black leg diseases prevention, and control through vaccination in 14 out of 19 districts of Kandahar, Helmand and Zabul. At these training sessions, hygiene kits were distributed to 110 members of four female farmer</t>
  </si>
  <si>
    <t>month. Environmental Compliance In January, RADP-S assessed relevant environmental activities of farm to market unit to ensure that assessments, the activities were found to pose a medium risk to the environment and thus RADP-S submitted the Environmental Mitigation and Monitoring Plan (EMMP) for the procurement of gas heaters and fire extinguishers for USAID approval with defined measures to avoid potential adverse impacts while these materials are in use. Also during this month, RADP-S screened relevant environmental activities for the anticipated award of multiple grants to organizations in order for them to conduct the Agribusiness Empowerment Program (AEP) for women in Kandahar and Helmand when security favors the implementation of the project in the areas. The objective of this activity is to build the capacity of Afghan organizations to successfully implement the AEP and similar programs other agriculture- related activities. To ensure that the activities are in compliance with USAID 22 CFR 216 and G environmental regulations, an inspection of the activities were executed and were found to pose a low risk to the environment. RADP-S submitted the Environmental Review Farm (ERF) for USAID approval and which will provide guidance to the implementing staff to avoid potential</t>
  </si>
  <si>
    <t>during the implementation. Regional Agricultural Development Program-South January 2017 Monthly Report 20 3. OTHER PROGRAM RELATED EVENTS Shamal System/Open Data Kit Integration of the Shamal System is underway but suffered a delay due to the unavailability of suitable server hard disk drives and memory modules locally. The equipment is now being sourced in the US by the home office and should in place in February. Given the greater choice of products available in the US, it was decided to increase the number and storage size of disks and increase the memory size to provide a fallback data store for imagery and mapping should the current and planned bandwidth is insufficient for the task. The increased storage will decrease the reliance on USAID Kandahar Food Zone (KFZ) on large volume data storage. It is anticipated that the server will be up and running by the second week of February. Shamal is a business information management system that allow users to perform multi tasks. It is able to receive, store, visualize, analyze, publish, and manipulate varied datasets in an easy to use and understandable format for the users. Shamal system will become an integral part of the RADP-S M</t>
  </si>
  <si>
    <t>for Agriculture Development Roll-Out Project – FE Adelaida ERC/EMMP 1  LIST OF ABBREVIATIONS AEI - Assessment of Environmental Impact AMDI - Agrarian Markets Development Institute ASC - Agricultural servicing cooperative BEO - Bureau Environmental Officer DBN - State Building Standard DND - Departmental Normative Document DSTU - State Standard of Ukraine EIA - Environmental Impact Assessment EMMP - Environmental Mitigation and Monitoring Plan ERC - Environmental Review Checklist F&amp;L - Fuel and lubricants FE - Farm enterprise IEE - Initial Environmental Examination Ltd. - Limited Liability Company MАР - Medicinal and aromatic plants МЕO - Mission Environmental Officer NCC - North Crimean Canal PC - Public Corporation PE - Private entrepreneur PMK - Mobile mechanized column SM - Sprinkling machine SSS - State Sanitary Standard (DSanPiN) SWRA - State Water Resources Agency (an executive branch agency in charge of water resources of Ukraine) UE - Utility enterprise WPS - Water pumping station WPU - Water pumping unit DCN: 2016-UKR-003   Ukraine/Sustainable Water Supply for Agriculture Development Roll-Out Project – FE Adelaida ERC/EMMP 2  ENVIRONMENTAL REVIEW CHECKLIST FOR IDENTIFYING POTENTIAL ENVIRONMENTAL IMPACTS OF PROJECT ACTIVITIES AND PROCESSES The Environmental Review Checklist for Identifying Potential Environmental Impacts of Project Activities and Processes (ERC) is intended for use mainly by implementing partners to: assess activity-specific baseline conditions, including applicable environmental requirements; identify potential</t>
  </si>
  <si>
    <t>associated with planned activity(s) and processes; and develop environmental mitigation and monitoring plans (EMMPs) that can effectively avoid or adequately minimize the identified effects. A. Activity and Site Information Project Name: (as stated in the triggering IEE) Sustainable Water Supply for Agriculture Development Roll-Out (SWASADRO) Project Mission/Country: Ukraine DCN of Triggering IEE: E3-14-39 Activity/Site Name: Reconstruction of an irrigation water supply system on lands of the farm enterprise Adelaida in Chulakivka village, Hola Prystan raion, Kherson oblast Type of Activity: Reconstruction of an irrigation water supply system Name of Reviewer and Summary of Professional Qualifications: Artemova Olena, Ecospecialist (Master on Environmental Protection, Environmental Auditor of Ukraine) Date of Review: 02/11/2015 B. Activity Description 1. Activity purpose and need The purpose of the activity is to lay the irrigation pipeline on lands leased by the farm enterprise Adelaida (FE Adelaida) to provide irrigation of lands by sprinkling machines of VALLEY type. The total area of irrigated land cultivated by FE Adelaida is 1,301 hectares. The water for irrigation is provided by the water pumping station #29 (WPS-29; Picture 1, #3; Picture 3) from the Krasnoznam’iansky Main Canal (branch canal on Picture 2</t>
  </si>
  <si>
    <t>39 Prepared by: Аrtemova Olena Water for Agri Sector  DCN: 2016-UKR-004   Ukraine/Sustainable Water Supply for Agriculture Development Roll-Out Project – AC MYR ERC/EMMP 1  LIST OF ABBREVIATIONS AC - Agricultural company AEI - Assessment of Environmental Impact AMDI - Agrarian Markets Development Institute BEO - Bureau Environmental Officer DBN - State Building Standard SWRA - State Water Resources Agency DND - Departmental Normative Document DSTU - State Standard of Ukraine EIA - Environmental Impact Assessment EMMP - Environmental Mitigation and Monitoring Plan ERC - Environmental Review Checklist F&amp;L - Fuel and lubricants IEE - Initial Environmental Examination Ltd. - Limited Liability Company MАР - Medicinal and aromatic plants МЕO - Mission Environmental Officer PE - Private entrepreneur SSS - State Sanitary Standard (DSanPiN) SWRA - State Water Resources Agency (an executive branch agency in charge of water resources of Ukraine) UE - Utility enterprise WPS - Water pumping station DCN: 2016-UKR-004   Ukraine/Sustainable Water Supply for Agriculture Development Roll-Out Project – AC MYR ERC/EMMP 2  ENVIRONMENTAL REVIEW CHECKLIST FOR IDENTIFYING POTENTIAL ENVIRONMENTAL IMPACTS OF PROJECT ACTIVITIES AND PROCESSES The Environmental Review Checklist for Identifying Potential Environmental Impacts of Project Activities and Processes (ERC) is intended for use mainly by implementing partners to: assess activity-specific baseline conditions, including applicable environmental requirements; identify potential</t>
  </si>
  <si>
    <t>associated with planned activity(s) and processes; and develop environmental mitigation and monitoring plans (EMMPs) that can effectively avoid or adequately minimize the identified effects. A. Activity and Site Information Project Name: (as stated in the triggering IEE) Sustainable Water Supply for Agriculture Development Roll-Out (SWASADRO) Project Mission/Country: Ukraine DCN of Triggering IEE: E3-14-39 Activity/Site Name: Reconstruction of an irrigation water supply pipeline on lands of the agricultural company MYR in Hornostaivka village, Novotroitske raion, Kherson oblast Type of Activity: Reconstruction of an irrigation water supply pipeline Name of Reviewer and Summary of Professional Qualifications: Artemova Olena, Ecospecialist (Master on Environmental Protection, Environmental Auditor of Ukraine) Date of Review: 02/06/2015 B. Activity Description 1. Activity purpose and need The purpose of the activity is to replace a section of an existing irrigation pipeline to prevent significant water leakage and irrigation interruption, caused by an emergency condition of the pipe. The reconstruction of irrigation pipeline will be provided on lands leased by the agricultural company MYR (AC MYR). The total land area cultivated by AC MYR is 8000 hectares, 3670 hectares of which are irrigated now from the Kakhovka Main Irrigation Canal (water is</t>
  </si>
  <si>
    <t>cooperatives; nascent local, regional, and national administrations; local and diaspora investors; men, women, and youth—had input into and owned the PEG program strategy. Prior to PEG, most donor and nongovernmental organization (NGO) activity in the Somali regions had focused on humanitarian aid since the fall of the Somali State in 1991. As a result, skepticism about the use of donor aid was common among the private sector. PEG established trust though overarching strategic approaches to emphasize local ownership by responding to stakeholder priorities and by using a light project touch in maximizing intervention impacts. Guiding principles of local ownership have included “work through, don’t do” to avoid institutionalizing the project, using cost- and risk-sharing to ensure private sector contribution and buy-in, and implementing through partners such as lead firms, the technical units of livestock at agriculture ministries, and faculty at local universities. To the extent possible, a facilitation approach was employed in order maintain separation between the project and value chain activities and transactions, be an honest and transparent broker, and establish a clear and reasonable exit strategy. An added approach made necessary because of clan-based tensions has been to “Do No Harm” to minimize potential</t>
  </si>
  <si>
    <t>negative project impacts</t>
  </si>
  <si>
    <t>. This required constant assessment of local socio- political dynamics to determine if project decisions and interventions could worsen community tensions. PEG PHASE I: 2011–2013 Guided by the Private Sector Assessment and regional validation workshops, PEG Phase I consisted of five major activities—three value chain activities: agriculture, livestock, and energy; and two crosscutting private sector development activities: business enabling environment support and the Partnership Fund business matching grants activities. SOMALILAND AGRICULTURE Overview In Somaliland, agriculture is an important economic activity, particularly fruit and vegetable crops that are mostly grown for commercial purposes. Presently large volumes of fruits and vegetables are being imported from Ethiopia and South-Central Somalia. It is estimated that the annual local demand for fruits and vegetables are approximately 100,000 tons, with up to 65 percent being imported at a cost of $50 to $75 million in foreign currency. Therefore, improvements in areas such as seed certification, proper nursery establishment, good agriculture practices, extension services, and capacity for sound pest and disease control programs offer major opportunities for increases in yields and incomes for Somaliland farmers and a much improved competitive position for traders and vendors to compete with imports to grow local markets. Activities The</t>
  </si>
  <si>
    <t>PA-00M-JDB_Nigeria_January 31, 2017.</t>
  </si>
  <si>
    <t>2017 6 2.1.4 Environmental Monitoring and Mitigation Assessment of Joint Natural Resource Management Projects Enviromental monitoring and impact assessment of Joint Natural Reource Management Projects in Nassarawa and Benue states. Photo Credit: PARE, November 2016 The development of an environmental monitoring and mitigation plan prior to constructing boreholes is a USAID requirement for the joint natural resource management initiatives in the nine ECPN sites selected by communities. The purpose of the environmental impact assessment was to measure the effects on the environment of the proposed joint natural resource management initiatives (i.e. construction of boreholes). If the likely effects on the environment are unacceptable, relevant mitigation measures are to be undertaken to reduce or avoid those effects. This is achieved through the design of an environmental mitigation and monitoring plan. During the assessment, data on the environmental impact of the proposed water project was collected from local authorities, and desk-based research and fieldwork was conducted in the respective communities. The assessment report showed a detailed analysis of the environmental impact of the proposed projects, the expected quality of the products after construction, as well as risk mitigation and monitoring plan. The plan is particularly important in minimizing and mitigating potential</t>
  </si>
  <si>
    <t>. Hence, Mercy Corps worked closely with the local communities to change sites that were found unsuitable by Mercy Corps’ international consultant engineer. The methodology used to complete the Initial Environment Examination (IEE) included field visits and data collection through different sources (e.g. local community leaders, fieldwork, etc.) followed by analysis of the collected information. Based on the data analysis, mitigation measures and recommendations were presented. In order to complete the data collection required for the project, the consultant engineer used several sources, which include general information gathered through meetings with key informants such as local community leaders and other relevant stakeholders in the communities. In addition to meetings with relevant stakeholders and local community leaders, further data was collected through observatory field visits to consolidate the understanding of the environmental setting. The nine locations of the proposed boreholes, along with the surrounding areas, were visited and investigated. Social impacts were assessed through public discussion and one-on-one interactions during the conducted site visits. Quarterly Progress Report, #6 Submitted January 2017 7 The construction and infrastructure installation for the project mainly consists of nine boreholes spread around nine sites within the northeastern Nasarawa and Benue states. For each borehole, there</t>
  </si>
  <si>
    <t>PA-00M-F8H_Ukraine_October 30, 2016.</t>
  </si>
  <si>
    <t>CTB APA 2 investment Oct-Dec 2015 Jan-Mar 2016 Apr-Jun 2016 Jul-Sept 2016 Cumulative Year 2 Overall CTB geographic areas TB cases (all forms) notified per CTB geographic area (List each CTB area below - i.e. Province name) None Poltavska 291 276 284 262 1,113 Mykolayivska 333 320 326 298 1,277 0 0 0 0 0 0 TB cases (all forms) notified for all CTB areas 624 596 610 560 2,390 All TB cases (all forms) notified nationwide (denominator) 8,448 9,265 8,913 7,781 34,407 46 % of national cases notified in CTB geographic areas 7% 6% 7% 7% 7% Intervention (setting/population/approach) CTB APA 2 investment Contact investigations CTB geographic focus for this intervention Poltavska, Mykolayivska Limited TB cases (all forms) notified from this intervention 16 8 10 14 48 All TB cases notified in this CTB area (denominator) 624 596 610 560 2,390 % of cases notified from this intervention 3% 1% 2% 3% 2% 47 Annex II: Status of EMMP activities Year 2 Mitigation Measures Status of Mitigation Measures Outstanding issues to address in Year 3 Additional Remarks Education, technical assistance and training about activities that inherently affect the environment include discussion prevention and mitigation of potential</t>
  </si>
  <si>
    <t>. CTB ensured transition from the traditional participation on training invents with transportation which potentially affect the environment to a distant educational approaches (webinars etc.). In Year 2 there were no outstanding issues to be addressed in Year 3. CTB ensured proper procurement of audiometers and UV fixtures, which were delivered directly to Poltavska and Mykolayivska oblasts TB dispensaries. Although the responsibility for proper storage and distribution to the intermediate/peripheral levels lies with the NTP, CTB advised on the proper storage based on the information provided on the manufacturer’s Materials Safety Data Sheet as well as WHO’s Safe Management of Waste from Health- care Activities (http://www.who.int/water_sanitation_health/medicalwaste/wastemanag/en/). CTB ensured proper items procurement and delivery. Recipients adhere to country regulation and manufacturer’s guidelines. In Year 2 there were no outstanding issues to be addressed in Year 3. Laboratory supplies including reagents and vacuum test tubes were blended into government provided supplies and thus properly disposed following national SOPs based on WHO recommendations for properly dispose of the medical waste by adhering the standard practice of medical waste disposal dictated by the laboratory, which will prevent any harm from the medical waste to the environment. CTB monitors SOPs</t>
  </si>
  <si>
    <t>at least one that, if adopted, will have a noticeable negative impact on the activity of SMEs. This is a draft law of Ukraine “On Amendments to the 37 | L e a d e r s h i p i n E c o n o m i c G o v e r n a n c e ( L E V ) Law of Ukraine “On State Aid to Economic Entities” (as to the adherence to the principles of local self- governance)" No.7073 dated September 06, 2017. This draft law proposes to withdraw from the competence of the Antimonopoly Committee of Ukraine the matter of the control over providing local resources by local self-governments (movable and immovable property, local budget funds, other funds, land, natural resources) to economic entities as a state aid. Subject to its adoption, conditions will be created to restrict individual economic entities from equitable access to local resources. It should be noted separately that an analysis of the Draft Law of Ukraine “On Currency” developed and publicly presented by the National Bank of Ukraine was prepared. The analysis conclusion deals with the main pros and cons of the said draft law, and the potential</t>
  </si>
  <si>
    <t>in case of its adoption in such a wording. The experts also formulate specific proposals to improve the proposed draft law. Prepared by the experts of the USAID LEV Program, the analysis was provided for familiarization to MPs, the Independent Association of Banks of Ukraine, and also was sent for consideration to the National Bank of Ukraine, the Ministry of Economic Development and Trade of Ukraine, the Council of Business Ombudsmen, experts of public initiatives, etc. For more information, please see Section “Legislative Reform Developments” and the LEV Legislation Tracker. Task 2.2 Provide technical assistance to support the implementation of legal and regulatory reforms 2.2.а) Technical assistance to help implement effective laws, regulations, and procedures Foreign economic activity During the reporting quarter, the LEV Program experts continued to work on the preparation and advocacy of a number of draft regulations intended to eliminating of administrative barriers and simplifying the conditions for foreign economic activity, specifically, as follows: 1. A Draft Law “On Amendments and Additions to Certain Legislative Acts of Ukraine on the Liberalization and Settlement of the Procedure for Application of Special Sanctions in the area of Foreign Economic Activity and Regulating the Liability of the Subjects of</t>
  </si>
  <si>
    <t>fodder production micro-grants for seeds, cuttings, and tractors. For livestock, PEG exceeded technical assistance (TA), training targets, and veterinary provision services input targets, but was unable to attain the target of benefiting one milk processing company.  Agriculture and Livestock Outcomes were mixed: PEG achieved the target range for maize yields, resulting in an average yield increase of 29 percent compared to production prior to PEG. Livestock sub-activity results for cattle, i.e., mortality and morbidity, showed Figure 1: Percentage Change in Key Indicators "Before PEG" and "With PEG" _____________________________________________________________________________________ TO #AID-623-TO-15-00006, Deliverable #16 2 modest upward trends, though milk production trended downward. All indicators for camels trended downward. The short-term nature of the pilot-type activity prevented clear conclusions about livestock and camel outcomes.  Household-level Outcomes were Mainly Positive: PEG had positive effects on household income for most crop farmers, and on household food self-sufficiency. PEG contributed to a modest increase in hired labor on crop farms. Adult members of crop households are now working less, probably because PEG’s methods are more effective. The increase in the average number of household girls employed on the farm was relatively small, but highlights the potential</t>
  </si>
  <si>
    <t>of projects that aim to increase agricultural productivity.  PEG Regulatory and Policy Support was Ineffective: PEG’s draft legislation was not deemed to be of use by the Government of Somalia (GoS) because there was insufficient consultation to reflect changed government priorities. Recommendations and Lessons Learned  Carefully Consider Indicators and Time Frames during Project Design: The choice of which agricultural interventions will be supported, such as how many value chains and what parts of it, needs to take into consideration the myriad of variables related to local conditions and the objectives of the activity to determine useful indicators and realistic time frames. The project period was too short for some PEG targets such as increasing milk production.  Build Data Collection into Ongoing Monitoring on Production Changes and Inputs, and Contextual Factors: Disaggregate by gender and age and conduct verifications, beginning with the baseline. Such data will inform USAID/Somalia management decisions during critical implementation phases. Also, these data can contribute to more robust evaluations later and minimize the data anomalies pertaining to plot sizes and crop yields, and recall bias encountered in this PEG final performance evaluation.  Analyze Gender Impacts of Increased Agricultural Productivity during the Design Phase: During the design</t>
  </si>
  <si>
    <t>of the country indicates that applications have been received from 118 districts across Pakistan which makes 86% of the total districts of the country. Furthermore, grant approved reveals that 108 grants were approved for 76 districts of Pakistan. Table below reflects region wise number of districts from where SGAFP has received applications and where the approved funded activities are located. Geographical spread (No. of Districts) of the SGAFP – as of June 2017 Baloch -istan Sindh Punjab KPK FATA AJK GB ICT Total Total Districts in Region 30 23 36 24 7 10 7 1 138 Districts for which grants approved 13 15 22 20 - 2 3 1 76 No of approved projects/grants Numbers 16 24 26 33 0 2 4 3 108 % of total 15% 22% 24% 31% - 2% 4% 3% 9. Environmental Impacts SGAFP experiences suggest that majority of grant projects aim to fulfill community needs at grassroots level and are mostly environment friendly. However, SGAFP through its grant cycle SGAFP’s Quarterly Progress Report (Apr-Jun, 2017) for SGP Page 12 management systems does due diligences at the pre and post grant award stages of the project, to ensure compliance with USAID’s environmental guidelines by identifying the potential</t>
  </si>
  <si>
    <t>effects — positive or negative</t>
  </si>
  <si>
    <t>— that a project or activity may have on the environment. All of SGAFP’s funded projects are screened and reviewed at various levels while identifying environmental consequences of activities proposed/undertaken and accommodating the financial and programmatic provisions at the design stage and their execution during implementation phase. Under the SGAFP environmental review process introduced as per its final IEE Amendment No. 2, new applicants are required to complete &amp; submit an Environmental Documentation Form (EDF) at the time of submission of application. These EDF forms are verified and cross checked by SGAFP: a) while conducting Institutional Assessment for new applicants; and b) prior to release of 1st tranche to the new grantees. Based on the review of EDF, grantees are 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 83% (90 out of 108 new approved grants) of the grants/projects fall under the category of “categorical exclusion” as they involve capacity building, training, research, non-formal education, policy advocacy, and</t>
  </si>
  <si>
    <t>their feedback about SGAFP grants and share information about the potential funding opportunities under SGAFP. The targeted communities, grantee organizations and public representatives overwhelmingly appreciated the USAID’s support in the form of highly impactful and diversified 33 grants of worth US$ 3.74 million awarded to the Gilgit Baltistan Region thus far to address the priorities and preferences of the communities and creating models with the potential of scalability. 10. Finance and Accounts The key activities related to Finance and Accounts include:  Prepared and submitted monthly operational advance request for August to October, 2016;  Prepared and submitted monthly grant advance request for August to October, 2016;  Prepared and submitted quarterly liquidation report for the period April-June 30, 2016; and  Prepared and submitted quarterly financial report for the period April-June 30, 2016. SGAFP’s Quarterly Progress Report (July-September, 2016) for SGP Page 19 11. Environmental Impacts SGAFP experiences suggest that majority of grant projects aim to fulfill community needs at grassroots level and are mostly environment friendly. However, SGAFP through its grant cycle management systems does due diligences at the pre and post grant award stages of the project, to ensure compliance with USAID’s environmental guidelines by identifying the potential</t>
  </si>
  <si>
    <t>— that a project or activity may have on the environment. All of SGAFP’s funded projects are screened and reviewed at various levels while identifying environmental consequences of activities proposed/undertaken and accommodating the financial and programmatic provisions at the design stage and their execution during implementation phase. Under the SGAFP environmental review process introduced as per its final IEE Amendment No. 2, new applicants are required to complete &amp; submit an Environmental Documentation Form (EDF) at the time of submission of application. These EDF forms are verified and cross checked by SGAFP: a) while conducting Institutional Assessment for new applicants; and b) prior to release of 1st tranche to the new grantees. Based on the review of EDF, grantees are 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 82% (83 out of 101 new approved grants) of the grants/projects fall under the category of “categorical exclusion” as they involve capacity building, training, research, non-formal education, policy advocacy, and</t>
  </si>
  <si>
    <t>2016;  Prepared and submitted Annual Taxes Report;  Prepared and submitted liquidation report of operational cost; and  Prepared and submitted quarterly accrual report for the period April 1, 2016-June 30, 2016. 11. Monitoring and Evaluation The key activities undertaken by Monitoring and Evaluation section include:  Conducted review of ongoing grants based on the monthly progress reports submitted by the grantee organizations and shared key findings/observations with the implementation section and SGAFP’s management for their review and decision making;  Reviewed and finalized completion reports of 6 grants as a milestone for closeout;  Reviewed and shared feedback on baseline reports submitted by the grantee organizations;  Prepared and submitted fortnightly performance reports;  Prepared and submitted monthly performance report;  Prepared and submitted quarterly progress report;  Updated PAKInfo data.  Prepared and submitted SGAFP’s work plan and M&amp;E plan as per requirements of Contract Modification No.24. 12. Environmental Impacts SGAFP experiences suggest that majority of grant projects aim to fulfill community needs at grassroots level and are mostly environment friendly. However, SGAFP through its grant cycle management systems does due diligences at the pre and post grant award stages of the project, to ensure compliance with USAID’s environmental guidelines by identifying the potential</t>
  </si>
  <si>
    <t>— that a project or activity may have on the environment. All of SGAFP’s funded projects are screened and reviewed at various levels while identifying environmental consequences of activities proposed/undertaken and accommodating the financial and programmatic provisions at the design stage and their execution during implementation phase. Under the SGAFP environmental review process introduced as per its final IEE Amendment No. 2, new applicants are required to complete &amp; submit an Environmental Documentation Form (EDF) at the time of submission of application. These EDF forms are verified and cross checked by SGAFP: a) while conducting Institutional Assessment for new applicants; and b) prior to release of 1st tranche to the new grantees. Based on the review of EDF, grantees are 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 82% (75 out of 91 new approved grants) of the grants/projects fall under the category of “categorical exclusion” as they involve capacity building, training, research, non-formal SGAFP’s Quarterly Progress Report</t>
  </si>
  <si>
    <t>Conducted review of ongoing grants based on the monthly progress reports submitted by the grantee organizations and shared key findings/observations with the implementation section and SGAFP’s management for onwards actions;  SGAFP arranged a one-day experience sharing and learning workshop on February 19, 2016 at Quetta for about 50 representatives of 25 organizations including 15 grantees and 10 potential applicants;  Reviewed and finalized completion reports of 13 grants as a milestone for closeout;  Reviewed and shared feedback on baseline reports submitted by the grantee organizations;  Prepared and submitted fortnightly performance reports;  Prepared and submitted monthly performance report; SGAFP’s Quarterly Progress Report (January-March, 2016) for SGP Page 18  Prepared and submitted quarterly progress report;  Updated pre-award and post award data for Pak Info; and  Participated in quarterly Monitoring and Evaluation team meeting for implementing partners held by USAID’s Performance Management Unit. 12. Environmental Impacts SGAFP experiences suggest that majority of grant projects aim to fulfill community needs at grassroots level and are mostly environment friendly. However, SGAFP through its grant cycle management systems does due diligences at the pre and post grant award stages of the project, to ensure compliance with USAID’s environmental guidelines by identifying the potential</t>
  </si>
  <si>
    <t>— that a project or activity may have on the environment. All of SGAFP’s funded projects are screened and reviewed at various levels while identifying environmental consequences of activities proposed/undertaken and accommodating the financial and programmatic provisions at the design stage and their execution during implementation phase. Under the SGAFP environmental review process introduced as per its final IEE Amendment No. 2, new applicants are required to complete &amp; submit an Environmental Documentation Form (EDF) at the time of submission of application. These EDF forms are verified and cross checked by SGAFP: a) while conducting Institutional Assessment for new applicants; and b) prior to release of 1st tranche to the new grantees. Based on the review of EDF, grantees are 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 83% (73 out of 88 new approved grants) of the grants/projects fall under the category of “categorical exclusion” as they involve capacity building, training, research, non-formal education, policy advocacy, and</t>
  </si>
  <si>
    <t>makes 86% of the total districts of the country. Furthermore, grant approved reveals that 102 grants were approved for 74 districts of Pakistan. Table below reflects region wise number of districts from where SGAFP has received applications and where the approved funded activities are located. Geographical spread (No. of Districts) of the SGAFP – as of December 2016 Particulars of Districts Baluchistan Sindh Punjab KPK FATA AJK GB ICT Total Total Districts in Region 30 23 36 24 7 10 7 1 138 Districts from where applications received 22 23 31 23 1 10 7 1 118 Districts where projects approved 13 15 22 18 - 2 3 1 74 No. of Projects approved 15 24 25 29 0 2 4 3 102 % of approved projects/grants 15% 23% 25% 28% - 2% 4% 3% SGAFP’s Quarterly Progress Report (Oct-Dec, 2016) for SGP Page 12 9. Environmental Impacts SGAFP experiences suggest that majority of grant projects aim to fulfill community needs at grassroots level and are mostly environment friendly. However, SGAFP through its grant cycle management systems does due diligences at the pre and post grant award stages of the project, to ensure compliance with USAID’s environmental guidelines by identifying the potential</t>
  </si>
  <si>
    <t>— that a project or activity may have on the environment. All of SGAFP’s funded projects are screened and reviewed at various levels while identifying environmental consequences of activities proposed/undertaken and accommodating the financial and programmatic provisions at the design stage and their execution during implementation phase. Under the SGAFP environmental review process introduced as per its final IEE Amendment No. 2, new applicants are required to complete &amp; submit an Environmental Documentation Form (EDF) at the time of submission of application. These EDF forms are verified and cross checked by SGAFP: a) while conducting Institutional Assessment for new applicants; and b) prior to release of 1st tranche to the new grantees. Based on the review of EDF, grantees are 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 82% (84 out of 102 new approved grants) of the grants/projects fall under the category of “categorical exclusion” as they involve capacity building, training, research, non-formal education, policy advocacy, and</t>
  </si>
  <si>
    <t>that applications have been received from 118 districts across Pakistan which makes 86% of the total districts of the country. Furthermore, grant approved reveals that 105 grants were approved for 74 districts of Pakistan. Table below reflects region wise number of districts from where SGAFP has received applications and where the approved funded activities are located. Geographical spread (No. of Districts) of the SGAFP – as of March 2017 Particulars of Districts Baluchistan Sindh Punjab KPK FATA AJK GB ICT Total Total Districts in Region 30 23 36 24 7 10 7 1 138 Districts from where applications received 22 23 31 23 1 10 7 1 118 Districts where projects approved 13 15 22 18 - 2 3 1 74 No. of Projects approved 15 24 25 29 0 2 4 3 102 % of approved projects/grants 15% 23% 25% 28% - 2% 4% 3% 9. Environmental Impacts SGAFP experiences suggest that majority of grant projects aim to fulfill community needs at grassroots level and are mostly environment friendly. However, SGAFP through its grant cycle management systems does due diligences at the pre and post grant award stages of the project, to ensure compliance with USAID’s environmental guidelines by identifying the potential</t>
  </si>
  <si>
    <t>— that a project or activity may have on the environment. All of SGAFP’s funded projects are screened and reviewed at various levels while identifying environmental consequences of activities proposed/undertaken and accommodating the financial and programmatic provisions at the design stage and their execution during implementation phase. Under the SGAFP environmental review process introduced as per its final IEE Amendment No. 2, new applicants are required to complete &amp; submit an Environmental Documentation Form (EDF) at the time of submission of application. These EDF forms are verified and cross checked by SGAFP: a) while conducting Institutional Assessment for new applicants; and b) prior to release of 1st tranche to the new grantees. Based on the review of EDF, grantees are required to prepare and submit the EMMP. SGAFP makes sure that items associated with all environmental concerns are taken into account and mitigation measures are identified for compliance. SGAFP’s Quarterly Progress Report (Jan-Mar, 2017) for SGP Page 15 The environmental screening of the SGAFP funded grants based on the nature of activities being undertaken in these grants indicates that:  82% (87 out of 105 new approved grants) of the grants/projects fall under the category of “categorical exclusion” as they</t>
  </si>
  <si>
    <t>to number of applications received and projects approved in various regions of the country indicates that applications have been received from 118 districts across Pakistan which makes 79% of the total districts of the country. Furthermore, grant approved reveals that 108 grants were approved for 76 districts of Pakistan. Table below reflects region wise number of districts from where SGAFP has received applications and where the approved funded activities are located. Geographical spread (No. of Districts) of the SGAFP – as of September 2017 Baloch -istan Sindh Punjab KPK FATA AJK GB ICT Total Total Districts in Region 32 28 36 25 7 10 10 1 149 Districts for which grants approved 13 15 22 20 - 2 3 1 76 No of approved projects/grants Numbers 16 24 26 33 0 2 4 3 108 % of total 15% 22% 24% 31% - 2% 4% 3% 9. Environmental Impacts SGAFP experiences suggest that majority of grant projects aim to fulfill community needs at grassroots level and are mostly environment friendly. However, SGAFP through its grant cycle management systems does due diligences at the pre and post grant award stages of the project, to ensure compliance with USAID’s environmental guidelines by identifying the potential</t>
  </si>
  <si>
    <t>— that a project or activity may have on the environment. All of SGAFP’s funded projects are screened and reviewed at various levels while identifying environmental consequences SGAFP’s Quarterly Progress Report (Jul-Sep, 2017) for SGP Page 12 of activities proposed/undertaken and accommodating the financial and programmatic provisions at the design stage and their execution during implementation phase. Under the SGAFP environmental review process introduced as per its final IEE Amendment No. 2, new applicants are required to complete &amp; submit an Environmental Documentation Form (EDF) at the time of submission of application. These EDF forms are verified and cross checked by SGAFP: a) while conducting Institutional Assessment for new applicants; and b) prior to release of 1st tranche to the new grantees. Based on the review of EDF, grantees are 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 83% (90 out of 108 new approved grants) of the grants/projects fall under the category of “categorical exclusion” as they</t>
  </si>
  <si>
    <t>USAID-SGAFP: ANNUAL PROGRAM SUMMARY 2016 6 | P a g e the stakeholders, release of grant funds, concurrence of the grant project staff recruitment, facilitation for budget realignment, and no cost project period extension. During Year-6, the IU assisted 45 grantee organizations for resolving issues/conflicts while implementing the grant activities; facilitated 38 grants for budget realignment on request by the grantees at a certain stage of implementation; held compliance review meetings with all completed grants; and supported 15 grantees through no cost extension of grant period enabling them to manage all the planned activities. The work of Implementation Unit is complemented by various units of SGAFP. SGAFP’s provincial teams and central office staff regularly visit the grants sites. During the Year- 6, SGAFP staff made 1,250 person-visits to 124 organizations; an average 100 visits per month and each active grant is visited 10 times in a year either by the central office team or provincial team. e) Environmental Impacts Under the SGAFP environmental review process introduced as per its final IEE Amendment No. 2, SGAFP does due diligences at the pre and post grant award stages to ensure compliance with USAID’s environmental guidelines by identifying the potential</t>
  </si>
  <si>
    <t>effects -positive or negative</t>
  </si>
  <si>
    <t>- that a project or activity may have on the environment. he applicants are required to complete &amp; submit an Environmental Documentation Form (EDF) at the time of submission of application. These EDF forms are verified and cross checked by SGAFP: a) while conducting Institutional Assessment for new applicants; and b) prior to release of 1st tranche to the new grantees. Based on the review of EDF, grantees are 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a) 69% (205 out of 296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b) 5% (15 out of 296 approved grants) of the grants/projects got "Exempted" because these were designed for provision of emergency services</t>
  </si>
  <si>
    <t>supports and assists the grantees for resolving grant specific issues, coordination with the stakeholders, release of grant funds, concurrence of the grant project staff recruitment, facilitation for budget realignment, and no cost project period extension. The work of Implementation Unit is supplemented and complemented by various units of SGAFP. During Year-7, SGAFP assisted 108 grantee organizations for effectively managing the grant implementation, ensuring the compliance of branding and marking requirements, documentation and reporting. SGAFP facilitated 61 grantees for realignment of budget, supported 45 organizations for resolving grant related issues, extended the project duration of 47 organizations and assisted 23 organizations for various aspects of the grant execution. SGAFP’s provincial teams and central office staff regularly visit the grants sites. During the Year-7, SGAFP staff made 1,259 person-visits to 118 organizations; an average 105 visits per month and each active grant is visited 11 times in a year either by the central office team or provincial team. e) Environmental Impacts Under the SGAFP environmental review process introduced as per its final IEE Amendment No. 2, SGAFP does due diligences at the pre and post grant award stages to ensure compliance with USAID’s environmental guidelines by identifying the potential</t>
  </si>
  <si>
    <t>effects - positive or negative</t>
  </si>
  <si>
    <t>- that a project or activity may have on the environment. The applicants are required to complete &amp; submit an Environmental Documentation Form (EDF) at the time of submission of application. These EDF forms are verified and cross checked by SGAFP: a) while conducting Institutional Assessment for new applicants; and b) prior to release of 1st tranche to the new grantees. Based on the review of EDF, grantees are USAID-SGAFP: ANNUAL PROGRAM SUMMARY 2017 8 | P a g e 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a) 72% (247 out of 343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b) 4% (15 out of 343 approved grants) of the grants/projects</t>
  </si>
  <si>
    <t>SGAFP grants and share information about the potential funding opportunities under SGAFP. The targeted communities, grantee organizations and public representatives overwhelmingly appreciated the USAID’s support in the form of highly impactful and diversified 33 grants of worth US$ 3.74 million awarded to the Gilgit Baltistan Region thus far to address the priorities and preferences of the communities and creating models with the potential of scalability. SGAFP’s Quarterly Progress Reports (July-September, 2016) for U.S. AFP Page 18 9. Finance and Accounts The key activities related to Finance and Accounts include:  Prepared and submitted monthly operational advance request for August to October, 2016;  Prepared and submitted monthly grant advance request for August to October, 2016;  Prepared and submitted quarterly liquidation report for the period April - June 30, 2016; and  Prepared and submitted quarterly financial report for the period April - June 30, 2016. 10. Environmental Screening of Applications SGAFP experiences suggest that majority of grant projects aim to address grassroots level community needs and do not have any adverse negative environmental impacts. However, SGAFP through its grant cycle management systems does due diligences at the pre and post grant award stages to ensure compliance with USAID’s environmental guidelines by identifying the potential</t>
  </si>
  <si>
    <t>effects —positive or negative</t>
  </si>
  <si>
    <t>— that a project or activity may have on the environment. All of SGAFP’s funded projects are screened and reviewed at various levels while identifying environmental consequences of activities proposed/undertaken. During December 2013, SGAFP received the final IEE Amendment No. 2 and accordingly SGAFP revised the process of its environmental review mechanism under which the applicant/grantee are required to complete &amp; submit the Environmental Documentation Form (EDF) at the time of submission of application. These EDF forms are verified and cross checked by SGAFP: a) while conducting Institutional Assessment for new applicants; and b) prior to the release of 1st tranche to the new grantees. Based on the review of EDF, grantee is required to prepare and submit EMMP if categorized with negative determination. SGAFP makes sure that items associated with all environmental concerns are taken into account and mitigation measures are developed. The environmental screening of the SGAFP funded grants based on the nature of activities being undertaken in these grants indicates that:  62% (122 out of 195 approved grants) of the grants/projects fall under the category of "Categorical Exclusion" as they involve capacity building, training, research, non-formal education, policy advocacy, and provision of health services to</t>
  </si>
  <si>
    <t>submitted Annual Taxes Report;  Prepared and submitted liquidation report of operational cost; and  Prepared and submitted quarterly accrual report for the period April 1, 2016-June 30, 2016. 10. Monitoring and Evaluation The key activities undertaken by Monitoring and Evaluation section include:  Conducted review of ongoing grants based on the monthly progress reports submitted by the grantee organizations and shared key findings/observations with the implementation section and SGAFP’s management for their review and decision making;  Reviewed and finalized completion reports of 6 grants as a milestone for grant closeout;  Reviewed and shared feedback on baseline reports submitted by the grantee organizations;  Prepared and submitted fortnightly performance reports;  Prepared and submitted monthly performance report;  Prepared and submitted quarterly progress report;  Updated PAKInfo data.  Prepared and submitted SGAFP’s work plan and M&amp;E plan as per requirements of Contract Modification No.24. 11. Environmental Screening of Applications SGAFP experiences suggest that majority of grant projects aim to address grassroots level community needs and do not have any adverse negative environmental impacts. However, SGAFP through its grant cycle management systems does due diligences at the pre and post grant award stages to ensure compliance with USAID’s environmental guidelines by identifying the potential</t>
  </si>
  <si>
    <t>— that a project or activity may have on the environment. All of SGAFP’s Quarterly Progress Reports (April-June, 2016) for U.S. AFP Page 17 SGAFP’s funded projects are screened and reviewed at various levels while identifying environmental consequences of activities proposed/undertaken. During December 2013, SGAFP received the final IEE Amendment No. 2 and accordingly SGAFP has revised the process of its environmental review mechanism under which the applicant/grantee are required to complete &amp; submit the Environmental Documentation Form (EDF) at the time of submission of application. These EDF forms are verified and cross checked by SGAFP: a) while conducting Institutional Assessment for new applicants; and b) prior to the release of 1st tranche to the new grantees. Based on the review of EDF, grantee is required to prepare and submit EMMP if categorized negative determination. SGAFP makes sure that items associated with all environmental concerns are taken into account and mitigation measures are developed. The environmental screening of the SGAFP funded grants based on the nature of activities being undertaken in these grants indicates that:  62% (113 out of 182 approved grants) of the grants/projects fall under the category of "Categorical Exclusion" as they involve capacity building, training</t>
  </si>
  <si>
    <t>include:  Conducted review of ongoing grants based on the monthly progress reports submitted by the grantee organizations and shared key findings/observations with the implementation section and SGAFP’s management for their review and decision making; SGAFP’s Quarterly Progress Reports (January-March, 2016) for U.S. AFP Page 19  SGAFP arranged a one-day experience sharing and learning workshop on February 19, 2016 at Quetta for about 50 representatives of 25 organizations including 15 grantees and 10 potential applicants;  Reviewed and finalized completion reports of 13 grants as a milestone for closeout;  Reviewed and shared feedback on baseline reports submitted by the grantee organizations;  Prepared and submitted fortnightly performance reports;  Prepared and submitted monthly performance report;  Prepared and submitted quarterly progress report;  Updated PAKInfo data; and  Participated in quarterly Monitoring and Evaluation team meeting for implementing partners held by USAID’s Performance Management Unit. 11. Environmental Screening of Applications SGAFP experiences suggest that majority of grant projects aim to address grassroots level community needs and do not have any adverse negative environmental impacts. However, SGAFP through its grant cycle management systems does due diligences at the pre and post grant award stages to ensure compliance with USAID’s environmental guidelines by identifying the potential</t>
  </si>
  <si>
    <t>— that a project or activity may have on the environment. All of SGAFP’s funded projects are screened and reviewed at various levels while identifying environmental consequences of activities proposed/undertaken. During December 2013, SGAFP received the final IEE Amendment No. 2 and accordingly SGAFP has revised the process of its environmental review mechanism under which the applicant/grantee are required to complete &amp; submit the Environmental Documentation Form (EDF) at the time of submission of application. These EDF forms are verified and cross checked by SGAFP: a) while conducting Institutional Assessment for new applicants; and b) prior to the release of 1st tranche to the new grantees. Based on the review of EDF, grantee is required to prepare and submit EMMP if categorized negative determination. SGAFP makes sure that items associated with all environmental concerns are taken into account and mitigation measures are developed. The environmental screening of the SGAFP funded grants based on the nature of activities being undertaken in these grants indicates that:  60% (102 out of 170 approved grants) of the grants/projects fall under the category of "Categorical Exclusion" as they involve capacity building, training, research, non-formal education, policy advocacy, and provision of health services to</t>
  </si>
  <si>
    <t>coverage indicates that applications have been received from 118 districts (86% of the total districts of the country) while grants have been approved for 87 districts from across Pakistan. Table below reflects region wise number of districts from where SGAFP has received applications and where the approved funded activities are located. Geographical spread (No. of Districts) of the SGAFP – as of March 2017 Particulars of Districts Balochistan Sindh Punjab KPK FATA AJK GB ICT Total Total Districts in Region 30 23 36 24 7 10 7 1 138 Districts from where applications received 22 23 31 23 1 10 7 1 118 Districts where projects approved 15 16 20 22 1 5 7 1 87 No. of Projects approved 36 29 39 47 1 12 35 3 202 % of approved projects/grants 17 15 20 23 1 5 17 2 100 8. Environmental Screening of Applications SGAFP experiences suggest that majority of grant projects aim to address grassroots level community needs and do not have any adverse negative environmental impacts. However, SGAFP through its grant cycle management systems does due diligences at the pre and post grant award stages to ensure compliance with USAID’s environmental guidelines by identifying the potential</t>
  </si>
  <si>
    <t>— that a project or activity may have on the environment. All of SGAFP’s funded projects are screened and reviewed at various levels while identifying environmental consequences of activities proposed/undertaken. SGAFP’s Quarterly Progress Reports (January-March 2017) for U.S. AFP Page 15 During December 2013, SGAFP received the final IEE Amendment No. 2 and accordingly SGAFP revised the process of its environmental review mechanism under which the applicant/grantee are required to complete &amp; submit the Environmental Documentation Form (EDF) at the time of submission of application. These EDF forms are verified and cross checked by SGAFP: a) while conducting Institutional Assessment for new applicants; and b) prior to the release of 1st tranche to the new grantees. Based on the review of EDF, grantee is required to prepare and submit EMMP if categorized with negative determination. SGAFP makes sure that items associated with all environmental concerns are taken into account and mitigation measures are developed. The environmental screening of the SGAFP funded grants based on the nature of activities being undertaken in these grants indicates that:  61% (124 out of 202 approved grants) of the grants/projects fall under the category of "Categorical Exclusion" as they involve capacity building, training</t>
  </si>
  <si>
    <t>ceremony of two grants. 7.2. SGAFP’s Outreach SGAFP’s outreach in terms of geographical coverage indicates that applications have been received from 118 districts (86% of the total districts of the country) while grants have been approved for 87 districts from across Pakistan. Table below reflects region wise number of districts from where SGAFP has received applications and where the approved funded activities are located. Geographical spread (No. of Districts) of the SGAFP – as of June 2017 Baloch -istan Sind h Punja b KP K FATA AJK GB ICT Total Total Districts in Region 30 23 36 24 7 10 7 1 138 Districts with approved grants 15 16 20 22 1 5 7 1 87 No of approved projects/grants Numbers 39 30 40 52 1 12 35 3 212 % of total 17 15 20 23 1 5 17 2 100 8. Environmental Screening of Applications SGAFP experiences suggest that majority of grant projects aim to address grassroots level community needs and do not have any adverse negative environmental impacts. However, SGAFP through its grant cycle management systems does due diligences at the pre and post grant award stages to ensure compliance with USAID’s environmental guidelines by identifying the potential</t>
  </si>
  <si>
    <t>— that a project or activity may have on the environment. All of SGAFP’s funded projects are screened and reviewed at various levels while identifying environmental consequences of activities proposed/undertaken. During December 2013, SGAFP received the final IEE Amendment No. 2 and accordingly SGAFP revised the process of its environmental review mechanism under which the applicant/grantee are required to complete &amp; submit the Environmental Documentation Form (EDF) at the time of submission of application. These EDF forms are verified and cross checked by SGAFP: a) while conducting Institutional Assessment for new applicants; and b) prior to the release of 1st tranche to the new grantees. Based on the review of EDF, grantee is required to prepare and submit EMMP if categorized with negative determination. SGAFP makes sure that items associated with all environmental concerns are taken into account and mitigation measures are developed. The environmental screening of the SGAFP funded grants based on the nature of activities being undertaken in these grants indicates that:  62% (134 out of 212 approved grants) of the grants/projects fall under the category of "Categorical Exclusion" as they involve capacity building, training, research, non-formal education, policy advocacy, and provision of health services to</t>
  </si>
  <si>
    <t>ceremony of three grants. 7.2. SGAFP’s Outreach SGAFP’s outreach in terms of geographical coverage indicates that applications have been received from 118 districts (79% of the total districts of the country) while grants have been approved for 87 districts from across Pakistan. Table below reflects region wise number of districts from where SGAFP has received applications and where the approved funded activities are located. Geographical spread (No. of Districts) of the SGAFP – as of September 2017 Baloch -istan Sind h Punja b KP K FATA AJK GB ICT Total Total Districts in Region 32 28 36 25 7 10 10 1 149 Districts with approved grants 15 16 20 22 1 5 7 1 87 No of approved projects/grants Numbers 43 33 44 59 1 13 39 3 235 % of total 17 15 20 23 1 5 17 2 100 8. Environmental Screening of Applications SGAFP experiences suggest that majority of grant projects aim to address grassroots level community needs and do not have any adverse negative environmental impacts. However, SGAFP through its grant cycle management systems does due diligences at the pre and post grant award stages to ensure compliance with USAID’s environmental guidelines by identifying the potential</t>
  </si>
  <si>
    <t>— that a project or activity may have on the environment. All of SGAFP’s funded projects are screened and reviewed at various levels while identifying environmental consequences of activities proposed/undertaken. During December 2013, SGAFP received the final IEE Amendment No. 2 and accordingly SGAFP revised the process of its environmental review mechanism under which the applicant/grantee are required to complete &amp; submit the Environmental Documentation Form (EDF) at the time of submission of application. These EDF forms are verified and cross checked by SGAFP: a) while conducting Institutional Assessment for new applicants; and b) prior to the release of 1st tranche to the new grantees. Based on the review of EDF, grantee is required to prepare and submit EMMP if categorized with negative determination. SGAFP makes sure that items associated with all environmental concerns are taken into account and mitigation measures are developed. The environmental screening of the SGAFP funded grants based on the nature of activities being undertaken in these grants indicates that: SGAFP’s Quarterly Progress Reports (Jul-Sep 2017) for U.S. AFP Page 13  66% (156 out of 235 approved grants) of the grants/projects fall under the category of "Categorical Exclusion" as they involve capacity building, training</t>
  </si>
  <si>
    <t>the total districts of the country) while grants have been approved for 87 districts from across Pakistan. Table below reflects region wise number of districts from where SGAFP has received applications and where the approved funded activities are located. Geographical spread (No. of Districts) of the SGAFP – as of December 2016 Particulars of Districts Balochistan Sindh Punjab KPK FATA AJK GB ICT Total Total Districts in Region 30 23 36 24 7 10 7 1 138 Districts from where applications received 22 23 31 23 1 10 7 1 118 Districts where projects approved 15 16 20 22 1 5 7 1 87 No. of Projects approved 36 30 39 47 1 12 35 3 203 % of approved projects/grants 17 15 20 23 1 5 17 2 100 SGAFP’s Quarterly Progress Reports (October-December, 2016) for U.S. AFP Page 13 8. Environmental Screening of Applications SGAFP experiences suggest that majority of grant projects aim to address grassroots level community needs and do not have any adverse negative environmental impacts. However, SGAFP through its grant cycle management systems does due diligences at the pre and post grant award stages to ensure compliance with USAID’s environmental guidelines by identifying the potential</t>
  </si>
  <si>
    <t>— that a project or activity may have on the environment. All of SGAFP’s funded projects are screened and reviewed at various levels while identifying environmental consequences of activities proposed/undertaken. During December 2013, SGAFP received the final IEE Amendment No. 2 and accordingly SGAFP revised the process of its environmental review mechanism under which the applicant/grantee are required to complete &amp; submit the Environmental Documentation Form (EDF) at the time of submission of application. These EDF forms are verified and cross checked by SGAFP: a) while conducting Institutional Assessment for new applicants; and b) prior to the release of 1st tranche to the new grantees. Based on the review of EDF, grantee is required to prepare and submit EMMP if categorized with negative determination. SGAFP makes sure that items associated with all environmental concerns are taken into account and mitigation measures are developed. The environmental screening of the SGAFP funded grants based on the nature of activities being undertaken in these grants indicates that:  63% (124 out of 203 approved grants) of the grants/projects fall under the category of "Categorical Exclusion" as they involve capacity building, training, research, non-formal education, policy advocacy, and provision of health services to</t>
  </si>
  <si>
    <t>among the grantee organizations, their familiarity of technical expertise available within various grantee organizations and clarification about various implementation aspects to successfully complete the awarded projects within time, resources and as per required specifications and standards. They emphasized on the need that such Programs should continue for wider interests of the poor communities and grassroots level civil society. SGAFP’s Quarterly Progress Reports (October-December, 2015) for U.S. AFP Page 17 8. Finance and Accounts The key activities related to Finance and Accounts include:  Prepared and submitted monthly operational advance request for the month of November 2015, December 2015 and January 2016;  Prepared and submitted monthly grant advance request for November 2015, December 2015 and January 2016;  Prepared and submitted quarterly financial report for the period (July-Sept, 2015); and  Prepared and submitted quarterly liquidation report for the period (July-Sept, 2015). 9. Environmental Screening of Applications SGAFP experiences suggest that majority of grant projects aim to address grassroots level community needs and do not have any adverse negative environmental impacts. However, SGAFP through its grant cycle management systems does due diligences at the pre and post grant award stages to ensure compliance with USAID’s environmental guidelines by identifying the potential</t>
  </si>
  <si>
    <t>— that a project or activity may have on the environment. All of SGAFP’s funded projects are screened and reviewed at various levels while identifying environmental consequences of activities proposed/undertaken. During December 2013, SGAFP received the final IEE Amendment No. 2 and accordingly SGAFP has revised the process of its environmental review mechanism under which the applicant/grantee are required to complete &amp; submit the Environmental Documentation Form (EDF) at the time of submission of application. These EDF forms are verified and cross checked by SGAFP: a) while conducting Institutional Assessment for new applicants; and b) prior to the release of 1st tranche to the new grantees. Based on the review of EDF, grantee is required to prepare and submit EMMP if categorized negative determination. SGAFP makes sure that items associated with all environmental concerns are taken into account and mitigation measures are developed. The environmental screening of the SGAFP funded grants based on the nature of activities being undertaken in these grants indicates that:  59% (97 out of 165 approved grants) of the grants/projects fall under the category of "Categorical Exclusion" as they involve capacity building, training, research, non-formal education, policy advocacy, and provision of health services to</t>
  </si>
  <si>
    <t>PA-00M-HR8_Kenya_31st October 2016.p</t>
  </si>
  <si>
    <t>every stage of the project. Women form 1/3 of water user groups and encouraged to take up leadership roles, particularly the treasurer position. • Install appropriate technology – Hand pumps for shallow wells were simple, low-cost, and easily maintained by users. New/rehabilitated boreholes were installed with solar pumps (green energy) significantly reducing the operation costs. • Local construction and maintenance - Local masons/artisans were trained in construction, operations and maintenance of water facilities. Fencing of water points to exclude animals, construction of drain channels for waste water. Safely locating latrines to water sources – in case of shallow wells latrine are located at least 30m on the lower side. • Promote hygiene - Hygiene was promoted through education and training of Water Sanitation and Hygiene Management committees (WSHMCs). Hygiene education – use of clean water collection containers, storage and drinking at home. This is a key activity for ensuring effective and sustained use of the WASH services. • Monitor sustainability – Completed projects were handed over to County Governments or Local Implementing Partners (LIPs) for continued service provision and to monitor sustainability. USAID/KENYA APHIAPLUS IMARISHA ANNUAL PROGRAM REPORT FOR FY 2016 Page 145 Other implementation measures in place to eliminate, reduce or offset the potential</t>
  </si>
  <si>
    <t>of WASH Activities include; • EIAs/EAs regulations 2003 – Prior to commencement of large water project, APHIAplus IMARISHA seeks approval and certification by NEMA and WARMA • Boreholes are fitted with master meters – Monitoring water extraction so that the aquifer is not depleted. • Health Care Waste Management – In pursuant to GoK Environmental Management &amp; Coordination regulation 2006, medical wastes are segregated and disposed of by incineration, training of key staff on safe handling and disposal technique; incinerators constructed by the program are approved by NEMA. • Water quality testing &amp; monitoring – Water samples taken before opening a new/rehabilitated water source to public consumption. Quarterly water quality monitoring for at least 4 quarters for chemical and biannual for bacteriological characteristics. • Developed and implementing a detailed Water Quality Assurance Plan (WQAP) 2) Small-scale irrigation agriculture: This program involves giving support to local communities to improve their livelihoods through micro-irrigation. APHIAplus IMARISHA program has implemented this through provision of various supports to the farmers/OVC caregivers i.e. networking and providing linkages with line County Government Officers/departments and LIPs for further supports like availing water facilities to the groups/farmers for drip irrigation at group or household level. The progamme also supports shade nets and</t>
  </si>
  <si>
    <t>PA-00M-HR9_Kenya_31st July 2016.pdf</t>
  </si>
  <si>
    <t>facility clinical teams to support SGBV survivors to seek medical care such as post exposure prophylaxis (PEP), police and legal intervention as a way of responding to SGBV. The team further mentored the facility in charges to develop a directory of available structural interventions in the community for facility to community referrals..  The project worked with the household economic strengthening team who trained and mentored the OVC care givers and the psycho social support group members to build internal savings and loan portfolios, initiate and manage income generating activities in order to meet household needs. The project continued to leverage on the DANIDA funded SRHR project to mobilize and sensitize religious leaders and cultural custodians to increase male involvement in advocating for the rights of women and children for HIV prevention, MNCH, FP and other service areas in the two result areas. VII. PROGRESS ON ENVIRONMENTAL MITIGATION AND MONITORING During the reporting quarter, APHIAplus IMARISHA finalized reporting for a self-Environmental Audit (EA) in 6 counties (Marsabit, Isiolo, Samburu, Turkana, Garissa and Tana River) to review the implementation of Environmental Mitigation and Monitoring Plan (EMMP) in line with USAID’s mandatory life-of-project environmental procedures which require that the potential</t>
  </si>
  <si>
    <t>of USAID-funded and managed activities be assessed prior to implementation via the Environmental Impact Assessment (EIA) process defined by 22 CFR 216 (Reg. 216) to determine level of compliance to host country environmental laws and USAID construction policy. During the reporting quarter, two APHIAplus IMARISHA senior staff attended 5 days Environmental Compliance Training in Naivasha to gain knowledge and skills on Environmentally Sound and Design Management of projects and better understanding of USAID Sector Environmental Guidelines. USAID/KENYA APHIAPLUS IMARISHA QUARTERLY PROGRESS REPORT FOR FY 2016 Page 153 The EA looked at the effects of the implemented activities/projects on the biological, economic, social and physical environments. The audit covered activities which had been predicted to have low/moderate impacts on the environment ranging from health interventions programmes and social determinants of health. The following issues were noted as the key findings during the exercise with specific recommendation /mitigation plan developed for each; 1. Generation, Storage, Treatment and disposal of hazardous and highly hazardous biomedical waste: The health facilities (level 2 and 4) audited generates medical wastes but with different magnitude. The health facilities audited had waste segregation color coded bins placed at the source point, although in some</t>
  </si>
  <si>
    <t>equipment.  Apply safety measures and mitigation plans Page 10 TO-00006 Monthly Progress Report No. 31. December 2015 CDM Smith safety Engineer as part of his job is always trying to make sure that the jobsite has the basic first- aid kit and that a procedure is in place to replace expended, used or outdated items. First-aid kits are available in all CDM Smith and CMC offices as well as project vehicles. 3.8. Environmental The Area surrounded by Qabatiay well is classified as agricultural; it has been planted by local farmer with seasonal vegetation. However, the pipeline was implemented along the shoulder of the high way that was constructed by the USAID few years ago. The main objective of the project is to alleviate pressing shortages in water supply services in the towns of Qabatiya&amp; Al-Zababdeh in addition to parts of Jenin City by supporting strategic investments in water well, balancing tank, booster pumps and conveyance system. No major negative environmental impacts are envisaged since the project was invested in activities that support rehabilitation and improvements of infrastructure and service delivery. No land acquisition is required and the works constructing through the public right of way. The Potential</t>
  </si>
  <si>
    <t>that were localized and limited in nature had been avoided by providing instructions in the contract documents that specifically address environmental issues in a manner acceptable by the contractor and the CMC, as well as following Good Management Practices during construction. More attention will be given to the use and disposal of hazardous chemical materials used in the construction like epoxy for water proofing works in reservoirs, chlorine used for the disinfection of water lines, and concrete additives. More attention will be taken to avoid the risk of soil erosion due to excavation activities. This is a significant impact especially in high sloped sections (If any exists). The new main pipeline will replace the old existing one; the water discharge rate will bot significantly change, thus no significant increase in wastewater amount will appear due to implementing Qabatiya project. Cesspits and septic tanks in the served communities will be adequate to carry the generated wastewater amounts. Qabatiya project will not have any long-term adverse impacts on the natural or physical environment. Finally by monthly basis the environmental mitigation plan was updated and submitted to CMC considering any potential for adverse impact, also environmental check list is covering any missing</t>
  </si>
  <si>
    <t>equipment. Apply safety measures and mitigation plans. Page 11 TO-00006 Monthly Progress Report No. 30. November 2015 CDM Smith safety Engineer as part of his job is always trying to make sure that the jobsite has the basic first- aid kit and that a procedure is in place to replace expended, used or outdated items. First-aid kits are available in all CDM Smith and CMC offices as well as project vehicles. 3.8. Environmental The Area surrounded by Qabatiay well is classified as agricultural; it has been planted by local farmer with seasonal vegetation. However, the pipeline was implemented along the shoulder of the high way that was constructed by the USAID few years ago. The main objective of the project is to alleviate pressing shortages in water supply services in the towns of Qabatiya&amp; Al-Zababdeh in addition to parts of Jenin City by supporting strategic investments in water well, balancing tank, booster pumps and conveyance system. No major negative environmental impacts are envisaged since the project was invested in activities that support rehabilitation and improvements of infrastructure and service delivery. No land acquisition is required and the works constructing through the public right of way. The Potential</t>
  </si>
  <si>
    <t>illness  A tidy site is a safe site.  Extra care is required during periods of extended working hours, as accidents and incidents may rise when workers are fatigued.  Proper tools and PPE can prevent or minimizes injury or illness to the user.  Detailed Safety plans are critical during emergencies in order to properly respond to incidents and care for any injured workers. Page 10 TO-00006 Monthly Progress Report No. 32. January 2016 3.8. Environmental The Area surrounded by Qabatiya well is classified as agricultural; it has been planted by local farmer with seasonal vegetation. However, the pipeline was implemented along the shoulder of the high way that was constructed by the USAID few years ago. The main objective of the project is to alleviate pressing shortages in water supply services in the towns of Qabatiya&amp; Al-Zababdeh in addition to parts of Jenin City by supporting strategic investments in water well, balancing tank, booster pumps and conveyance system. No major negative environmental impacts are envisaged since the project was invested in activities that support rehabilitation and improvements of infrastructure and service delivery. No land acquisition is required and the works constructing through the public right of way. The Potential</t>
  </si>
  <si>
    <t>building including its equipment and how to operate and maintain safely. The aim of the training course is to create safe work environment for the operators and confirm on safety precautions during running the system. The course has reviewed and illustrated the most important equipment and the potential hazard for each of them, and this would reduce the potential risks and accidents that may occur due to lack of knowledge a/o attention. 3.8. Environmental The Area surrounded by Qabatiya well is classified as agricultural; it has been planted by local farmers with seasonal vegetation. However, the pipeline was implemented along the shoulder of the high way that was constructed by the USAID few years ago. The main objective of the project is to alleviate pressing shortages in water supply services in the towns of Qabatiya &amp; Al-Zababdeh in addition to parts of Jenin City by supporting strategic investments in water wells, balancing tanks, booster pumps and conveyance systems. No major negative environmental impacts are envisaged since the project was invested in activities that support rehabilitation and improvements of infrastructure and service delivery. No land acquisition is required and the works constructing through the public right of way. The Potential</t>
  </si>
  <si>
    <t>that were localized and limited in nature had been avoided by providing instructions in the contract documents that specifically address environmental issues in a manner acceptable by the contractor and the CMC, as well as following Good Management Practices during construction. More attention will be given to the use and disposal of hazardous chemical materials used in the construction like epoxy for water proofing works in reservoirs, chlorine used for the disinfection of water lines, and concrete additives. More attention will be taken to avoid the risk of soil erosion due to excavation activities. This is a significant impact especially in high sloped sections (If any exists). The new main pipeline will replace the old existing one; the water discharge rate will not significantly change, thus no significant increase in wastewater amount will appear due to implementing Qabatiya project. Cesspits and septic tanks in the served communities will be adequate to carry the generated Page 7 TO-00006 Monthly Progress Report No. 34. March 2016 wastewater amounts. Qabatiya project will not have any long-term adverse impacts on the natural or physical environment. Qabatiya project is almost completed as well as the activities at the well site are restricted in</t>
  </si>
  <si>
    <t>Daily Inspection for the safety tools = make the work activities easier and safer for all team works. Lesson learned 2 Page 9 TO-00006 Monthly Progress Report No. 33. February 2016 TIDY SITE = SAFE SITE Lesson learned 3 Updating the labors with safety regulations and emergency No. = will reduce a/o prevent incident. Lesson learned 4 Proper tools, wearing PPE to achieve the activities = prevents or minimizes injury or illness to the user. 3.8. Environmental The Area surrounded by Qabatiya well is classified as agricultural; it has been planted by local farmers with seasonal vegetation. However, the pipeline was implemented along the shoulder of the high way that was constructed by the USAID few years ago. The main objective of the project is to alleviate pressing shortages in water supply services in the towns of Qabatiya &amp; Al-Zababdeh in addition to parts of Jenin City by supporting strategic investments in water wells, balancing tanks, booster pumps and conveyance systems. No major negative environmental impacts are envisaged since the project was invested in activities that support rehabilitation and improvements of infrastructure and service delivery. No land acquisition is required and the works constructing through the public right of way. The Potential</t>
  </si>
  <si>
    <t>that were localized and limited in nature had been avoided by providing instructions in the contract documents that specifically address environmental issues in a manner acceptable by the contractor and the CMC, as well as following Good Management Practices during construction. More attention will be given to the use and disposal of hazardous chemical materials used in the construction like epoxy for water proofing works in reservoirs, chlorine used for the disinfection of water lines, and concrete additives. More attention will be taken to avoid the risk of soil erosion due to excavation activities. This is a significant impact especially in high sloped sections (If any exists). The new main pipeline will replace the old existing one; the water discharge rate will not significantly change, thus no significant increase in wastewater amount will appear due to implementing Qabatiya project. Cesspits and septic tanks in the served communities will be adequate to carry the generated wastewater amounts. Qabatiya project will not have any long-term adverse impacts on the natural or physical environment. Finally and on monthly basis the environmental mitigation plan was updated and submitted to CMC considering any potential for adverse impact, also environmental check list is covering any</t>
  </si>
  <si>
    <t>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 82% (83 out of 101 new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and  18% (18 out of 101) of the funded grants/project have been identified with "Negative Determination with Conditions" on environment. The projects identified with possible negative impacts on the environment have gone through detailed screenings that involved preparation of checklists, mitigation plans, and monthly monitoring of these plans. Key lessons learnt through compliance with environmental requirements:  Rigorous analysis at the project design stage is of paramount importance to pre-empt any negative environmental impact.  Majority of the projects at the grassroots level meet community needs and do not present</t>
  </si>
  <si>
    <t>.  Grant processing and implementation staff must be vigilant to assess the environmental impacts if any and ensure mitigation measures.  Constructed facilities should be comfortable visually, acoustically, and thermally; they should have excellent indoor air quality; and they should be safe, secure and accessible to PWDs.  In order to avoid complications during implementation, the cost to be incurred on compliance with the environmental requirements needs to be identified and budgeted at the design and grant approval stage. 12. Safety and Security Works During the reporting period, following activities were undertaken to ensure safety and security at SGAFP level:  Coordinated COP’s meeting with Marine Security on 1 Aug, 2016;  Attended Security Coordination meeting on 8 Aug at US Embassy for Event Security coverage at PNCA on 9 August, 2016;  Provided event security coverage of ‘Walk About Film Screening’ at PNCA on 9 Aug 2016; SGAFP’s Quarterly Progress Report (July-September, 2016) for SGP Page 20  Initiated Security Threat Alert/ advice to all HO/field staff for 14 Aug 2016;  Monitored and updated staff on PTI’s twin cities rally on 13/14 Aug 2016;  Monitored &amp; updated staff on 69 Independence Day rallies/ events;  Conducted Quarterly SGAFP staff training on “Security of Information” on</t>
  </si>
  <si>
    <t>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 82% (84 out of 102 new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and  18% (18 out of 102) of the funded grants/project have been identified with "Negative Determination with Conditions" on environment. The projects identified with possible negative impacts on the environment have gone through detailed screenings that involved preparation of checklists, mitigation plans, and monthly monitoring of these plans. Key lessons learnt through compliance with environmental requirements:  Rigorous analysis at the project design stage is of paramount importance to pre-empt any negative environmental impact.  Majority of the projects at the grassroots level meet community needs and do not present</t>
  </si>
  <si>
    <t>.  Grant processing and implementation staff must be vigilant to assess the environmental impacts if any and ensure mitigation measures.  Constructed facilities should be comfortable visually, acoustically, and thermally; they should have excellent indoor air quality; and they should be safe, secure and accessible to PWDs.  In order to avoid complications during implementation, the cost to be incurred on compliance with the environmental requirements needs to be identified and budgeted at the design and grant approval stage. 10. Safety and Security Works During the reporting period, “Diligence Management Consultants (DMC)” undertook the following key activities:  Issued special security information and advisories regarding Muharram-ul-Haram held on 11 – 12 Oct, 2016; Chehlum Hazrat Imam Hussain (A.S) on 21 Nov, 2016; and Eid Milad-un- Nabi (S.A.W) on 12 Dec, 2016 to all including field teams;  Attended monthly UNDSS Security Meetings;  Repair of security lights and UPS for back up of CCTV Camera at SGAFP office premises; SGAFP’s Quarterly Progress Report (Oct-Dec, 2016) for SGP Page 13  Meeting with Marine Security Officials on SG management;  Security Guards supervision and vehicle movement monitoring  Daily Tracking report on location of field staff is submitted;  Conducted Emergency Reporting Exercise on 21 Nov as per</t>
  </si>
  <si>
    <t>items associated with all environmental concerns are taken into account and mitigation measures are identified for compliance. SGAFP’s Quarterly Progress Report (Jan-Mar, 2017) for SGP Page 15 The environmental screening of the SGAFP funded grants based on the nature of activities being undertaken in these grants indicates that:  82% (87 out of 105 new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and  18% (18 out of 105) of the funded grants/project have been identified with "Negative Determination with Conditions" on environment. The projects identified with possible negative impacts on the environment have gone through detailed screenings that involved preparation of checklists, mitigation plans, and monthly monitoring of these plans. Key lessons learnt through compliance with environmental requirements:  Rigorous analysis at the project design stage is of paramount importance to pre-empt any negative environmental impact.  Majority of the projects at the grassroots level meet community needs and do not present</t>
  </si>
  <si>
    <t>.  Grant processing and implementation staff must be vigilant to assess the environmental impacts if any and ensure mitigation measures.  Constructed facilities should be comfortable visually, acoustically, and thermally; they should have excellent indoor air quality; and they should be safe, secure and accessible to PWDs.  In order to avoid complications during implementation, the cost to be incurred on compliance with the environmental requirements needs to be identified and budgeted at the design and grant approval stage. 10. Safety and Security Works During the reporting period, “Diligence Management Consultants (DMC)” undertook the following key activities:  Security Risk Assessment of 7 districts undertaken for inclusion in the grant summaries;  Stress Management Training was conducted for SGAFP staff on 10 Jan 2017;  Repair of CCTV Cameras;  Review and submission of SGAFP Security plan/ procedures to Audit team on 25 Jan 2017.  Submission/ discussion of field teams tracking record with COP/DCOP.  Daily Tracking report on location of field staff is submitted.  Submission/ discussion of field teams tracking record with CoP  Special Security alerts issued sequel to recent terrorists’ attacks across the country.  Threat Alert/ advice issued after Sehwan Sharif BBIED attack.  Security Updating/ alerts for ECO summit (1 Mar) in Islamabad.  Security Advisory</t>
  </si>
  <si>
    <t>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 83% (90 out of 108 new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and  17% (18 out of 108) of the funded grants/project have been identified with "Negative Determination with Conditions" on environment. The projects identified with possible negative impacts on the environment have gone through detailed screenings that involved preparation of checklists, mitigation plans, and monthly monitoring of these plans. Key lessons learnt through compliance with environmental requirements:  Rigorous analysis at the project design stage is of paramount importance to pre-empt any negative environmental impact.  Majority of the projects at the grassroots level meet community needs and do not present</t>
  </si>
  <si>
    <t>.  Grant processing and implementation staff must be vigilant to assess the environmental impacts if any and ensure mitigation measures.  Constructed facilities should be comfortable visually, acoustically, and thermally; they should have excellent indoor air quality; and they should be safe, secure and accessible to PWDs.  In order to avoid complications during implementation, the cost to be incurred on compliance with the environmental requirements needs to be identified and budgeted at the design and grant approval stage. 10. Safety and Security Works During the reporting period, “Diligence Management Consultants (DMC)” undertook the following key activities:  SRA of 7 districts were done for different projects of applicants.  Preparation/ security advisory for event security “SGAFP Annual Retreat – 2017”.  Attended UNDSS Security meeting on 17 Aug, 2017 at Serena Business Complex.  Attended Overseas Security Advisory Council (OSAC) meeting in RAMADA Islamabad on 18 Aug 2017.  Conducted SGAFP Staff Orientation Training on Disaster Management – Earthquake on 21 Aug 2017.  Attended UNDSS Security meeting on 14 Sep, 2017 at Serena Business Complex.  Special Security Advisory for Muharram – 2017 is sent to all staff members including field teams.  Marine Security Contract has renewed with an addendum attached to basic contract.  Renewed Marine Security Services contract till completion</t>
  </si>
  <si>
    <t>.  Grant processing and implementation staff must be vigilant to assess the environmental impacts if any and ensure mitigation measures.  Constructed facilities should be comfortable visually, acoustically, and thermally; they should have excellent indoor air quality; and they should be safe, secure and accessible to PWDs.  In order to avoid complications during implementation, the cost to be incurred on compliance with the environmental requirements needs to be identified and budgeted at the design and grant approval stage. 10. Safety and Security Works During the reporting period, “Diligence Management Consultants (DMC)” undertook the following key activities:  Security Risk Assessment of 7 districts were done for grant summaries.  Attended Senior Security Focal Persons (SSFPs) at Serena on April 13, 2017.  Security Advisory/ alert for SC verdict on Panama case and likely reaction on it, were issued.  Attended UNDSS monthly security meetings  Special Security Advisory on Eid/ Chand Raat was sent to all staff members.  Daily tracking of field staff locations.  Security guards supervision and vehicle movement monitoring. SGAFP’s Quarterly Progress Report (Apr-Jun, 2017) for SGP Page 13 11. Finance and Accounts The key activities related to Finance and Accounts include:  Prepared and submitted monthly operational advance request for May 2017.  Prepared and</t>
  </si>
  <si>
    <t>required to prepare and submit the EMMP. SGAFP makes sure that items associated with all environmental concerns are taken into account and mitigation measures are identified for compliance. The environmental screening of the SGAFP funded grants based on the nature of activities being undertaken in these grants indicates that:  83% (73 out of 88 new approved grants) of the grants/projects fall under the category of “categorical exclusion” as they involve capacity building, training, research, non-formal education, policy advocacy, and provision of health services to the marginalized segments of the society. Therefore, in view of nature and scope of the projects, such projects are excluded for detailed environmental checklist; and  17% (15 out of 88) of the funded grants/project have been identified with "Negative Determination with Conditions" on environment. The projects identified with possible negative impacts on the environment have gone through detailed screenings that involved preparation of checklists, mitigation plans, and monthly monitoring of these plans. Key lessons learnt through compliance with environmental requirements:  Rigorous analysis at the project design stage is of paramount importance to pre-empt any negative environmental impact.  Majority of the projects at the grassroots level meet community needs and do not present</t>
  </si>
  <si>
    <t>.  Grant processing and implementation staff must be vigilant to assess the environmental impacts if any and ensure mitigation measures.  Constructed facilities should be comfortable visually, acoustically, and thermally; they should have excellent indoor air quality; and they should be safe, secure and accessible to PWDs.  In order to avoid complications during implementation, the cost to be incurred on compliance with the environmental requirements needs to be identified and budgeted at the design and grant approval stage. 13. Safety and Security Works During the reporting period, the following activities were undertaken to ensure safety and security at SGAFP level: SGAFP’s Quarterly Progress Report (January-March, 2016) for SGP Page 19  Attended UNDSS Monthly security meetings;  Generated district wise security risk assessment report;  Conducted security risk assessment report of 39 districts for different projects of applicants;  Coordination SGAFP Staff Field Trip to Khanpur on 15 Feb, 2016.  Monitored and reported security situation emerging in the country after hanging of Mumtaz Qadri’ in Adiala Jail, Rawalpindi and press conference of Mr. Mustafa Kamal on February 29, 2016.  Submitted daily tracking report on location of field staff;  Compiled weekly security and safety incident reports;  Monitored general security at SGAFP offices;  Monitored access control procedures</t>
  </si>
  <si>
    <t>items associated with all environmental concerns are taken into account and mitigation measures are identified for compliance. The environmental screening of the SGAFP funded grants based on the nature of activities being undertaken in these grants indicates that:  82% (75 out of 91 new approved grants) of the grants/projects fall under the category of “categorical exclusion” as they involve capacity building, training, research, non-formal SGAFP’s Quarterly Progress Report (April-June, 2016) for SGP Page 18 education, policy advocacy, and provision of health services to the marginalized segments of the society. Therefore, in view of nature and scope of the projects, such projects are excluded for detailed environmental checklist; and  18% (16 out of 91) of the funded grants/project have been identified with "Negative Determination with Conditions" on environment. The projects identified with possible negative impacts on the environment have gone through detailed screenings that involved preparation of checklists, mitigation plans, and monthly monitoring of these plans. Key lessons learnt through compliance with environmental requirements:  Rigorous analysis at the project design stage is of paramount importance to pre-empt any negative environmental impact.  Majority of the projects at the grassroots level meet community needs and do not present</t>
  </si>
  <si>
    <t>.  Grant processing and implementation staff must be vigilant to assess the environmental impacts if any and ensure mitigation measures.  Constructed facilities should be comfortable visually, acoustically, and thermally; they should have excellent indoor air quality; and they should be safe, secure and accessible to PWDs.  In order to avoid complications during implementation, the cost to be incurred on compliance with the environmental requirements needs to be identified and budgeted at the design and grant approval stage. 13. Safety and Security Works During the reporting period, the following activities were undertaken to ensure safety and security at SGAFP level:  attended monthly UNDSS security meetings;  visited proposed retreat sites on May 3, 2016 and prepared a security review report;  issued event security plan/advice for annual retreat at Nathia Gali;  conducted event security for annual retreat at Nathia Gali from May 25, 2016 to May 27, 2016;  issued security advisory and monitored security situation for Yaum-e-Ali (27 Jun, 2016);  conducted on job training for SGAFP Security Guards on Jun 3, 2016;  issues Security Advisory for the holy month of Ramazan;  conducted security risk assessment report of 31 districts for different projects of applicants;  submitted daily tracking report on location of</t>
  </si>
  <si>
    <t>being (Education, Health access, household-level food security) Analytic and descriptive, including economic modeling  PEG documents  Final Evaluation Survey of Farmers (section related to adequacy of gender strategy).  Focus Group Discussions with women’s groups, trade and business associations  NA  Structured questionnaire  Semi- structured Focus Group Discussion Guide  Desk review  Survey of Farmers  Focus Group Discussions  NA  Stratified, Systematic Random  Purposive  Analysis of PEG documentation, taking into account USAID Gender Equality and Female Empowerment Policy and recommendations from the USAID/Somalia 2014 Gender Assessment.  Analysis of survey results using SPSS to quantify average benefits  Analysis of FGD results to qualify benefits 3.If there were any differing impacts on female, compared to male direct beneficiaries as a result of PEG interventions, what was the nature and extent of those impacts (positive, negative, neutral)? Analytic and descriptive  PEG documents  Final Evaluation Survey of Farmers (section related to adequacy of gender strategy).  Focus Group Discussions with women’s groups, trade and business associations  NA  Structured questionnaire  Semi- structured Focus Group Discussion Guide  Desk review  Survey of Farmers  Focus Group Discussions  NA  Stratified, Systematic Random  Purposive  Analysis of survey results using SPSS to quantify average negative impacts, if any.  Analysis of FGD results to qualify</t>
  </si>
  <si>
    <t>, if any. Note: The survey of farmers will have proportional representation of women beneficiaries. Twenty-seven percent of Lead Farmer respondents will be female, while twenty-three percent of Contact Farmer respondents will be female, in keeping with the overall proportion of beneficiaries calculated from the Participant Lists available during preparation of this Technical Proposal. A-24 KEY QUESTION 5: What are some changes in activity implementation and/or strategy that could have allowed PEG to make a greater impact among its beneficiaries? SUB-QUESTION TYPE OF EVIDENCE DATA COLLECTION SAMPLING OR SELECTION APPROACH DATA ANALYSIS METHOD SOURCE TOOL METHOD  What changes in delivery system could have allowed PEG to have greater impact on: - Agricultural productivity and quality; - Livestock productivity and quality; - Employment opportunities; - Farm family income; - Women Descriptive  Focus Group Discussions  Key Informant Interviews  Focus Group Discussion Guides  Key informant interviews Focus group discussions Purposive The findings of the focus group discussions and key informant interviews will be organized in a structured manner to allow for the quantification of qualitative data.  What changes in technical approach could have allowed PEG to have greater impact on: - Agricultural productivity and quality; - Livestock productivity and quality; - Employment opportunities; - Farm family income; - Women</t>
  </si>
  <si>
    <t>to any protected area for wildlife habitats. Besides, the project is not going to use bulldozers and explosives during the road maintenance activities. Thus there will be minimal or no effect on flora and fauna. 3.2. Human settlement impact Since the existing feeder road track will be followed during maintenance activities, households, farms and other forms of private lands will not be affected. However, local communities will be enlightened on the social impacts that come with roads improvements such as accidents, increase in social problems at social centers (markets, water points, courts, health units and schools) and increases in costs of commodities. 3.3. Impacts on cultural and heritage resources During the community assessments and road mapping exercises, the project staff did not find cases of major features along the roads network e.g. archaeological, historical sites, shrines/ ritual places, at risk during the proposed activities. 3.4. Impact on other infrastructure These feeder road sections have no government of private infrastructure installations for water, electricity, etc. the main infrastructure in these areas are the government/ donor funded PHCC, located far from road reserve points. 4. MITIGATION MEASURES MAINTENANCE AND APPROPRIATE TECHNOLOGY Road formation Potential Environmental Impacts  Soil erosion   Degradation of water quality  </t>
  </si>
  <si>
    <t>Adverse effects</t>
  </si>
  <si>
    <t> on quantities  of water   Altered hydrology and flooding   Deforestation   Damage to valuable  ecosystems and habitats   Damage to scenic quality and  tourism   Changes local culture and  society  Source: USAID 2007 ‐ EGSSAA      AID‐668‐TO‐13‐00005     Social and Environmental Mitigation and Monitoring Plan       Page 5              As mentioned earlier, the current road alignment will be maintained. The terrain is gentle, composed of mainly black soils, depressions and gullies. There are a few culverts. However, the main additions shall be excavated marram soils for filling-in at the depressions to make firm grounds (cut and fill). Two sites of barrow pits were jointly identified by the project engineers and community members. Drainage It is known that one of the most important factors for the durability of the road depends on proper drainage systems. Longitudinal drains designed will be V-shape drain. The project engineers will determine the appropriate size for the V-shaped drainages to avert water logging after heavy rainfalls. Recommended Maintenance Equipment The project has recommended basic equipment for the feeder road maintenance in two phases. First, there will be use of excavator, backhoe tractor, tipper trucks and roller (pedestrian and a three tons roller). Secondly, road maintenance group will be</t>
  </si>
  <si>
    <t>PA-00M-61S_Gaza Strip West Bank Jord</t>
  </si>
  <si>
    <t>What are we trying to accomplish? At what scale?  Support R/CHMT and IPs to integrate HBC, MVC, and clinical services across a continuum of care 7/33 wards in Muheza District  Support MOHCDGEC and IPs to strengthen M&amp;E system 14 wards in Tanga City 5. Support MOHCDGEC and IPs to improve access to testing and linkage to HIV/AIDS care and services for infants and children under 15 years     Increase the proportion of HIV-exposed infants and children seeking outpatient and inpatient care Increase the proportion of HIV-exposed children who receive HIV deoxyribonucleic acid (DNA)/PCR test results within 4 weeks of sample collection Increase proportion of HIV-positive infants and children who initiated ART Increase the proportion of HIV-infected infants and children who are retained on ART 4/30 regions: Njombe, Tabora, Shinyanga and Morogoro) 22/24 districts 42/222 health facilities 6. Work with MOHCDGEC and IPs to improve safety, increase quality and the level of integration of Voluntary Medical Male Circumcision services     Support the MOHCDGEC in improving access, safety, and quality of medical male circumcision (MMC) for adults over 10 years and children under 60 days Support IPs and facility providers to reduce</t>
  </si>
  <si>
    <t>resulting from male circumcision Support the MOHCDGEC frontline workers to improve VMMC logistics and supplies Increase the capacity of health care providers and IPs to provide high-quality male circumcision services 5/30 regions: Njombe, Iringa, Mbeya Shinyanga, and Tabora 34/66 districts/councils 55/1027 health facilities 50 MMC national and regional trainers for 5/12 priority regions Establish 34 district/council QI teams working with early infant male circumcision (EIMC) &amp; VMMC VMMC (adult) target 1,518,683 in 5 regions EIMC target: 2000 in 5 regions 7. Work with MOHCDGEC and IPs to improve effectiveness, efficiency and safety of provider initiated HIV-testing and counseling (PITC) services  Strengthen integration of PITC in primary care 1/30 regions (Dodoma) 1/42 districts (Dodoma Municipal Council) 16/72 facilities in Dodoma Municipal Council  Support the MOHCDGEC frontline workers to improve HIV testing, safety and referral, logistics and supplies 8. Support MOHCDGEC and IPs to improve continuum of care and retention of PLHIV through strengthening of linkages between community and facility actors    Improve coordination and collaboration of facility and community providers to provide seamless link from HTC to ART for all clients Promote clients and community involvement in HIV care linkages through tasks</t>
  </si>
  <si>
    <t>with the use of the SCADA System;  Pre-Feasibility Study of the Heating Supply System Modernization in the city of Zaporizhzhia;  Audit reports for 60 buildings in Zaporizhzhia (60 files);  Pre-Feasibility Study “Renovation of Trolley-Bus Fleet in Ivano-Frankivsk”;  Catalog of Investment Projects (Rivne);  Catalog of Investment Projects (Ternopil);  Catalog of Investment Projects (Kryvyi Rih);  Catalog of Investment Projects (Sumy);  Pre-Feasibility Study of Biofuel Mini CHP Construction in the city of Khmelnytskyi. No adverse environmental impact is likely, although, according to 4.3.5 of IEE it is recommended to advise the assisted municipalities to integrate environmental and/or health considerations into the project/plans since they may have a local negative effect on the environment. According to the Project MMP, the SEAP projects involving the construction of new energy supply/heating facilities or the upgrade of existing facilities should undergo the national environmental assessment process including the preparation of EIA in line with DBN A.2.2-1-2003. Feasibility studies shall include an Air and Environment Protection section. Following Project recommendation, an environmental impact assessment section has been introduced into all Feasibility Studies so that during project implementation all the available and applicable environmental protection measures for reducing</t>
  </si>
  <si>
    <t>would be taken into consideration. The rest of the activities were assessed against the IEE and Project Monitoring plan. It was determined that all activities meet the definition of a categorical exclusion and per 22 CFR 216.2(c)(2)(i), (iii), (v), and (xiv), neither an IEE nor an environmental assessment is required. Activity 3: Capacity Building and Dissemination There were no activities conducted during the reporting period. Activity 4: Enhance Capacity for the GOU in LEDS All activities conducted during the reporting period were assessed against the IEE and Project Monitoring plan. It was determined that as all activities (except for one) meet the definition of a categorical exclusion and per 22 CFR 216.2(c)(2)(i), (iii), (v), and (xiv), neither an IEE nor an environmental assessment is required. However, it is recommended to ensure that the principle aimed at preventing the depletion of natural resources and the deterioration of environmental components (air, water, land, plant and animal life) is mainstreamed into the draft laws and regulations that may be developed as a result of Project activities. The conclusions are that USAID MERP is in compliance with Ukrainian and Contract requirements on all implemented activities, and the Mitigation</t>
  </si>
  <si>
    <t>PA-00M-Q96_Kenya_March 2017.pdf</t>
  </si>
  <si>
    <t>accomplish and/or contribute to the following objectives as per the strategic work plan: (1) knowledge, practice and coverage (KPC) of ANC services at the community and household level; (2) increased adoption of healthy behaviors, including appropriate care seeking; and (3) improved evidence, county and national policy and enabling environment for maternal and newborn health (MNH).  Project Impact: Were there differences in the level of MNH KPC between the comparison and the intervention arms?  Project Implementation: How were results achieved? If the project improved coverage of high-impact interventions simultaneously, what types of integration enabled this? 2. What are the challenges and opportunities of implementing a task-sharing intervention for MNH?  What were the contextual factors, such as socioeconomic factors, gender, demographic factors, environmental characteristics, baseline health conditions, health services characteristics that affected implementation and outcomes? Evaluation, Purpose, and Evaluation Questions 5  Was skill capacity strengthened for: community health volunteers (CHVs); county and sub county health management teams; community health committee members; primary health care service providers; and CBO members? How were these capacities strengthened?  Were gender considerations incorporated into the project at the design phase or midway through the project? If so, how? Are there any specific gender-related</t>
  </si>
  <si>
    <t>outcomes? Are there any unintended</t>
  </si>
  <si>
    <t>consequences related to gender?  What are the stakeholders’ perspectives on intervention delivery? What were the elements of scaling-up and types of scaling-up that have occurred or could likely occur?  What are the sustainability prospects of the intervention considering the various forms of identified sustainability frameworks associated with intervention delivery? In Elgeyo Marakwet County, 34% still deliver at home and 75% of the mothers do not go for post-natal care services (Kenya National Bureau of Statistics et al. 2015) The PMNH+ project was implemented in the two subcounties of Marakwet East and West to improve MNH outcomes. The project established 20 Community Units (CUs) -10 Intervention and 10 comparison/nonintervention sites. In the 10 intervention units, task sharing to the CHVs was implemented. CHVs were trained and engaged in the delivery of family planning services in the community. The project would create a continuum of MNC services from health facilities to households to improve MNH outcomes by increasing coverage of essential MNC services. Project Background Design, Methods, and Limitations We used in-depth interviews (IDIs) (n=23) with key stakeholders in order to capture their insights, feelings and perceptions about the project. Informed consent was sought and obtained</t>
  </si>
  <si>
    <t>S1/S2 S1/S2 S2/S3 S2 S316 S2 S4 S4 Definition: National Energy and Communal Services Regulatory Commission improved its capacity to regulate utilities in accordance with the best international practices. Process indicator: S1 – OCA conducted to identify areas for improvement; S2 – Capacity Building Plan prepared and implemented; S3 – Regulatory Information Management System developed and operational; S4 – International Best practices transferred and used Justification: Indicator of capacity building for NECSRC; measures progress of improved regulatory capacity to support market reform Disaggregated By: N/A 1.3.2.1.2 Transparent incentive based tariff methodologies developed and approved by National Regulator Unit: Process indicator (S1-S4) Sources: NCCSMR; municipal utilities; implementing partners Semi-annually 0 S1/S2 S1/S2 S2 S2 S3 S1-S2 S4 S4 Definition: Methodologies for cost-recovery incentive tariffs developed with assistance of USG programs. Capacity built for the Regulator, its regional offices and municipal utilities to use them. Process indicator: S1 – Methodologies developed and approved; S2 – Training and capacity building seminars provided; S3 - Methodologies tested on pilot utilities; S4 – Enforcement started Justification: Indicator of introduction and capacity building on new tariff and benchmarking methodologies needed to improve financial and operation performance of municipal utilities Disaggregated: N/A Intermediate result</t>
  </si>
  <si>
    <t>outcome) 1.3.2.2 Adverse</t>
  </si>
  <si>
    <t>X</t>
  </si>
  <si>
    <t>S2 S 2 / S 3 S2 S311 S2 S4 S4 Definition: National Energy and Communal Services Regulatory Commission improved its capacity to regulate utilities in accordance with the best international practices. Process indicator: S1 – OCA conducted to identify areas for improvement; S2 – Capacity Building Plan prepared and implemented; S3 – Regulatory Information Management System developed and operational; S4 – International Best practices transferred and used Justification: Indicator of capacity building for NECSRC; measures progress of improved regulatory capacity to support market reform Disaggregated By: N/A 1.3.2.1.2 Transparent incentive based tariff methodologies developed and approved by National Regulator Unit: Process indicator (S1-S4) Sources: NCCSMR; municipal utilities; implementing partners Semi-annually 0 S1/S2 S 1 / S 2 S2 S2 S3 S2 S4 S4 Definition: Methodologies for cost-recovery incentive tariffs developed with assistance of USG programs. Capacity built for the Regulator, its regional offices and municipal utilities to use them. Process indicator: S1 – Methodologies developed and approved; S2 – Training and capacity building seminars provided; S3 - Methodologies tested on pilot utilities; S4 – Enforcement started Justification: Indicator of introduction and capacity building on new tariff and benchmarking methodologies needed to improve financial and operation performance of municipal utilities Disaggregated: N/A Intermediate result</t>
  </si>
  <si>
    <t>effect of tariff increases on vulnerable population is mitigated 1.3.2.2 Number of people that benefit from strengthened social policy and improved subsidies system (direct, means tested, monetized) Unit: Number of people Sources: Implementing partners; Ministry of Labor; State Statistics Agency; municipalities Semi-annually 0 5 , 0 0 0 2 , 0 0 0 10,000 3.686.048 20,000 11.445.345 25,000 60,000 11 USAID cancelled this task. USAID MUNICIPAL ENERGY REFORM PROJECT – TENTH QUARTERLY REPORT 61 No. Key Performance Indicator Unit of Measurement and Data Source Collection and Reporting Frequency Base line Year 1 Year 2 Year 3 Year 4 Total T ar g et A ct u al T ar g et A ct u al T ar g et A ct u al T ar g et A ct u al T ar g et A ct u al Definition: Number of people in the cities involved in improved social safety-net protection program developed with USG assistance Justification: Indicator of improvement of subsidies system needed for enforcement of cost-recovery tariffs Disaggregated By: Geographic unit; gender Sub-objective 1.4 GOU applies modern EE standards 1.4 Number of EE and CE standards developed and approved by the GOU as a results of</t>
  </si>
  <si>
    <t>0 S1/S2 S1/S2 S2/S3 S2 S3 S2 S4 S4 Definition: National Energy and Communal Services Regulatory Commission improved its capacity to regulate utilities in accordance with the best international practices. Process indicator: S1 – OCA conducted to identify areas for improvement; S2 – Capacity Building Plan prepared and implemented; S3 – Regulatory Information Management System developed and operational; S4 – International Best practices transferred and used Justification: Indicator of capacity building for NECSRC; measures progress of improved regulatory capacity to support market reform Disaggregated By: N/A 1.3.2.1.2 Transparent incentive based tariff methodologies developed and approved by National Regulator Unit: Process indicator (S1-S4) Sources: NCCSMR; municipal utilities; implementing partners Semi-annually 0 S1/S2 S1/S2 S2 S2 S3 S2 S4 S4 Definition: Methodologies for cost-recovery incentive tariffs developed with assistance of USG programs. Capacity built for the Regulator, its regional offices and municipal utilities to use them. Process indicator: S1 – Methodologies developed and approved; S2 – Training and capacity building seminars provided; S3 - Methodologies tested on pilot utilities; S4 – Enforcement started Justification: Indicator of introduction and capacity building on new tariff and benchmarking methodologies needed to improve financial and operation performance of municipal utilities Disaggregated: N/A Intermediate result</t>
  </si>
  <si>
    <t>effect of tariff increases on vulnerable population is mitigated 1.3.2.2 Number of people that benefit from strengthened social policy and improved subsidies system (direct, means tested, monetized) Unit: Number of people Sources: Implementing partners; Ministry of Labor; State Statistics Agency; municipalities Semi-annually 0 5,000 2,000 10,000 3.686.048 20,000 11.445.345 25,000 60,000 Definition: Number of people in the cities involved in improved social safety-net protection program developed with USG assistance Justification: Indicator of improvement of subsidies system needed for enforcement of cost-recovery tariffs Disaggregated By: Geographic unit; gender Sub-objective 1.4 GOU applies modern EE standards 1.4 Number of EE and CE standards developed and approved by the GOU as a results of USG assistance Unit: Number of documents Sources: Implementing partners; MinRegion; MinEconomy; SAEE; professional associations Semi-annually 0 2 2 2 1 2 0 (1 under development) 0 6 Definition: Number of EE and CE standards prepared and approved with USG assistance Justification: Indicator of improvement of energy standards in accordance with requirements of Energy Community Disaggregated By: N/A Objective 2.0: Increased Energy Efficiency 2.0 Energy saved as a result of USG assistance Unit: Million cubic meters of gas Sources: Implementing partners; GOU entities; municipalities</t>
  </si>
  <si>
    <t>PA-00M-8R8_Ukraine_July 2016.pdf</t>
  </si>
  <si>
    <t>Regulatory Information Management System developed and operational; S4 - International Best practices transferred and used Justification: Indicator of capacity building for NCCSMR. Measures progress of improved regulatory capacity to support market reform Disaggregated By. NIA Transparent incentive based tariffs methodologies developed and approved by National Regulator Unit Process indicator (S 1-S4) Sources: NCCSMR; Municipal utilities; Implementing partners Semi- annually 0 S1/S2 81182 S2 S3 S4 S4 Definition Methodologies for cost-recovery incentive tariffs developed with assistance of USG programs Capacity built for the Regulator, its regional offices and municipal utilities to use them. Process indicator. S1 - Methodologies developed and approved; S2- Training and capacity building seminars provided; S3 - Methodologies tested on pilot utilities; S4- Enforcement started Justification: Indicator of introduction and capacity building on new tariff and benchmarking methodologies needed to improve financial and operation performance of municipal utilities Disaggregated: NIA USAID MUNICIPAL ENERGY REFORM PROJECT - FIFTH QUARTERLY REPORT 36 No. Key Performance Indicator Unit of Measurement and Data Source Collection and Base Reporting line Frequency Year 1 .... c;; ... E' ::s "' t&gt; I- &lt;( -- -- Year2 .... c;; ... E' ::s "' t&gt; I- &lt;( ---- Year3 Year4 Total .... c;; .... c;; .... c;; ... ... ... E' ::s E' ::s E' ::s "' t&gt; "' t&gt; "' t&gt; I- &lt;( I- &lt;( I- &lt;( ---- -- ---- -- lntennediate result</t>
  </si>
  <si>
    <t>effect of tariff increases on vulnerable population is mitigated 1.3.2.2 - ~ 1.4 2.0 Number of people that benefit from Unit Number of people strengthened social policy and Sources: Implementing partners; Ministry of Semi- 0 5,000 2,000 improved subsidies system (direct, annually means tested, monetized) Labor; State Statistics Agency; Municipalities Definition Number of people in the cities involved in improved social safety-net protoction program developed with USG assistance Justification: Indicator of improvement of subsidies system needed for enfo11::ement of cost-rocovery tariffs Disaggregated By. Geographic unit; gender Number of EE and CE standards Unit: Number of documents developed and approved by the Sources: Implementing partners; MinRegion; Semi- 0 GOU as a results of USG assistance MinEconomy; SAEE; professional annually associations Definition Number of EE and CE standards prepared and approved with USG assistance Justification: Indicator of improvement of energy standards in accordance with requirements of Energy Community Disaggregated By. NIA Energy saved as a result of USG assistance2 Unit Million Cubic Meters of gas Sources: Implementing partners; GOU entities; Municipalities; private partners; utilities; IFls; commercial banks Annually 0 2 2 0 0 10,000 20,000 25,000 60,000 2 2 0 6 70 83 113 266 Definition: Measures the amount of energy</t>
  </si>
  <si>
    <t>sites Table 5. RBF services contracted and the difference the pilot RBF intervention made on HC service delivery Table 6. Difference the pilot RBF intervention made on the health center service delivery indicators Table 7. Quantity of preventive MPA services at health centers:  Availability of services Table 8. Quantity of preventive MPA services at health centers: HC client statistics Table 9. Quantity of curative MPA services at health centers:  Availability of services Table 10. Quantity of curative MPA services at health centers:  Client statistics Table 11. Knowledge of childhood illness symptoms Table 12. Quantity of promotional MPA services at health centers:  Availability of services Table 13. Quality of MPA services at health centers Table 14. RBF funding: Integrated Health Project Table 15.  Initial budget vs. executed budget in seven HZs (10/2013–9/2015) ACRONYMS AND ABBREVIATIONS Definitions LIST OF ANNEXES LIST OF TABLES AND FIGURES executive summary Evaluation Purpose &amp; Rationale Project Background Evaluation Questions Evaluation Design and Methods Findings Quantity and quality of MPA services at health centers Health promotion activities Health facility management Costs associated with a potential replication of the pilot RBF model Results differ for various groups (heterogeneity) Factors contributing to or limiting the desired results</t>
  </si>
  <si>
    <t>of the intervention Conclusions Recommendations In Sum Evaluation Purpose Evaluation Rationale Evaluation Questions BACKGROUND Country Context Results-based Financing (RBF) in the DRC Project Description Integrated Health Project (IHP) EVALUATION METHODS Evaluation Design Site Selection Survey Sampling Strategy And Sample Size Household survey Evaluation Team Data Collection Data collection tools Additional data collection following the preliminary data analysis Ethical Considerations Data Quality Assurance Training and pilot testing Data quality check procedures Data Analysis Strengths of Evaluation Methodology Limitations of Evaluation Methodology Constraints EVALUATION FINDINGS Overview Analytical Domain: Quantity and Quality of Health Services Facility sample characteristics Household sample characteristics Overview of significant findings Preventive MPA services (quantity and quality) Preventive MPA service utilization pattern among households (quantity) Preventive MPA services among households (quality) Curative MPA service utilization pattern among households (quantity and quality) Curative MPA services (quality) Health promotion activities Health facility management Analytical Domain: Cost Associated with a Potential Replication of the Pilot RBF Model Analytical Domain: Results Differ for Various Groups (Heterogeneity) Household survey results Facility survey results Quality of services results Overview RBF scores analysis Analytical Domain: Contextual Factors Contributed to or Limited the Desired Results Analytical Domain: Unintended Consequences of the Intervention Positive consequences Negative consequences</t>
  </si>
  <si>
    <t>they supported that weren’t right for your community?  Did PEG/SATG reach lots of different kinds of people in your community? o Did it reach women? Did it reach youth? Did it reach all parts of your community the same? o Who didn’t it reach very well? What might the project have done to reach more people? Adoption of new technology/Knowledge and practices  We would like to ask you about the things that might make people change what they are doing on their farms. I would like you to name some of the things (both good and bad) that can happen in your community that might cause people to change the things they are doing on their farms. [Specifically probe on:] 14 Moderators please refer to the PEG Activity and Sub Activity note and details on the cascade model that is given to you for specific probing questions. A-115  Have you seen farmers doing new things in your community? What kinds of new things have you seen? o Have you seen any changes in your community because of changes people are making on their farms? Have you seen positive results from farmers trying new things? Have you seen</t>
  </si>
  <si>
    <t>? o What are some things that make it easier for farmers to try new things on their farms?  Have you seen farmers in your community doing anything differently on their farms because of PEG? o Have these changes been helpful for farmers? For the community? o Have these changes caused any challenges in your community? Contributions to Stability  We would like to talk with you now about the impact that PEG has had on your community itself.  Are there any PEG activities that you think have brought people together in your community? o What kinds of activities have helped to bring people together in your community? o Do you think that the effects of these activities will last after the project ends? What are some ways people in your community might keep building relationships after the project end?  Are there any ways in which PEG activities have contributed to disagreements in your community? o Did PEG do anything to help address the disagreements or sources of conflict? What are some things that a project like PEG can do to help the community find solutions to disagreements? Perpetuity of Benefits  We’ve discussed some of the changes that you have seen in</t>
  </si>
  <si>
    <t>Probe if they are aware if other farmers who are non-direct PEG beneficiaries used this information and how did they use it? Ask them to cite examples.) Contributions to Stability  Discuss the potential contributions that PEG can have on the security situation in Somalia. (Probe if the activities initiated by PEG can help in the ongoing security situation in Somalia? If yes, probe how and if no, ask them to explain why not?) Discuss on what can be done to improve the stability in Somalia through PEG related activities. Adoption of new technology/Knowledge and practices.  Discuss about the things that might make people change what they are doing on their farms. I would like you to name some of the things both good and bad that can happen in your community that might cause people to change the things they are doing on their farms. Specifically probe on: o Have you seen farmers doing new things in your community? What kinds of new things have you seen? o Have you seen any changes in your community because of changes people are making on their farms? Have you seen positive results from farmers trying new things? Have you seen</t>
  </si>
  <si>
    <t>? o What are some things that make it easier for farmers to try new things on their farms? o Have you seen farmers in your community doing anything differently on their farms because of PEG? Have these changes been helpful for farmers? For the community? Have these changes caused any challenges in your community? Notes/Observations (List unique and additional observations (including special cases/stories) that came out of the discussion that can help PEG team better understand what worked and what did not work and the reasons and how it can be addressed in the future?) A-118 FOCUS GROUP DISCUSSION GUIDE FOR PRIVATE SECTOR Date/Location: FGD Number: Group Type and composition. Background We are from HACOF and we are part of a team conducting the final performance evaluation of the Partnership for Economic Growth (PEG) program implemented by SATG. The aim of the evaluation is to understand how the activities of the program have helped to improve agriculture/livestock farming practices at both the household and community levels. As part of today’s discussions we will also be asking you about suggestions to further improve the effectiveness of this program and future economic growth programs. As recipients of</t>
  </si>
  <si>
    <t>the cascade model that is given to you for specific probing questions. A-119  Discuss the potential contributions that PEG has had on the security situation in Somalia. (Probe if the activities initiated by PEG can help in the ongoing security situation in Somalia? If yes, probe how and if no, ask them to explain why not? Discuss what more can be done to improve the stability in Somalia through PEG related activities. What do you expect can be done to change or to improve the business environment in Somalia?) Adoption of new technology/Knowledge and practices.  Discuss about the things that might make people change what they are doing on their farms. I would like you to name some of the things both good and bad that can happen in your community that might cause people to change the things they are doing on their farms. Specifically probe on: o Have you seen farmers doing new things in your community? What kinds of new things have you seen? o Have you seen any changes in your community because of changes people are making on their farms? Have you seen positive results from farmers trying new things? Have you seen</t>
  </si>
  <si>
    <t>? o What are some things that make it easier for farmers to try new things on their farms? o Have you seen farmers in your community doing anything differently on their farms because of PEG? Have these changes been helpful for farmers? For the community? Have these changes caused any challenges in your community? Notes/Observations (List unique and additional observations (including special cases/stories) that came out of the discussion that can help the PEG team better understand what worked and what did not work and the reasons and how it can be addressed in the future?). A-120 KII GUIDE FOR MINISTRY &amp; PRIVATE SECTOR STAKEHOLDERS Date/Location: Name of Interviewee: Organization/Title: Background USAID has commissioned a final performance evaluation of the Partnership for Economic Growth (PEG) program. The aim of the evaluation is to understand lessons learned about conducting agriculture and livestock focused economic growth activities in South Central Somalia as well as the overall contribution at household and community level so that recommendations can be drawn for use by USAID to improve and more effectively implement future economic growth programming. We’d like to better understand your observations, lessons learned and overall recommendations. Unless you approve, we</t>
  </si>
  <si>
    <t>PA-00M-PX3_Congo DR_April 28, 2017.p</t>
  </si>
  <si>
    <t>budget approval on February 28, 2017 with a reduction of $262,233 of the obligated amount of $3,500,000. In addition, the approved budget was considered insufficient for selected essential activities to be carried out in Year 3 because, for example, the amount allocated for routine activities, such as sputum transportation, nutritional support, CTB provincial staff supervision has already been spent. A request for additional funds was made to the Mission on March 12, 2017 to resolve this issue. Several key activities particularly active TB detection in TB in mines, prisons, malnourished children and PMDT scheduled for Q2 were postponed to Q3 or Q4. Technical challenge  Several deaths (8/17) were observed among pre-extensively drug resistant (XDR) and XDR-TB patients (pre-XDR and XDR-TB) admitted at the Centre d’Excellence Damien (CEDA) treated with bedaquiline (BDQ)-containing regimens between September 18, 2016 and February 19, 2017. In addition, as of March 20, 2017, 11 were on a waiting list due to a BDQ stock out, the first such patient having been on this list since February 23, 20162. The CTB team was requested to explain its role in use of BDQ-containing treatment regimens at CEDA, and reporting of serious</t>
  </si>
  <si>
    <t>and deaths. Several constraints were revealed, and recommendations made. The National Tuberculosis Program (NTP) needs substantial support by partners to strengthen diagnosis and management of pre-XDR and XDR-TB patients, ensuring efficient supply chain for delivery of adequate stocks of second line drugs, including BDQ, and increased pharmacovigilance. It was agreed that additional funding and human resources were required for this additional CTB support and that further discussions with the USAID Mission were necessary. A coordinating-committee Drug Resistant TB “CCTM” already established was reinforced and bi weekly meeting has been planned to monitoring the PMDT issue (specifically diagnosis, prompt initiation of treatment and treatment monitoring) and to resolve it. If needed the assistance of all NTP partners (The Union, PMU, USAID mission, WHO…) will be requested. In the same period (March 6-24, 2017), the NTP, in collaboration with CTB and other partners, developed an emergency plan and budget for technical assistance to improve the management of DR/XDR patients in the country. The NTP is currently looking for the additional funding required to implement this plan. 2 As of early April, among the 11 individuals on the waiting list, 2 have died , 3 currently refuse treatment and</t>
  </si>
  <si>
    <t>المكتسبة في الدورات من قبل الموظفي الذين تلقوا تدريبا مؤخرا في الواقع العملي ضمن يجب متابعة التغيير السلوكي في استبيانات المتابعة جنبا الى جنب مع تقييم كيلباتريك للمستويا االربعة للتدريب، لضمان .6 .تكوين الصلة بين التداخالت والنتائج USAID/IRAQ ADMINISTRATIVE REFORM (TARABOT) PROJECT FINAL PERFORMANCE EVALUATION REPORT 108 Annex 6. Glossary of Terms Conclusion: A judgment based on a synthesis of empirical findings and factual statements. Evaluation: A systematic and objective assessment of an on-going or completed project, program, or policy. Evaluations are undertaken to (a) improve the performance of existing interventions or policies; (b) assess their effects and impacts; and (c) inform decisions about future programming. Evaluations are formal analytical endeavours involving systematic collection and analysis of qualitative and quantitative information. Findings: Factual statements about a project or program based on empirical evidence. Findings include statements and visual representations of the data, but not interpretations, judgments, or conclusions about what the findings may mean or imply. Focus Group: A group of people convened for the purpose of obtaining perceptions or opinions, suggesting ideas, or recommending actions. A focus group is a method of collecting information for the evaluation process that relies on the particular dynamic of group settings.</t>
  </si>
  <si>
    <t>Impact: Positive and negative</t>
  </si>
  <si>
    <t>, primary and secondary long-term effects produced by a development intervention, directly or indirectly, intended or unintended – inter alia, impacts may be economic, institutional, technological, environmental, sociocultural, or gender-related; measurement of extent of impacts. Key Informant Interview: Qualitative in-depth interviews with the purpose of collecting information from a wide range of people. Kirkpatrick 4-Levels: A worldwide standard for evaluating the effectiveness of training. Lessons learned: Generalizations based on evaluation experiences with activities, programs, or policies that abstract from the specific circumstances to broader situations. Frequently, lessons learned highlight strengths or weaknesses in preparation, design, and implementation that affect performance, outcome, and impact. Performance Management Plan: A tool used by USAID Missions, Offices, and assistance objective teams to plan and manage the process of assessing and reporting progress toward achieving an assistance objective. Objective: A statement of the condition or state one expects to achieve. Project: A discrete activity (or “development intervention”) implemented by a defined set of implementers and designed to achieve specific objectives within specified resources and implementation schedules. A set of projects makes up the portfolio of a program. USAID/IRAQ ADMINISTRATIVE REFORM (TARABOT) PROJECT FINAL PERFORMANCE EVALUATION REPORT 109 Systems Approach to Training: A</t>
  </si>
  <si>
    <t>ةبستكملا ةيرظنلامهلمع عقاومو مهتاسسؤم. 6. نامضل ،بيردتلل ةعبرلاا تايوتسملل كيرتابليك مييقت عم بنج ىلا ابنج ةعباتملا تانايبتسا يف يكولسلا رييغتلا ةعباتم بجيجئاتنلاو تلاخادتلا نيب ةلصلا نيوكت. 6. نامضل ،بيردتلل ةعبرلاا تايوتسملل كيرتابليك مييقت عم بنج ىلا ابنج ةعباتملا تانايبتسا يف يكولسلا رييغتلا ةعباتم بجيجئاتنلاو تلاخادتلا نيب ةلصلا نيوكت. Annex 6. Glossary of Terms Conclusion: A judgment based on a synthesis of empirical findings and factual statements. Evaluation: A systematic and objective assessment of an on-going or completed project, program, or policy. Evaluations are undertaken to (a) improve the performance of existing interventions or policies; (b) assess their effects and impacts; and (c) inform decisions about future programming. Evaluations are formal analytical endeavours involving systematic collection and analysis of qualitative and quantitative information. Findings: Factual statements about a project or program based on empirical evidence. Findings include statements and visual representations of the data, but not interpretations, judgments, or conclusions about what the findings may mean or imply. Focus Group: A group of people convened for the purpose of obtaining perceptions or opinions, suggesting ideas, or recommending actions. A focus group is a method of collecting information for the evaluation process that relies on the particular dynamic of group settings.</t>
  </si>
  <si>
    <t>, primary and secondary long-term effects produced by a development intervention, directly or indirectly, intended or unintended – inter alia, impacts may be economic, institutional, technological, environmental, sociocultural, or gender-related; measurement of extent of impacts. Key Informant Interview: Qualitative in-depth interviews with the purpose of collecting information from a wide range of people. Kirkpatrick 4-Levels: A worldwide standard for evaluating the effectiveness of training. Lessons learned: Generalizations based on evaluation experiences with activities, programs, or policies that abstract from the specific circumstances to broader situations. Frequently, lessons learned highlight strengths or weaknesses in preparation, design, and implementation that affect performance, outcome, and impact. Performance Management Plan: A tool used by USAID Missions, Offices, and assistance objective teams to plan and manage the process of assessing and reporting progress toward achieving an assistance objective. Objective: A statement of the condition or state one expects to achieve. Project: A discrete activity (or “development intervention”) implemented by a defined set of implementers and designed to achieve specific objectives within specified resources and implementation schedules. A set of projects makes up the portfolio of a program. Systems Approach to Training: A process developed to systematically address training deficiencies within organizations, with the</t>
  </si>
  <si>
    <t>an increase in patient autonomy and satisfaction (leading to greater completion of treatment and decreases in loss to follow-up). The project led development of a patient-support strategy based on assessment of patients’ needs and with engagement of all local partners to ensure a patient-centered approach in MDR- TB case management to address structural barriers to treatment adherence. The project ensured linkage to support services as needed, especially for MDR-TB patients with HIV comorbidity or who are/ have misused alcohol or drug, were released from prison, and are homeless. it identified and implemented mechanisms for ongoing patient support to address conditions that threaten their ability to complete treatment through the involvement of Red Cross visiting nurses, human immunodeficiency virus (HIV) service organizations, and other social resources. To ensure the quality of support services, capacity-building of local NGOs was also implemented and consistent monitoring of services conducted. The project assessed and strengthened the system of active case finding among close contacts of MDR-TB patients to ensure timely diagnosis and treatment initiation for potentially missed TB cases. To ensure delivery of an adequate regimen of quality-assured medications as well as monitoring and proper treatment of side</t>
  </si>
  <si>
    <t>effects or adverse</t>
  </si>
  <si>
    <t>reactions to drugs, the project developed guidelines for side-effect management, built providers’ capacity through direct trainings and webinars, and assisted in establishing an on-the-job supervision system to mentor and support the providers. The project also helped oblasts to improve the quality of laboratory diagnosis of side effects and to strengthen their capacity in monitoring and evaluation (M&amp;E) of MDR-TB program implementation. To ensure enhanced treatment outcomes and reduced mortality of MDR-TB patients, the project advocated for introducing new drugs and shorter drug regimens for the treatment of MDR-TB and XDR-TB, developed draft protocols to be approved by the country authorities, 12 built capacity of providers to introduce new drugs in Kyivska oblast, and continued strong communication with national and international stakeholders to prompt passage of the required approvals, start treatment, and scale it up to other regions of Ukraine. The project worked with NTP, TB Institute, WHO, and other stakeholders to introduce shorter regimens for treatment of DR-TB through operational research. Results will lead to the development of national recommendations for broader national TB control program use in the country. Strengthen infection control (IC) to ensure compliance with proper IC measures</t>
  </si>
  <si>
    <t>PA-00N-6BH_Ukraine_18 July 2017.pdf</t>
  </si>
  <si>
    <t>there was conducted an express analysis of 18 draft laws, the most important among them were aimed at resolving such issues as use of residential premises for commercial purposes, payment of taxes and fees within the ATO zone, export of scrap metal and unprocessed timber. With regard to the impact of these draft Laws on the SME sector, they can, in most cases, have a positive impact on the business environment. Thus, in the case of their adoption, the development of the wood processing industry will be revived, the illegal circulation of unprocessed timber will be decreased, the financial burden on SMEs that carry out economic activity in the ATO zone will be decreased, the procedure for carrying out state supervision over the compliance with legislation on population labor and employment will be improved; business entities will be able to see their permits on official websites of permitting agencies by the time of the functioning of the Single State Register of Ukraine (SSR) in terms of disclosure of information about licensing documents. At the same time, among the registered draft Laws there are a number of those that, if they are adopted in the proposed wording, will have a significant</t>
  </si>
  <si>
    <t>on the activities of SMEs. So, the draft 40 | L e a d e r s h i p i n E c o n o m i c G o v e r n a n c e ( L E V ) Laws related to the prohibition of the use of apartments for commercial purposes are raising a sensitive issue, especially, for small business entities. Their adoption could potentially lead to even greater shadowing of the SME activities, which, given the large fines and a rather complicated and financially burdensome procedures to transfer residential premises in non-residential, will no longer be able to continue to officially use apartments turned into office premises for their business. The Program experts developed a comparative table, explanatory note and prepared a text of the draft Law of Ukraine “On Amendments to Certain Legislative Acts Regarding the Procedure for Assigning Postal Addresses to Real Estate Objects.” For more information, please see Section “Legislative Reform Developments” and the LEV Legislation Tracker. Task 2.2 Provide technical assistance to support the implementation of legal and regulatory reforms 2.2.а) Technical assistance to help implement effective laws, regulations, and procedures Elimination of Administrative barriers to Export for Ukrainian</t>
  </si>
  <si>
    <t>EE projects by GOU. Developing a uniform database on LEDs/REDs and exchanging experiences and best practices with other countries participating in EC-LEDs The Project continued working on populating the UA-LEDS database in Ukrainian and conducted a test-run during the reporting period. B. DETAILED DESCRIPTION OF PROGRESS/ACCOMPLISHMENTS DURING THE REPORTING PERIOD B.1 PROJECT TEAM During the reporting period, the Project assisted the key project stakeholders, the Ministry of Regional Development, Construction, Housing and Communal Services (MinRegion), Verkhovna Rada committees, the State Agency for Energy Efficiency, the Ministry of Social Policy, the USAID MUNICIPAL ENERGY REFORM PROJECT – NINTH QUARTERLY REPORT 11 National Energy and Communal Services Regulatory Commission, partner cities, and members of the donor community. The Project has 21 recipients as of September 2015. As of December 31, 2015, MERP staff totals 15 employees. B.3 ENVIRONMENTAL COMPLIANCE MERP is taking steps to conform to USAID environmental regulations, 22 Code of Federal Regulations (CFR) 216. The Project incorporated environmental mitigation measures as a standard component of its program management. The Project assessed and developed a plan to meet USAID and Ukrainian environmental requirements through mitigating and monitoring environmental risks. MERP does not foresee any significant</t>
  </si>
  <si>
    <t>from Project Activities. This is confirmed by the Initial Environmental Examination (IEE) recommendation of “categorical exclusion” for most Project Tasks and Activities. “Negative determination with conditions” was defined for Project Tasks 1.2, 1.6, 2.2, 2.4, and 2.5. MERP assessed the possible environmental risks for these tasks and started implementing measures recommended by the IEE (4.3.1-4.3.4). It is anticipated that many project activities will not have any effect on environment and human health in Ukraine. While some project activities may have some effect, in most cases, this environmental/health effect is deemed to be positive – as increased energy efficiency and use of CE will lead to reduced energy consumption and GHG emissions. The preliminary environmental assessment of Project activities allowed to define potential environmental impacts and recommended environmental determination as:  Categorical Exclusion: The activity is not likely to have an effect on the natural or physical environment. No further environmental review is required;  Negative Determination with Conditions: The activity does not have potentially significant adverse environmental, health, or safety effects, but may contribute to minor impacts that can be eliminated or adequately minimized by appropriate mitigation measures. Project activities: Activity 1. “Improve Clean Energy Regulatory and Legislative Enabling Environment” All</t>
  </si>
  <si>
    <t>2035 and based on the scenarios proposed in the report above MERP also conducted The Research of Social-Economic Effects of Low Emission Development Measures Implementation of Ukraine. UA-LEDS Database The Project populated and revised the UA-LEDS database for Ukraine based on stakeholders’ comments. 10 USAID MUNICIPAL ENERGY REFORM PROJECT – TWELFTH QUARTERLY REPORT B. DETAILED DESCRIPTION OF PROGRESS/ ACCOMPLISHMENTS DURING THE REPORTING PERIOD B.1 PROJECT TEAM During the reporting period, the Project assisted key project stakeholders: the Ministry of Regional Development, Construction, Housing and Communal Services (MinRegion), Verkhovna Rada committees, the State Agency for Energy Efficiency, the Ministry of Social Policy, the National Energy and Communal Services Regulatory Commission, partner cities, and members of the donor community. The Project has 21 recipients as of September 2016. As of September 30, 2016, Project staff totals 17 employees. B.3 ENVIRONMENTAL COMPLIANCE MERP is taking steps to conform to USAID environmental regulations, 22 Code of Federal Regulations (CFR) 216. The Project incorporated environmental mitigation measures as a standard component of its program management. The Project assessed and developed a plan to meet USAID and Ukrainian environmental requirements through mitigating and monitoring environmental risks. MERP does not foresee any significant</t>
  </si>
  <si>
    <t>from Project Activities. This is confirmed by the Initial Environmental Examination (IEE) recommendation of “categorical exclusion” for most Project tasks and Activities. “Negative determination with conditions” was defined for Project Tasks 1.2, 1.6, 2.2, 2.4, and 2.5. MERP assessed the possible environmental risks for these tasks and started implementing measures recommended by the IEE (4.3.1-4.3.4). The Project submitted to USAID the MERP Environmental Compliance Report, based on TO Contract ANNEX 1 – Initial Environmental Examination. The Report includes the following items: Environmental Legislation Requirements, Environmental Determination, Mitigation Measures Plan, and Monitoring Plan. It is anticipated that many project activities will not have any effect on the environment and human health in Ukraine. While some project activities may have some effect, in most cases, this environmental/health effect is deemed to be positive – as increased energy efficiency and use of CE will lead to reduced energy consumption and GHG emissions. The preliminary environmental assessment of Project activities allowed to define potential environmental impacts and recommended environmental determination as: USAID MUNICIPAL ENERGY REFORM PROJECT – TWELFTH QUARTERLY REPORT 11  Categorical Exclusion: The activity is not likely to have an effect on the natural or physical environment. No further environmental review is required;  Negative</t>
  </si>
  <si>
    <t>portal with the LEDS Action Plan participant team. This Ukrainian-language database is developed based on the international LEDS wiki-base OpenIE. B. DETAILED DESCRIPTION OF PROGRESS/ACCOMPLISHMENTS DURING THE REPORTING PERIOD B.1 PROJECT TEAM AND PROCUREMENT ACTIONS During the reporting period, the Project assisted the key project stakeholders: the Ministry of Regional Development, Construction, Housing and Communal Services (MinRegion), Verkhovna Rada committees, the State Agency for Energy Efficiency, the Ministry of Social Policy, the National Energy and Communal Services Regulatory Commission, partner cities, and members of the donor community. The Project has 21 recipients as of March 2016. As of March 31, 2016, Project staff totals 15 employees. In February 2016, Lawrence Good left the project and Diana Korsakaite was approved as Chief of Party. B.3 ENVIRONMENTAL COMPLIANCE The Project is taking steps to conform to USAID environmental regulations in 22 Code of Federal Regulations (CFR) 216. The Project incorporated environmental mitigation measures as a standard component of its program management. The Project assessed and developed a plan to meet USAID and USAID MUNICIPAL ENERGY REFORM PROJECT – TENTH QUARTERLY REPORT 8 Ukrainian environmental requirements through mitigating and monitoring environmental risks. The Project does not foresee any significant</t>
  </si>
  <si>
    <t>from Project Activities. This is confirmed by the Initial Environmental Examination (IEE) recommendation of “categorical exclusion” for most Project tasks and Activities. “Negative determination with conditions” was defined for Project Tasks 1.2, 1.6, 2.2, 2.4, and 2.5. The Project assessed the possible environmental risks for these tasks and started implementing measures recommended by IEE (4.3.1-4.3.4). The Project submitted to USAID the MERP Environmental Compliance Report, based on TO Contract ANNEX 1 – Initial Environmental Examination. The Report includes the following items: Environmental Legislation Requirements, Environmental Determination, Mitigation Measures Plan, and Monitoring Plan. It is anticipated that many project activities will not have any effect on the environment and human health in Ukraine. While some project activities may have some effect, in most cases, this environmental/health effect is deemed to be positive – as increased energy efficiency and use of CE will lead to reduced energy consumption and GHG emissions. The preliminary environmental assessment of Project activities enabled the definition of potential environmental impacts and recommended environmental determination as:  Categorical Exclusion: The activity is not likely to have an effect on the natural or physical environment. No further environmental review is required;  Negative Determination with Conditions: The activity does not have</t>
  </si>
  <si>
    <t>and exchanging experiences and best practices with other countries participating in EC-LEDs The Project continued populating the UA-LEDS database for Ukraine in the Biomass and Solar Power sections, and started sharing this web-based portal with the LEDS Action Plan participant team. This Ukrainian-language database is developed based on the international LEDS wiki-base OpenIE. B. detailed description of progress/accomplishments during the reporting period B.1 PROJECT TEAM AND PROCUREMENT ACTIONS During the reporting period, the Project assisted the key project stakeholders: the Ministry of Regional Development, Construction, Housing and Communal Services (MinRegion), Verkhovna Rada committees, the State Agency for Energy Efficiency, the Ministry of Social Policy, the National Energy and Communal Services Regulatory Commission, partner cities, and members of the donor community. The Project has 21 recipients as of March 2016. B.3 ENVIRONMENTAL COMPLIANCE The Project is taking steps to conform to USAID environmental regulations in 22 Code of Federal Regulations (CFR) 216. The Project incorporated environmental mitigation measures as a standard component of its program management. The Project assessed and developed a plan to meet USAID and Ukrainian environmental requirements through mitigating and monitoring environmental risks. The Project does not foresee any significant</t>
  </si>
  <si>
    <t>from Project Activities. This is confirmed by the Initial Environmental Examination (IEE) recommendation of “categorical exclusion” for most Project tasks and Activities. “Negative determination with conditions” was defined for Project Tasks 1.2, 1.6, 2.2, 2.4, and 2.5. The Project assessed the possible environmental risks for these tasks and started implementing measures recommended by IEE (4.3.1-4.3.4). The Project submitted to USAID the MERP Environmental Compliance Report, based on TO Contract ANNEX 1 – Initial Environmental Examination. The Report includes the following items: Environmental Legislation Requirements, Environmental Determination, Mitigation Measures Plan, and Monitoring Plan. It is anticipated that many project activities will not have any effect on the environment and human health in Ukraine. While some project activities may have some effect, in most cases, this environmental/health effect is deemed to be positive – as increased energy efficiency and use of CE will lead to reduced energy consumption and GHG emissions. The preliminary environmental assessment of Project activities enabled the definition of potential environmental impacts and recommended environmental determination as: · Categorical Exclusion: The activity is not likely to have an effect on the natural or physical environment. No further environmental review is required; · Negative Determination with Conditions: The activity does not have</t>
  </si>
  <si>
    <t>Solar Power sections, and started sharing this web-based portal with the LEDS Action Plan participant team. This Ukrainian-language database is developed based on the international LEDS wiki-base OpenIE. B. detailed description of progress/accomplishments during the reporting period B.1 PROJECT TEAM AND PROCUREMENT ACTIONS During the reporting period, the Project assisted the key project stakeholders: the Ministry of Regional Development, Construction, Housing and Communal Services (MinRegion), Verkhovna Rada committees, the State Agency for Energy Efficiency, the Ministry of Social Policy, the National Energy and Communal Services Regulatory Commission, partner cities, and members of the donor community. The Project has 21 recipients as of March 2016. As of March 31, 2016, Project staff totals 15 employees. In February 2016, Lawrence Good left the project and Diana Korsakaite was approved as Chief of Party. B.3 ENVIRONMENTAL COMPLIANCE The Project is taking steps to conform to USAID environmental regulations in 22 Code of Federal Regulations (CFR) 216. The Project incorporated environmental mitigation measures as a standard component of its program management. The Project assessed and developed a plan to meet USAID and Ukrainian environmental requirements through mitigating and monitoring environmental risks. The Project does not foresee any significant</t>
  </si>
  <si>
    <t>82 Activity 4 November Regulation on the monitoring and reporting of greenhouse gas emissions pursuant to the Directive 2003/87/EC of the European Parliament and of the Council Ukrainian 83 Activity 4 December Memo Accomplishment of MERP Milestone 4.1.1 “6th National Climate Change Communication Report” English USAID MUNICIPAL ENERGY REFORM PROJECT – FIFTH QUARTERLY REPORT 16 C. DETAILED DESCRIPTION OF PROGRESS/ACCOMPLISHMENTS DURING THE REPORTING PERIOD C.1 PROJECT TEAM During the reporting period, the MER Project worked in close cooperation with the key project stakeholders, the Ministry of Regional Development, Construction, Housing and Communal Services (MinRegion), Verkhovna Rada Committees, National Energy and Communal Services Regulatory Commission and members of the donor community. The Project continues VAT exemption regular monthly reporting to the Tax Authorities in Ukraine. The Project staff totals 15 employees. C.2 ENVIRONMENTAL COMPLIANCE REPORT The MERP team continues to take actions to conform to USAID environmental regulations, 22 Code of Federal Regulations (CFR) 216. MERP incorporated environmental mitigation measures as a standard component of program management. The MERP team assessed and developed a plan to meet USAID and Ukrainian environmental requirements through mitigating, and monitoring environmental risks. Our team experts do not anticipate having any significant</t>
  </si>
  <si>
    <t>from Project Activities. This is confirmed by IEE recommendation of “Categorical Exclusion” for most Project Tasks and Activities. “Negative Determination with Conditions” was defined for Tasks 1.2, 1.6, 2.2, 2.4, and 2.5. of MERP. The team assessed the possible environmental risks for these tasks and started implementing measures recommended by the IEE (4.3.1-4.3.4). MERP submited to USAID the MERP Environmental Compliance Report, based on TO Contract ANNEX 1 – Initial Environmental Examination. The Report includes the following items: Environmental Legislation Requirements; Environmental Determination; Mitigation Measures Plan; Monitoring Plan. The conclusions of the report are that the USAID MERP is in compliance with Ukrainian and Contract requirements on all implemented activities, and the Mitigation Measures Plan and Monitoring Plan are up to date and compliant with all requirements. USAID MUNICIPAL ENERGY REFORM PROJECT – FIFTH QUARTERLY REPORT 17 C.3 DETAILED ASSESSMENT AND ANALYSIS OF PROGRESS MADE ON EACH OF THE TASKS AND MILESTONES As per USAID request, MERP prepared and received USAID approval for a revised Table of Milestones for Work Plan Year 2. TABLE OF MILESTONES – DRAFT WORK PLAN YEAR 2 MX.X: - Completed; MX.X – under completion November 30, 2014 M 2.1.1 Second Group cities agreed with donors and approved by</t>
  </si>
  <si>
    <t>the listed issues that are likely to have bearing on this activity) Implementer must follow Section E of ERC, DCN: 2016-UKR-004. F. Environment, Health, and Safety Consequences Implementer must follow Section F of ERC, DCN: 2016-UKR-004. G. Further Analysis of Recommended Actions (if the applicable IEE requires the use of ERCs to perform further analysis of recommended actions, then check the appropriate box below. If this analysis is not required, then skip this and proceed with Section I. If required by the IEE, the ERC shall be copied to the Bureau Environmental Officer (BEO)). 1. Categorical Exclusion: The activity is not likely to have an effect on the natural or physical environment. No further environmental review is required.*  2. Negative Determination with Conditions: The activity does not have potentially significant adverse environmental, health, or safety effects, but may contribute to minor impacts that can be eliminated or adequately minimized by appropriate mitigation measures. EMMPs shall be developed, approved by the Mission Environmental Officer (MEO) (and the BEO if required by the IEE) prior to beginning the activity, incorporated into work plans, and then implemented. See Sections I below. 3. Positive Determination: The activity has potentially significant</t>
  </si>
  <si>
    <t>and requires further analysis of alternatives, solicitation of stakeholder input, and incorporation of environmental considerations into activity design. A Scoping Statement must be prepared and be submitted to the BEO for approval. Following BEO approval an Environmental Assessment (EA) will be conducted. The activity may not be implemented until the BEO clears the final EA. For activities related to the procurement, use, or training related to pesticides, a PERUSAP will be prepared for BEO approval. 4. Activity Cancellation: The activity poses significant and immitigable adverse environmental effects. Adequate EMMPs cannot be developed to eliminate these effects and alternatives are not feasible. The project is not recommended for funding. H. EMMP(s) 1. Activity-specific environmental mitigation plan (EMP) Implementer must follow the EMP of ERC, DCN: 2016-UKR-004 2. Activity-specific monitoring plan Implementer must follow the monitoring plan of ERC, DCN: 2016-UKR-004. DCN: 2016-UKR-008   Ukraine/Sustainable Water Supply for Agriculture Development Roll-Out Project – AC MYR ERC/EMMP amendment 6  I. Certification of No Adverse or Significant Effects on the Environment I, the undersigned, certify that activity-specific baseline conditions and applicable environmental requirements have been properly assessed; environment, health, and safety impacts requiring</t>
  </si>
  <si>
    <t>there unique ethnic or traditional cultures or values present in the site? If so, what is the applicable preservation plan? - No. DCN: 2016-UKR-004   Ukraine/Sustainable Water Supply for Agriculture Development Roll-Out Project – AC MYR ERC/EMMP 15  G. Further Analysis of Recommended Actions (if the applicable IEE requires the use of ERCs to perform further analysis of recommended actions, then check the appropriate box below. If this analysis is not required, then skip this and proceed with Section I. If required by the IEE, the ERC shall be copied to the Bureau Environmental Officer (BEO)). 1. Categorical Exclusion: The activity is not likely to have an effect on the natural or physical environment. No further environmental review is required.*  2. Negative Determination with Conditions: The activity does not have potentially significant adverse environmental, health, or safety effects, but may contribute to minor impacts that can be eliminated or adequately minimized by appropriate mitigation measures. EMMPs shall be developed, approved by the Mission Environmental Officer (MEO) (and the BEO if required by the IEE) prior to beginning the activity, incorporated into work plans, and then implemented. See Sections I below. 3. Positive Determination: The activity has potentially significant</t>
  </si>
  <si>
    <t>and requires further analysis of alternatives, solicitation of stakeholder input, and incorporation of environmental considerations into activity design. A Scoping Statement must be prepared and be submitted to the BEO for approval. Following BEO approval an Environmental Assessment (EA) will be conducted. The activity may not be implemented until the BEO clears the final EA. For activities related to the procurement, use, or training related to pesticides, a PERUSAP will be prepared for BEO approval. 4. Activity Cancellation: The activity poses significant and immitigable adverse environmental effects. Adequate EMMPs cannot be developed to eliminate these effects and alternatives are not feasible. The project is not recommended for funding. DCN: 2016-UKR-004   Ukraine/Sustainable Water Supply for Agriculture Development Roll-Out Project – AC MYR ERC/EMMP 16  I. EMMP(s) 1. Activity-specific environmental mitigation plan (EMP) Processes Identified Environmental Impacts D o th e Im pa ct s R eq ui re F ur th er C on si de ra tio n? Mitigation Measures Monitoring Indicators Planning and Design Permits, licenses, approvals and contracts: - Permit/approval for construction works on lands of the local council - State acts for land use and land property - Contracts for land plots lease</t>
  </si>
  <si>
    <t>what is the distance from these? What is the plan for avoiding disturbance or notifying authorities? - No. b. Are there unique ethnic or traditional cultures or values present in the site? If so, what is the applicable preservation plan? - No. G. Further Analysis of Recommended Actions (if the applicable IEE requires the use of ERCs to perform further analysis of recommended actions, then check the appropriate box below. If this analysis is not required, then skip this and proceed with Section I. If required by the IEE, the ERC shall be copied to the Bureau Environmental Officer (BEO)). 1. Categorical Exclusion: The activity is not likely to have an effect on the natural or physical environment. No further environmental review is required.*  2. Negative Determination with Conditions: The activity does not have potentially significant adverse environmental, health, or safety effects, but may contribute to minor impacts that can be eliminated or adequately minimized by appropriate mitigation measures. EMMPs shall be developed, approved by the Mission Environmental Officer (MEO) (and the BEO if required by the IEE) prior to beginning the activity, incorporated into work plans, and then implemented. See Sections I below. 3. Positive Determination: The activity has potentially significant</t>
  </si>
  <si>
    <t>and requires further analysis of alternatives, solicitation of stakeholder input, and incorporation of environmental considerations into activity design. A Scoping Statement must be prepared and be submitted to the BEO for approval. Following BEO approval an Environmental Assessment (EA) will be conducted. The activity may not be implemented until the BEO clears the final EA. For activities related to the procurement, use, or training related to pesticides, a PERUSAP will be prepared for BEO approval. 4. Activity Cancellation: The activity poses significant and immitigable adverse environmental effects. Adequate EMMPs cannot be developed to eliminate these effects and alternatives are not feasible. The project is not recommended for funding. DCN: 2016-UKR-003   Ukraine/Sustainable Water Supply for Agriculture Development Roll-Out Project – FE Adelaida ERC/EMMP 17  I. EMMP(s) 1. Activity-specific environmental mitigation plan (EMP) Processes Identified Environmental Impacts D o th e Im pa ct s R eq ui re F ur th er C on si de ra tio n? Mitigation Measures Monitoring Indicators Planning and Design Permits, licenses, approvals and contracts: - Permit/approval for construction works on lands of the local council - State acts for land use and land property - Contracts for land plots lease</t>
  </si>
  <si>
    <t>PA-00K-ZD3_Ukraine_8 January 2016.pd</t>
  </si>
  <si>
    <t>open to investments and capable of sustaining landowners who exercise their rights, including the right to sell their land if they so choose. One of the project’s major successes was its role in stopping the Parliament from passing the draft law “On the Land Market.” Through its informed and fact-based critique of the draft law’s key provisions and an extensive information campaign focused on the public, experts, and GOU officials, AgroInvest helped ensure that the draft law, which would have given the state unprecedented preferences when purchasing privately owned agricultural land, made the process of selling land too burdensome, and required permits for the purchase and sale of agricultural land by private owners, was not approved. In 2013, when the State Land Agency of Ukraine developed the draft law “On Circulation of Agriculture Land,” which reintroduced virtually all of the unacceptable provisions of the draft law “On the Land Market,” AgroInvest and its partners again joined forces to advocate, successfully, against the passage of the draft law. The project analyzed the new draft law, especially its clauses related to precluding the normal operation of the agriculture land market, and concluded that it would lead to the same or similar</t>
  </si>
  <si>
    <t>on Ukraine’s agriculture as the previous draft. AgroInvest and its partners held several roundtables and other informational events in Kyiv and the regions to discuss how harmful the draft law would be to the development of the agricultural land market. In consequence, the Government of Ukraine rejected the draft law and never sent it to the Parliament. In 2013, the Cabinet of Ministers of Ukraine established the State Land Bank, whose primary task was to accumulate state- and privately owned agriculture land. AgroInvest specialists prepared a legal analysis of the State Land Bank’s operations and held a broad discussion of the analysis to show that this initiative would have led to excessive monopolization of agriculture land by the state, thus negating the progress of land reform in Ukraine to date. As a result, the State Land Bank was liquidated through legislative decree in 2014. Opening land information to the public. AgroInvest specialists, together with the World Bank, conducted a large-scale study using the World Bank’s Land Governance Assessment Framework (LGAF) methodology. LGAF is a diagnostic tool to evaluate the legal framework, policies, and practices regarding land and land use in a country, grounded in a comprehensive review of available</t>
  </si>
  <si>
    <t>PA-00M-XPH_Afghanistan_October 30, 2</t>
  </si>
  <si>
    <t>the ASPWY in Municipal Governance. USAID STRONG HUBS FOR AFGHAN HOPE AND RESILIENCE (SHAHAR) Page 30 of 96 ANNUAL REPORT: OCTOBER 2015 – SEPTEMBER 2016 (FY 2017) The DoWA Directors pledged to share the vacancy announcements with qualified women and youth and to encourage them to apply for the positions. At the same time, the Directors expressed their concerns about the lack of adequate facilities for female employees in the municipalities, such as the provision of transportation to and from work and separate offices, prayer rooms and toilets for female employees. During the meetings, the SHAHAR teams shared the ASPWY in Municipal Governance with their respective DoWA Director ENVIRONMENTAL MANAGEMENT During their conceptualization and initiation phases, SHAHAR’s small-scale CUSDM and CSC infrastructure projects were assessed to identify any significant impacts on environmental and social characteristics of the project area. For this purpose, an environmental screening and review was conducted in each municipality. Based on the data provided by SHAHAR’s embedded Project Management/Engineering Advisors and municipal engineers, an Environmental Review Form (ERF) was prepared for each CUSDM and CSC project. All the projects were categorized as of medium risk (negative determination with conditions), which means that they will have some</t>
  </si>
  <si>
    <t>on the environment during implementation. The impact can however be mitigated by standard measures provided in the Environmental Mitigation and Monitoring Plans (EMMPs). With the ERFs as baselines, an Environmental Review Report (ERR) was then prepared for each project, identifying each project’s specific environmental and social impact and the corresponding mitigating measures to be implemented. The ERFs and ERRs of the 33 initially proposed CUSDM projects and an additional 13 CSC projects were prepared and submitted to USAID on May 4, 2016, for review and approval. With some minor changes and corrections, the ERFs and ERRs were approved on May 11, 2016, and permission was granted to SHAHAR to proceed with the implementation of the projects. The trackers for the submission and approval of the ERFs and ERRs for CUSDM and CSC projects are presented in Annexes N and O, respectively. As part of the preparatory implementation steps, an Environmental Mitigation and Monitoring Plan (EMMP) was prepared for each project based on the environmental impact and mitigation actions provided in the ERR. The EMMP sets out, among other things, who is responsible for implementing the mitigation measures and how compliance will be monitored and verified. The EMMP was included in</t>
  </si>
  <si>
    <t>PA-00M-XPK_Afghanistan_January 30, 2</t>
  </si>
  <si>
    <t>participate in the upcoming MAB election and nominate themselves for MAB membership. On December 13, the Ghazni SHAHAR Admin/Gender and Youth Assistant and Gender and Youth Focal Point of the Municipality met to review the progress of the Action Strategies for Participation of Women and Youth (ASPWY) in Municipal Governance. After the review, they prepared a list of gender and youth related activities with estimated budgets, which will be shared with the Ghazni Mayor next week to be included in the FY 1396 annual budget. The list mainly involves public awareness and outreach activities aiming to increase the participation of women and youth in municipal governance. ENVIRONMENTAL MANAGEMENT During their conceptualization and initiation phases, SHAHAR’s small-scale CUSDM and CSC infrastructure projects were assessed to identify any significant impacts on environmental and social characteristics of the project area. For this purpose, an environmental screening and review was conducted in each municipality. Based on the data provided by SHAHAR’s embedded Project Management/Engineering Advisors and municipal engineers, an Environmental Review Form (ERF) was prepared for each CUSDM and CSC project. All the projects were categorized as of medium risk (negative determination with conditions), which means that they will have some</t>
  </si>
  <si>
    <t>on the environment during implementation. The impact can however be mitigated by standard measures provided in the Environmental Mitigation and Monitoring Plans (EMMPs). With the ERFs as baselines, an Environmental Review Report (ERR) was then prepared for each project, identifying each project’s specific environmental and social impact and the corresponding mitigating measures to be implemented. The ERFs and ERRs of the 33 initially proposed CUSDM projects and an additional 13 CSC projects were prepared and submitted to USAID on May 4, 2016, for review and approval. With some minor changes and corrections, the ERFs and ERRs were approved on May 11, 2016, and permission was granted to SHAHAR to proceed with the implementation of the projects. The trackers for the submission and approval of the ERFs and ERRs for CUSDM and CSC projects are presented in Annexes N and O, respectively. All seven Year 3 CSC projects were completed on December 7, 2016, while all 14 Year 3 CUSDM projects were completed on December 20, 2016. As part of the preparatory implementation steps, an Environmental Mitigation and Monitoring Plan (EMMP) was prepared for each project based on the environmental impact and mitigation actions provided in the ERR. The EMMP sets</t>
  </si>
  <si>
    <t>the RMA looks at to better asses each market, incorporating features and questions that would look into the procurement cycle for local vendors. ii. Another lesson learned through the use of the RMA tool was the breadth of analysis – the RMA throughout the USAIDizi project examined two commodities, one for each sector (beans and basins respectively). However, to better understand market integration and sourcing, SP adjusted this to look at a few more commodities, while remaining a lean and quick assessment, with the intention of better understanding how the local market was connected to regional markets. iii. Finally, although it was one of the key indicators in the project (economic recovery), SP had not maximized the potential of evaluating the market post-intervention to better understand the impact of the activities. During this year of implementation, SP included post-market analyses in the PDM package in order to enable post-intervention market Emergency Response and Economic Recovery for Eastern DRC, Final Report AID-OFDA-G-16-00168 35 | P a g e analysis, and assess any potential market disturbances that might be a result of the fairs or distributions. 1.2.3. Unintended Consequences of Program Activities The USAIDizi project saw some</t>
  </si>
  <si>
    <t>as listed below: 1. Market Prices: Overall, SP did not observe significant changes in market prices due to its interventions, whether voucher or in-kind. However, there were several occasions where prices rose slightly during the procurement time for local vendors, as they started to stock up provisions for the fairs. This inflation of prices usually reverted during and after fairs, once vendors stopped stockpiling their commodities. Regional integration of markets also ensured that prices did not vary, as source markets were not directly influenced by fairs. 2. Selling of Rations: In some situations, it was found that certain beneficiaries attempted to sell their rations for cash in the local market, in order to access money to address other pressing household emergencies including medication for the household members and settling of family debt. SP reinforced sensitization with the local leaders and the beneficiaries to encourage them to not sell any of their food rations. . For future projects, SP will continue to strengthen its beneficiary preference studies. B. Agricultural and Food Security Sector (Sector 2) 1. Monitoring and Evaluation Strategy 1.1. Rationale of Indicator Collection and Tracking Sector 2 had longer “project cycles” than Sectors 1 and 3 of the project</t>
  </si>
  <si>
    <t>improvements of infrastructure and service delivery. No land acquisition is required and the works constructing through the public right of way. The Potential negative impacts that were localized and limited in nature had been avoided by providing instructions in the contract documents that specifically address environmental issues in a manner acceptable by the contractor and the CMC, as well as following Good Management Practices during construction. More attention will be given to the use and disposal of hazardous chemical materials used in the construction like epoxy for water proofing works in reservoirs, chlorine used for the disinfection of water lines, and concrete additives. More attention will be taken to avoid the risk of soil erosion due to excavation activities. This is a significant impact especially in high sloped sections (If any exists). The new main pipeline will replace the old existing one; the water discharge rate will not significantly change, thus no significant increase in wastewater amount will appear due to implementing Qabatiya project. Cesspits and septic tanks in the served communities will be adequate to carry the generated Page 7 TO-00006 Monthly Progress Report No. 34. March 2016 wastewater amounts. Qabatiya project will not have any long-term</t>
  </si>
  <si>
    <t>on the natural or physical environment. Qabatiya project is almost completed as well as the activities at the well site are restricted in a finishing and repairing works of buildings therefore the surplus materials such as paintings cans concrete rubbish, etc. were damped as usual to the approved area. At the beginning of the project an environmental plan was prepared according to the project specifications and submitted to the CMC and got approved, during this reporting period some Environmental activities were done such as removal of excess materials resulting from the trench excavations in the yard and from the concrete casting to the approved damping site, pumping out the septic tank of the temporary WC used by PWA staff at site and disposal of the sewer to approved site in addition to continuously housekeeping and dust control. 3.9. Public Relations CDM Smith continued the coordination and public relations activities during the reporting period. Coordination with both Al Zababdeh and Qabatiya Municipalities is always on the highest level to resolve any issue and / or obstacle that might be encountered during the construction activities. Both Municipalities always show full cooperation and commitment to ease all obstacles and other project related issues (if</t>
  </si>
  <si>
    <t>since the project was invested in activities that support rehabilitation and improvements of infrastructure and service delivery. No land acquisition is required and the works constructing through the public right of way. The Potential negative impacts that were localized and limited in nature had been avoided by providing instructions in the contract documents that specifically address environmental issues in a manner acceptable by the contractor and the CMC, as well as following Good Management Practices during construction. More attention will be given to the use and disposal of hazardous chemical materials used in the construction like epoxy for water proofing works in reservoirs, chlorine used for the disinfection of water lines, and concrete additives. More attention will be taken to avoid the risk of soil erosion due to excavation activities. This is a significant impact especially in high sloped sections (If any exists). The new main pipeline will replace the old existing one; the water discharge rate will bot significantly change, thus no significant increase in wastewater amount will appear due to implementing Qabatiya project. Cesspits and septic tanks in the served communities will be adequate to carry the generated wastewater amounts. Qabatiya project will not have any long-term</t>
  </si>
  <si>
    <t>on the natural or physical environment. Finally by monthly basis the environmental mitigation plan was updated and submitted to CMC considering any potential for adverse impact, also environmental check list is covering any missing item that were not considering or mitigated properly. As Qabatiya project is closed to finish as well as the activities at the well site are restricted in a finishing works of buildings and site leveling therefore the surplus materials such as paintings cans concrete rubbish..etc. will be damping as usual to the approved area. For the well activities especially the well deployment and disinfection CDM Smith with subcontractor site Group make the required discharge pipes in order to drain the water as well as the foam to the wadi. At the beginning of the project an environmental plan was prepared according to the project specifications and submitted to the CMC and got approved, during this reporting period some Environmental activities were done such as removal of excess materials resulting from the trench excavations in the yard and from the concrete casting to the approved damping site, pumping out the septic tank of the temporary WC used by PWA staff at site and disposal of the</t>
  </si>
  <si>
    <t>on the natural or physical environment. Finally by monthly basis the environmental mitigation plan was updated and submitted to CMC considering any potential for adverse impact, also environmental check list is covering any missing item that were not considering or mitigated properly. As Qabatiya project is closed to finish as well as the activities at the well site are restricted in a finishing works of buildings and site leveling therefore the surplus materials such as paintings cans concrete rubbish..etc. will be damping as usual to the approved area. At the beginning of the project an environmental plan was prepared according to the project specifications and submitted to the CMC and got approved, during this reporting period some Environmental activities were done such as removal of excess materials resulting from the trench excavations in the yard and from the concrete casting to the approved damping site in addition to continuously housekeeping and dust control. 3.9. Public Relations CDM Smith continued the coordination and public relations activities during the reporting period. Coordination with both Al Zababdeh and Qabatiya Municipalities is always on the highest level to resolve any issue and / or obstacle that might be encountered during the construction activities. A</t>
  </si>
  <si>
    <t>since the project was invested in activities that support rehabilitation and improvements of infrastructure and service delivery. No land acquisition is required and the works constructing through the public right of way. The Potential negative impacts that were localized and limited in nature had been avoided by providing instructions in the contract documents that specifically address environmental issues in a manner acceptable by the contractor and the CMC, as well as following Good Management Practices during construction. More attention will be given to the use and disposal of hazardous chemical materials used in the construction like epoxy for water proofing works in reservoirs, chlorine used for the disinfection of water lines, and concrete additives. More attention will be taken to avoid the risk of soil erosion due to excavation activities. This is a significant impact especially in high sloped sections (If any exists). The new main pipeline will replace the old existing one; the water discharge rate will not significantly change, thus no significant increase in wastewater amount will appear due to implementing Qabatiya project. Cesspits and septic tanks in the served communities will be adequate to carry the generated wastewater amounts. Qabatiya project will not have any long-term</t>
  </si>
  <si>
    <t>on the natural or physical environment. Finally and on monthly basis the environmental mitigation plan was updated and submitted to CMC considering any potential for adverse impact, also environmental check list is covering any missing item that were not considering or mitigated properly. Qabatiya project is very close to completion as well as the activities at the well site are restricted in a finishing works of buildings and site leveling therefore the surplus materials such as paintings cans concrete rubbish, etc. will be damped as usual to the approved area. At the beginning of the project an environmental plan was prepared according to the project specifications and submitted to the CMC and got approved, during this reporting period some Environmental activities were done such as removal of excess materials resulting from the trench excavations in the yard and from the concrete casting to the approved damping site, pumping out the septic tank of the temporary WC used by PWA staff at site and disposal of the sewer to approved site in addition to continuously housekeeping and dust control. Page 10 TO-00006 Monthly Progress Report No. 33. February 2016 3.9. Public Relations CDM Smith continued the coordination and public relations</t>
  </si>
  <si>
    <t>Records on technical examination Records on work safety briefings Before the start of each phase of work Company-contractor Records on work safety briefings. Record of the successful pressure test Before the exploitation of pipeline Contractor Record of the successful pressure test Photo of spills of F&amp;L and cleaning up process In case of appearance Contractor Photo of spills of F&amp;L and cleaning up process Water quality test records Before the beginning and at the end of irrigation season SWRA on site Water quality test records Records of water efficiency techniques used During irrigation season AC MYR Records Crop rotation plan According to inner procedure AC MYR Crop rotation plan Erosion control plan Before the start of work AC MYR Erosion control plan Re-cultivation plan Before the start of work AC MYR, contractor Re-cultivation plan DCN: 2016-UKR-004   Ukraine/Sustainable Water Supply for Agriculture Development Roll-Out Project – AC MYR ERC/EMMP 23  I. Certification of No Adverse or Significant Effects on the Environment I, the undersigned, certify that activity-specific baseline conditions and applicable environmental requirements have been properly assessed; environment, health, and safety impacts requiring further consideration have been comprehensively identified; and that</t>
  </si>
  <si>
    <t>will be effectively avoided or sufficiently minimized by proper implementation of the EMMP(s) in Section I. If new impacts requiring further consideration are identified or new mitigation measures are needed, I will be responsible for notifying the USAID AOR, as soon as practicable. Upon completion of activities, I will submit a Record of Compliance with Activity-Specific EMMPs using the format provided in ERC Annex 1 or its equivalent. _________________________________________ Implementer Project Director/COP Name _____________________________ Date J. Approval: (See the IEE materials where specific requirements are given as to approval) USAID AOR _________________________ Date USAID Deputy Mission Environmental Officer _________________________ Date Copy is provided (mark the box) МЕO BЕO Attachment 4. Memorandum of Cooperation with ag service cooperative “Borisfen-2016” and FE Adelaida Attachment 5. Memorandum of Cooperation with Hornostaivka village council and PC Myr Attachment 6. Registration documents ag service cooperative “Borisfen-2016” Attachment 7. Training “Community participation in management and exploitation of communal and social infrastructure” in the Burgunka village council. Agenda, Participants List ВОДА ДЛЯ АГРОСЕКТОРУ Семінар «Участь громади в управлінні та експлуатації об’єктів соціальної та комунальної сфери» с. Бургунка 9 лютого 2016 року Порядок денний 10-00 –10-10 Вітальне слово 10-10 – 11-15 Децентралізація та місцеве</t>
  </si>
  <si>
    <t>contractor Records on work safety briefings. Record of the successful pressure test Before the exploitation of pipeline Contractor Record of the successful pressure test Photo of spills of F&amp;L and cleaning up process In case of appearance Contractor Photo of spills of F&amp;L and cleaning up process Records of water efficiency techniques use During the irrigation season FE Adelaida Records of water efficiency techniques use Water quality test records Before the beginning and at the end of irrigation season SWRA on site Water quality test records WPU maintenance records During the WPU exploitation FE Adelaida WPU maintenance records Crop rotation plan According to inner procedure FE Adelaida Crop rotation plan Erosion control plan Before the start of work FE Adelaida Erosion control plan Re-cultivation plan Before the start of work FE Adelaida, contractor Re-cultivation plan DCN: 2016-UKR-003   Ukraine/Sustainable Water Supply for Agriculture Development Roll-Out Project – FE Adelaida ERC/EMMP 25  I. Certification of No Adverse or Significant Effects on the Environment I, the undersigned, certify that activity-specific baseline conditions and applicable environmental requirements have been properly assessed; environment, health, and safety impacts requiring further consideration have been comprehensively identified; and that</t>
  </si>
  <si>
    <t>will be effectively avoided or sufficiently minimized by proper implementation of the EMMP(s) in Section I. If new impacts requiring further consideration are identified or new mitigation measures are needed, I will be responsible for notifying the USAID AOR, as soon as practicable. Upon completion of activities, I will submit a Record of Compliance with Activity-Specific EMMPs using the format provided in ERC Annex 1 or its equivalent. _________________________________________ Implementer Project Director/COP Name _____________________________ Date J. Approval: (See the IEE materials where specific requirements are given as to approval) USAID AOR _________________________ Date USAID Mission Environmental Officer _________________________ Date Copy is provided (mark the box) МЕO BЕO Attachment 3. Environmental Review Checklist (ERC) and Environmental Monitoring and Mitigation Plan (EMMP) for Reconstruction of an irrigation water supply pipeline on lands of the agricultural company “Myr” in Hornostaivka village, Novotroitske raion, Kherson oblast DCN: 2016-UKR-004 Ukraine/Sustainable Water Supply for Agriculture Development Roll-Out Project – AC MYR ERC/EMMP  esses ENVIRONMENTAL REVIEW CHECKLIST FOR IDENTIFYING POTENTIAL ENVIRONMENTAL IMPACTS OF ACTIVITIES AND PROCESSES Reconstruction of an irrigation water supply pipeline on lands of the agricultural company “MYR” in Hornostaivka village, Novotroitske raion, Kherson oblast Implemented under Sustainable Water Supply for Agriculture</t>
  </si>
  <si>
    <t>stakeholder input, and incorporation of environmental considerations into activity design. A Scoping Statement must be prepared and be submitted to the BEO for approval. Following BEO approval an Environmental Assessment (EA) will be conducted. The activity may not be implemented until the BEO clears the final EA. For activities related to the procurement, use, or training related to pesticides, a PERUSAP will be prepared for BEO approval. 4. Activity Cancellation: The activity poses significant and immitigable adverse environmental effects. Adequate EMMPs cannot be developed to eliminate these effects and alternatives are not feasible. The project is not recommended for funding. H. EMMP(s) 1. Activity-specific environmental mitigation plan (EMP) Implementer must follow the EMP of ERC, DCN: 2016-UKR-004 2. Activity-specific monitoring plan Implementer must follow the monitoring plan of ERC, DCN: 2016-UKR-004. DCN: 2016-UKR-008   Ukraine/Sustainable Water Supply for Agriculture Development Roll-Out Project – AC MYR ERC/EMMP amendment 6  I. Certification of No Adverse or Significant Effects on the Environment I, the undersigned, certify that activity-specific baseline conditions and applicable environmental requirements have been properly assessed; environment, health, and safety impacts requiring further consideration have been comprehensively identified; and that</t>
  </si>
  <si>
    <t>will be effectively avoided or sufficiently minimized by proper implementation of the EMMP(s) in Section H. If new impacts requiring further consideration are identified or new mitigation measures are needed, I will be responsible for notifying the USAID AOR, as soon as practicable. Upon completion of activities, I will submit a Record of Compliance with Activity-Specific EMMPs using the format provided in ERC Annex 1 or its equivalent. _________________________________________ Implementer Project Director/COP Name _____________________________ Date J. Approval: (See the IEE materials where specific requirements are given as to approval) USAID AOR _________________________ Date USAID Deputy Mission Environmental Officer _________________________ Date Copy is provided (mark the box) МЕO BЕO Attachment 2. Record of Compliance for water supply pipeline in Pavlivka village, Genichesk raion, Kherson oblast Attachment 3. Record of Compliance for water supply pipeline in Chkalove village, Novotroitske rayon, Kherson oblast Attachment 4. Record of Compliance for water supply pipeline in Burgunka village, Beryslav raion, Kherson oblast Attachment 5. Draft Assessment on Commercial Financing Options for Water Supply Projects «Пошук джерел фінансування поліпшення водопостачання»  Київ-Херсон 2016 2  Ситуація в районах та селах з водозабезпеченням аграрного сектора, агропідприємств та фермерських господарств (кількісні та якісні показники). Херсонська область розташована на півдні України в</t>
  </si>
  <si>
    <t>PA-00M-7KH_Haiti_July 2016.pdf</t>
  </si>
  <si>
    <t>page 26. 25 Figure 7: Farm gate price evolution since 2011 The increasing prices and growing market share of the PBGs was critical to the strategy of the project, which likely drove the general market price of mango upwards through competition. Anecdotal evidence throughout 2014 indicated that this was the case, as traders continued to raise prices and improve terms to farmers in order to remain competitive. This was further supported by the 2015 Annual Survey and Evaluation through survey data showing a decreased willingness of farmers to sell to traders by tree for low prices, and focus group data highlighting market dynamics where traditional traders have had to increase prices to those offered by the PBG to source mango from farmers. Furthermore, with pressure on intermediaries growing, the project engaged some independent traders who sourced mangoes for two packing houses and larger commercial farmers in the areas where PBGs were operating. This was done in 2014 to encourage others to emulate the mango harvest and sourcing model designed by the project, including using improved harvest tools and techniques, using the collection center (“baz”) design, and employing the F10/F12 traceability system. Evidence from the 2015 Annual Survey suggested that</t>
  </si>
  <si>
    <t>and copying, both indicators of market system change, were present outside of the directly targeted mango, PBG, and the fully engaged exporter, Perry. Spillover effects included practices such as pruning being done on other mango and fruit varieties and the sharing of improved harvest tools across PBGs and traditional intermediaries. Another example includes one other exporter starting to pay post- season bonuses or “ristournes” to the farmers who supplied it in 2015 at the beginning of 2016 to increase the stickiness between the supplier and buyer. Constraints: Based on the project’s experience and discussions with farmers and PBG leaders, the main constraints for PBGs to grow independently remained working capital, coordination, and human resources. 12 14 17 2525 25 33 3535 30 40 45 2011 2012 2013 2015 Year Price of Tree vs. Panye vs. Dozen in Constant Units of Dozens (HTG) Tree Price per dozen: based median tree price and average of 50 dozen per tree Export Chain Dozen Price (median) Panye Price per dozen: based on median panye price and 5.7 dozen per large 60 lb panye 26 The credit program (Section 3.1.3) was designed to smooth farmer income to reduce mango pre- selling to intermediaries at a</t>
  </si>
  <si>
    <t>PA-00M-M83_Afghanistan_5 August 2016</t>
  </si>
  <si>
    <t>acceptance or denial were also reviewed. The contract execution process and issuance and registration of a license were also reviewed. The MIDAS legal advisor held a meeting with the ESSP project and reviewed their comments on the draft Bidding Regulation and, to the extent possible and relevant to the subject matter, incorporated their suggestions into the draft.  Memo to Justify Procedure on Revenue Collection from Construction Materials. As was reported in the June monthly report, A MIDAS legal advisor has drafted a new Procedure on Revenue Collection from the Use of Construction Materials. For presentation of this Procedure to the Leadership Committee of MoMP, and subsequently the Cabinet and the High MONTHLY PROGRESS REPORT (July 2016) 10 Economic Council of the Council of Ministers, this legal advisor was asked by the acting Legal Director to prepare a memo justifying the Procedure’s adoption. The MIDAS advisor met with the MoMP Cadaster Director to gather information on the historical background of the various issues. The advisor submitted the requested memo to the acting Legal Director for his presentation to the Leadership Committee of MoMP. The memo give background on the issue, why revenues should be collected by private collection companies, and the</t>
  </si>
  <si>
    <t>anticipated. The main reason for collecting such revenues through private collection companies is the lack of security and the extensive illegal exploitation of these materials by unauthorized individuals. Legal Support to the MoMP:  Reviewed Guiding Principles for Mazar IPP. A MIDAS legal advisor was asked by the Acting Minister of Mines to review and make comments on the Mazar Independent Power Project (IPP) list of guiding principles as assembled in a so-called Term Sheet. The Afghan Government intends to agree to such a set of guiding principles, and, subsequently, to award a contract to Ghazanfar Group to invest in a Mazar IPP in order establish a power plant to produce electricity from natural gas. There will be six signatories to the project: the Ministries of Water and Energy, Mines and Petroleum, and Finance; Da Afghanistan Brezhna Sherkat, the Ghazanfar Group, and the International Finance Corporation (IFC). The MIDAS legal advisor made comments, along with MoMP’s external council, and these comments have now been sent to the IFC lawyers for review and further processing.  Attended USAID Meeting on Public Private Partnerships for Sheberghan Gas. A MIDAS legal advisor attended a meeting at USAID where. Baker Botts LLP made a presentation</t>
  </si>
  <si>
    <t>PA-00M-M5X_Afghanistan_30 October 20</t>
  </si>
  <si>
    <t>covers the bidding and negotiations process for new mining licenses and authorizations. The objective of this procedure is to secure and establish a high level of transparency and accountability in the granting of mining contracts and the issuance of licenses and authorizations. It is envisioned that the proposed board would provide legal and technical support to the Minister on various legal and technical aspects of mining contracts. The board will not be authorized to award a mining contract since the Minerals Law defines that authority.  Memo to Justify Procedure on Revenue Collection from Construction Materials. A MIDAS legal advisor has drafted a new Procedure on Revenue Collection from the Use of Construction Materials. The MIDAS legal advisor was asked by the acting Legal Director to prepare a memo justifying the Procedure’s adoption to the Leadership Committee of MoMP, and subsequently the Cabinet and the High Economic Council of the Council of Ministers. The MIDAS advisor met the MoMP Cadaster Director to gather information on the historical background of the various issues. The advisor submitted the requested memo to the acting Legal Director. The memo provided background on the issue, why revenues should be collected by private collection companies, and the</t>
  </si>
  <si>
    <t>anticipated. The main reason for collecting such revenues through private collection companies is the lack of security and the extensive illegal exploitation of these materials by unauthorized individuals. Legal Support to the MoMP  Reviewed Guiding Principles for Mazar IPP and Term Sheet Signed. A MIDAS legal advisor supported the MoMP during the negotiation process for the Mazar-e-Sharif Independent Power Plant (IPP) Term Sheet. The MIDAS legal advisor, following a request from the Acting Minister, made comments which were used in the final term sheet. The Afghan Government intends to agree to such a set of guiding principles, and, subsequently, to award a contract to Ghazanfar Group to invest in a Mazar IPP in order establish a power plant to produce electricity from natural gas. The term sheet was signed on September 22, 2016, by the Afghan Government and the Ghazanfar Group, as well as by the IFC as an investor. Ghazanfar Group and the IFC will invest approximately US$70 million in this venture and hope to produce 50 MW electric power with DABS as the customer. There were six signatories to the project: the Ministries of Water and QUARTERLY PROGRESS REPORT (July - September 2016) 11 Energy, Mines</t>
  </si>
  <si>
    <t>The audience of the RBF impact evaluation is the USAID/DRC Mission, the implementing partners (MSH and its consortia), the Ministère de la Santé Publique (MSP) (Ministry of Public Health), donors involved in RBF programming and evaluation such as the World Bank, and other stakeholders focused on RBF interventions and DRC’s health system development. 2. The final performance evaluation of IHP is presented as a separate evaluation report (Sadaphal S., Bongiovanni A.: Final Performance Evaluation of the Integrated Health Project in the Democratic Republic of Congo, March 2016). INTRODUCTION Evaluation Questions The RBF impact evaluation was guided by the following questions. A complete description of this evaluation’s statement of work is provided in Annex A. 1 . Is there evidence of change among health centers in the quantity and quality of services that is attributable to the RBF model? 2 . What difference did the RBF intervention make? 3 . Is the model worthy of being scaled-up to other health zones? 4 . What costs are associated with a potential replication of the model? 5 . Were the desired results achieved? 6 . Do results differ for various groups (heterogeneity) ? 7 . What contextual factors contributed to or limited the desired results? 8 . What are the</t>
  </si>
  <si>
    <t>of the intervention? 1 0 n IMPACT EVALUATION: RESULTS-BASED F INANCING IN THE DEMOCRATIC REPUBLIC OF CONGO BACKGROUND Country Context The Democratic Republic of Congo is a fragile state located in the heart of Central Africa and is home to approximately 74.88 million Congolese, occupying 2,345,410 square kilometers in sub-Saharan Africa (United Nations, 2015). The country is home to the world’s second-largest rain forest, and vast mineral resources. Unfortunately, these human and material riches are dramatically underutilized due to decades of armed conflict, economic mismanagement, and political instability. Consequently, the DRC is currently one of the poorest and least developed nations on earth. Some 63.6% of the population lives below the poverty line, and the country is ranked 176th out of 188 countries on the United Nations Development Program Human Development Index (United Nations Development Programme, 2015). In 2014, the DRC had a Gross Domestic Product of $33.12 billion, 1.3% inflation, and a per capita income of $380, one of the lowest in the world (The World Bank, 2014). Although the economic situation is universally dire, the bottom 20% of the population claims a mere 5% of the annual income, indicating significant wealth disparity (The World Bank</t>
  </si>
  <si>
    <t>jointly by one member from the ECZ team and one IHP staff member. Two civil society organizations (CSOs) per HZ, under a fixed-price contract with IHP, conducted household interviews to verify clients and ensure patient satisfaction. Once results were verified, payments were processed. The maximum RBF incentives possible for a hospital each quarter was $12,000 and for a health center was $910. Payments, aimed at incentivizing staff performance, were distributed as follows: staff incentives (60%), investments (i.e., infrastructure, equipment) (30%), and operations (i.e.,registers, office supplies) at the HC and GRH levels (10%). 2 n IMPACT EVALUATION: RESULTS-BASED F INANCING IN THE DEMOCRATIC REPUBLIC OF CONGO Evaluation Questions The final RBF impact evaluation aimed to answer the following key questions: 1 . Is there evidence of change among health centers in the quantity and quality of services? 2 . What difference did the RBF intervention make? 3 . Is the model worthy of being scaled up to other health zones? 4 . What costs are associated with a potential replication of the model? 5 . Were the desired results achieved? 6 . Do results differ for various groups? (heterogeneity) 7 . What contextual factors contributed to or limited the desired results? 8 . What are the</t>
  </si>
  <si>
    <t>of the intervention? Evaluation Design and Methods The RBF impact evaluation is a prospective, quasi-experimental design with intervention and comparison groups with measurements taken at baseline (2013), midline (2014) and endline (2015). Baseline data collection in the intervention and comparison HZs was conducted between May and September 2013, prior to the commencement of the pilot RBF intervention in November 2013. The midterm process evaluation was conducted in October 2014 at four of the seven RBF intervention health zones. The endline data were collected between May and September 2015, covering the same intervention and comparison sites studied during the baseline, to ensure pre/post intervention comparability. The evaluation used a mix of quantitative and qualitative data collection strategies. The utilization of qualitative or quantitative methods provided different types of data and addressed different evaluation questions. Data collected via quantitative strategies (household surveys and health facility surveys) are primarily used for evaluating whether there is a relationship between the pilot RBF intervention and an effect (mainly in terms of the quantity and quality of health services). The quantitative methodology measured changes in key outcome indicators between the baseline and endline results. At midterm, a process evaluation used qualitative methods including key</t>
  </si>
  <si>
    <t>are eight RBF health zones which must pursue the same goals and objectives as all the other IHP Health Zones. The only difference is that the RBF Health Zones will receive a monetary reward for performing well. If the RBF intervention is considered a success, USAID plans to extend this intervention to the other health zones. The RBF impact evaluation will contribute to USAID and the Ministry of Health's understanding of what works with regard to RBF and its effectiveness in increasing the quantity and quality of healthcare services. The specific evaluation questions for the RBF component of the intervention are as follows: 1. Is there qualitative and quantitative proof of change regarding services provided by health centers that are attributable to RBF? 2. What differences have resulted from the RBF component of the intervention? 3. Does the RBF model merit being expanded to other health zones? 4. What are the costs related to possible replication of the RBF Model? 5. Were the expected results achieved? 6. Do the results vary from one group to another? 7. What are the factors that contributed to limiting the expected results or the constraints that limited the expected results? 8. What are the</t>
  </si>
  <si>
    <t>unexpected consequences</t>
  </si>
  <si>
    <t>of this intervention? 60 III. TRAINING OVERVIEW • The general objective of the training workshop is to provide supervisors, data collectors and interviewers with the skills required to conduct the surveys in an efficient and reliable manner. • Training is an important part of the survey preparation; it ensures the accuracy and reliability with which data collection is carried out, the data entry procedures, the data analysis and the precise nature of the survey results. This is why all personnel involved in data collection, supervision or data entry must be trained to ensure the reliability and precision of data collection, filling out data collection forms and transferring data using an appropriate method. • The training also promotes awareness among survey personnel on the importance of generating quality data. Group training allows for a common understanding of the terms and definitions used in the survey, as well as the procedures used during data collection via different survey tools and different approaches. The specific objectives of the training are: • Understanding the context and the basis for the IHP performance evaluation and the RBF impact evaluation; • Discussing the general data collection process within the IHP framework; • Encouraging participants to become familiar with the data collection tools</t>
  </si>
  <si>
    <t>and expected use. It also intends that each question be answerable with the highest quality and most credible evidence possible, given time and budget constraints. To ensure this, the total numbers of questions included in the SOWs for each evaluation will be limited. RBF Impact Evaluation Questions The baseline and final impact evaluations of the RBF component of the IHP program will provide statistically significant data to measure the baseline status and impact of the RBF interventions. The mid� term impact evaluation will be predominantly qualitative, and will aim at determining whether initial characteristics in both treatment and comparison zones are still identical and determine the effectiveness of project implementation. However, the final impact evaluation will answer to the following illustrative questions: � Is there evidence of change among health centers in the quantity and quality of services that is attributable to the RBF model? � What difference did the RBF intervention make? � Is the model worthy of being scaled up to other health zones? � What are costs associated with a potential replication of the model? � Were the desired results achieved? 3 � Do results differ for various groups? (Heterogeneity) � What contextual factors contributed to or limited the desired results? � What are the</t>
  </si>
  <si>
    <t>of the intervention? � What contextual factors contributed to or limited the desired results? Evaluation Design and Methodology USAID/DRC will provide the contractor with a statement of work for each evaluation component (baseline, mid�term, and final) conducted under this contract but the contractor will design the methodology, sampling frames, and data collection instruments in consultation with USAID/DRC staff, implementing partners and country counterparts. Illustrative designs are set forth in Section J – Attachments. For the two baseline evaluations a SOW will be provided immediately after award of the contract and will require a collaborative effort between USAID and the contractor due to time sensitivities. The SOWs for all mid�term and final evaluations will be provided at least four months prior to the start of each evaluation component. The contractor will be responsible for managing the evaluation and data collection in the field, working directly with program implementers, verifying data quality and preparing clean data sets, for analysis. Evaluation Design RBF Impact Evaluation, using experimental design will construct credible counterfactual scenarios, with the most credible being the random selection of treatment and comparison groups. This evaluation process will commence at the beginning of a project’s RBF implementation, to give</t>
  </si>
  <si>
    <t>by land planning and titling processes 6. Trusted Intermediaries (2 groups) 6 2 4 Trusted Intermediaries used by MAST to map villagers’ parcels9 7. Members of the Village Council10 8 5 3 Participated in project implementation and verification of boundaries and parcel ownership, as well as on-the-spot dispute resolution Total 58 32 26 Key Informant Interviews 1. Village Chairperson, Village Executive Officer and Hamlet Chairpersons 4 3 1 Involved in project implementation 2. District Land Officer &amp; Natural Resource Management Officer 2 2 0 Involved in project development, and in the registration of CCROs 3. Community members involved in disputes 3 1 2 To share dispute and dispute resolution experiences Total 9 6 3 9These two GDs were originally intended to conducted together, as a single group, however due to tardy arrivals of the male Trusted Intermediaries, the discussions had to be conducted in two groups. 10 Village Council is elected by Village Assembly, which is composed of all adult members of the village. Village Assembly elects 15 – 25 members. MAST PERFORMANCE EVALUATION 8 Participants # of Participants Male Female Rationale Group Discussions with Neighboring Villages 1. Magubike 8 5 3 Non-beneficiaries from neighboring villages. Interviewed to assess the</t>
  </si>
  <si>
    <t>, perceptions of non-beneficiaries, and any unintended consequences 2. Mangalali 6 4 2 3. Nzihi 6 6 0 4. Weru 6 4 2 Total 26 19 7 Project Documents Available project documents were used to supplement KIIs and GDs. Documents obtained from The Cloudburst Group included an implementation plan, inception report, and five trip reports. The evaluation team reviewed the project reports to identify any relevant information, such as descriptions of the verification process employed, noting of disputes, and descriptions of challenges or findings. Information gathered from the project documents was used to supplement, contextualize, and validate KII and GD findings. Data Analysis The evaluation team analyzed transcriptions from the GDs and KIIs using content analysis techniques to support a systematic coding of the text by the key themes that emerged. The team analyzed the differences and similarities between the different respondent types and sources. After viewing the data as a whole (e.g., reading full transcripts), the team reorganized it into a matrix arranged by evaluation question (e.g., coded according to the themes identified). Evaluation team members then reviewed the data to identify patterns and themes (e.g., find common statements or repetitive ideas) across the different respondent and data source</t>
  </si>
  <si>
    <t>the course of mapping and verification? 3. How were disputes resolved? 4. Do you think there is anyone in the village who believed that the process of resolving disputes wasn’t fair? Who? Why do you think they felt it was not fair? Perceptions on Effectiveness of the Outreach and Education Project – Knowledge Question 1d: Did the MAST outreach and communications activities inform and educate users of land in the village on the appropriate land laws and related processes? 5. Were residents aware of MAST land outreach or education projects in your village? 6. Were these programs effective in educating villagers? Why or why not? If necessary, probe about whether the content was appropriate/helpful and how effectively the content was delivered. General views about MAST 7. In your opinion, what if any aspects of the MAST project worked the best, and what if any aspects of MAST didn’t work well? 8. What, if anything, do you think MAST could have done differently to be more effective? MAST PERFORMANCE EVALUATION 48 GD Protocol #5: Qualitative PE of the MAST at Pilot Site 1 This guide should be used for the GD with the non-beneficiaries from neighboring villages to assess the</t>
  </si>
  <si>
    <t>, perceptions of non-beneficiaries, and any unintended consequences Note: Italicized items are for reference only (not to be read aloud) Setting the Stage/Participant Understanding of the Project 1. Have you heard about the MAST project? 2. Please tell me about what the MAST project is doing in Ilalasimba? Enumerator: Participants should mention the following: mobile mapping, verification, CCROs, outreach and education. Probe if any of these are not mentioned. Non-Beneficiary Experiences with MAST Mapping and Registration 3. Were you, or other members of your village, affected by the MAST project being implemented in Ilalasimba? 4. Are there any disagreements or problems that arise between residents of this village and residents of Ilalasimba? Do you think MAST played any role in either creating problems between people here and people in Ilalasimba, or helping to resolve them? Non-Beneficiary Perceptions of MAST 5. Based on what you’ve seen in Ilalasimba, do you think MAST helped the residents of Ilalasimba? Why or why not? 6. Do you think people in this village would be interested in participating in MAST? If yes, what kind of benefits do you think it would bring? If not, why not? MAST PERFORMANCE EVALUATION 49 ANNEX 6</t>
  </si>
  <si>
    <t>UNICEF) Community Infant and Young Child Feeding (C-IYCF) Counselling Package in Nigeria and conducted a mid-line assessment, which revealed testimonial indications of improved knowledge and behavior change, and increased program support at all government levels. Strengthening Systems for Nutrition: The Systems team focused on three cross-cutting factors of a systems approach to nutrition—policies and governance; inputs and services; and financing. We shared outputs from the Pathways to Better Nutrition (PBN) Case Studies, which revealed that national nutrition action plans contribute to improved understanding and increased prioritization of nutrition. We also disseminated our Nutrition Budget Analysis Tool and User’s Guide, for use by single or multiple actors to provide a comprehensive picture of national nutrition allocations, and co-organized a technical consultation series on nutrition financial analysis, a summary of which was included in the 2016 Global Nutrition Report. In our fifth year, SPRING continued our long-term country programs in Bangladesh, Burkina Faso, Ghana, Kyrgyz Republic, Niger, Nigeria, and Uganda; we concluded our programs in Haiti and Mali, and we began new programs in Senegal, Guinea, and Sierra Leone. We completed the Women’s Empowerment in Agriculture Index (WEAI) in Bangladesh, a qualitative study looking at the</t>
  </si>
  <si>
    <t>spillover effect</t>
  </si>
  <si>
    <t>of SPRING farmer nutrition school (FNS) behaviors adopted by non-FNS households. Preliminary findings from the study showed that SPRING women were 12 percent more empowered than non- https://feedthefuture.gov/sites/default/files/resource/files/Feed_the_Future_Indicator_Handbook_Sept2016.pdf https://www.spring-nutrition.org/publications/series/understanding-anemia https://www.spring-nutrition.org/publications/tools/district-assessment-tool-anemia-data https://www.spring-nutrition.org/publications/tools/district-assessment-tool-anemia-data https://www.spring-nutrition.org/publications/tools/district-assessment-tool-anemia-data https://knowledge-gateway.org/area https://www.spring-nutrition.org/publications/series/community-video-nutrition-guide https://www.spring-nutrition.org/publications/series/community-video-nutrition-guide https://www.spring-nutrition.org/publications/reports/seeing-believing https://www.spring-nutrition.org/publications/training-materials/nigeria-community-and-facility-infant-and-young-child-feeding https://www.spring-nutrition.org/publications/training-materials/nigeria-community-and-facility-infant-and-young-child-feeding https://www.spring-nutrition.org/about-us/activities/pathways-better-nutrition-country-case-studies http://www.spring-nutrition.org/budget-tool http://www.spring-nutrition.org/budget-tool http://globalnutritionreport.org/the-report/ x | Project Year 5 SPRING women. In FY16, we established 1,280 new FNS for 25,010 pregnant or lactating women, bringing the total number SPRING FNS to nearly 6,500 and the total number of women reached directly through this program to over</t>
  </si>
  <si>
    <t>309 health and family welfare cen- ters, and 29 upazila (sub-district) health centers Distributed materi- als to 1,164 health facilities across 40 upazilas to reinforce messages promoting Essential Nutrition and Hygiene Actions SPRING WORKS ACROSS SECTORS TO STRENGTHEN NUTRITION SPRING is reaching women and children under two in Bangladesh through the training of health workers and agriculture extension officers, and through farmer nutrition schools. SPRING Upazilas Non-SPRING Upazilas FY 2016 Annual Report | vii Executive Summary FY16 marked the fifth year of implementation for SPRING/Bangladesh. Over the past five years, the project has had the chance to refine its approach and to learn from its successes and failures. We were fortunate to have been able to look back over the past few years of implementation and to take stock of what has worked and why. Many anecdotal findings surfaced over the first few years of work and FY16 served as an important juncture to study those anecdotes with a more scientific approach. Research played an important role in SPRING’s work in FY16 and included completion of studies such as the International Food Policy Research Institute’s (IFPRI) Women’s Empowerment in Agriculture Index (WEAI), a qualitative study looking at the</t>
  </si>
  <si>
    <t>of farmer nutrition school (FNS) behaviors adopted by non-FNS households; as well as finalization of work on the cohort study started in FY15, which followed one group of FY15 women and looked at how their practices changed over time. These research efforts provided valuable insights into the changes taking place at the community level and have allowed project management to draw reasonable conclusions about what has and has not worked over the years. In addition to these contributions to the legacy and learning agenda, SPRING had a full year of implementation of activities to engage communities and the government in nutrition. SPRING/Bangladesh deepened and expanded coverage in the 40 working upazilas of Barisal and Khulna divisions, where it has been working for the past four to five years, providing ongoing support to approximately 1,400 government health facilities. SPRING provided nutrition training and support—including refresher training, regular coordination, and supportive supervision visits—to nearly 1,000 staff from the Department of Agricultural Extension (DAE), an innovative component of SPRING’s work and an important channel into the community as a way to reach more members of rural households, especially men. Finally, SPRING established 1,280 new FNS for 25,010 pregnant or</t>
  </si>
  <si>
    <t>Concurrent and small-group sessions allowed participants to delve into science and evidence on key topical areas that could be included in a comprehensive MSN country program. Feedback from both events was positive from participants, including country representatives, USAID Mission staff, and staff at USAID in Washington. All materials from the events are available on the SPRING website. https://www.spring-nutrition.org/stories/spring-promotes-nutrition-sensitive-agriculture SPRING Annual Report | 11 2. Highlights of Country Accomplishments Bangladesh FY2016 marked the fifth year of implementation for SPRING/Bangladesh. Over the past five years, the project has had the chance to refine its approach and to learn from its successes and failures. We were fortunate to have been able to look back over the past few years of implementation and to take stock of what has worked and why. Many anecdotal findings surfaced over the first few years of work and FY16 served as an important juncture to study those anecdotes with a more scientific approach. Research played an important role in SPRING’s work in FY16 and included completion of studies such as the International Food Policy Research Institute’s (IFPRI) Women’s Empowerment in Agriculture Index (WEAI), a qualitative study looking at the</t>
  </si>
  <si>
    <t>PA-00K-W2S_Lebanon_January 2016.pdf</t>
  </si>
  <si>
    <t>up and maintaining the various WWTPs constructed around the country. Plans (long-term) should address water reuse issues  Provide support in adoption and promulgation of “Code de l’Eau” (Water Law).  Establish a policy to ensure that any infrastructure projects selected for implementation must correlate to the NWSS  Use transparent capital investment prioritization criteria as an essential tool for identification and selection of quick impact and long-term investments  Balance new capital investment funding efforts with capacity building to better sustain existing systems and assets  Continue increasing metering installation efforts to improve revenue collection, reduce NRW, and demand management practices  Strive to improve water customer relations and improve customer services  Capitalize on training opportunities provided by the ACWUA to improve overall utility management  Promote the use of customer satisfaction surveys and public hearings to promote participatory approaches for beneficiaries  Promote the conduct of regular demographic censuses so water establishments have more accurate population data to use in planning  Evaluate opportunities where solar power is a viable and economical source of energy for pumping water  Ensure donor programs last long enough to provide adequate time to do post activity monitoring and evaluation WATER INFRASTRUCTURE SUPPORT AND ENHANCEMENT FOR LEBANON | 50  Consider the</t>
  </si>
  <si>
    <t>negative financial impact</t>
  </si>
  <si>
    <t>of projects not being able to obtain VAT and customs fees exemption from the government of Lebanon, in particular for new projects’ budget formulation  Consider using an alternative business model that might include more clearly defined roles and responsibilities for the A&amp;E firm selected to oversee the infrastructure construction. The current model experienced some unforeseen delays with regards to invoice reviews and approvals for WISE’s construction subcontractors  Continue to assist the WEs with infrastructure works they select using their business plan as a framework and prioritize works using the ranking matrix tool developed by the WISE-Lebanon program SPECIFIC RECOMMENDED INTERVENTIONS WISE-Lebanon recommends the following specific interventions detailed below: CONTINUE WATER ESTABLISHMENT INFRASTRUCTURE ASSISTANCE USING WISE RANKING MATRIX TOOL Future infrastructure works should be developed through a process of prioritization and selection of candidate infrastructure projects, based on WEs needs. Effective WE assistance can be achieved by utilizing each water establishment’s business plan as a guidebook. Priority works should be established by utilizing the Ranking Matrix tool developed by WISE-Lebanon. Infrastructure selection should take into account the feasibility study; environmental study; design; preparation of bidding documents (design review reports, technical specifications, bills of quantities, design drawings, and</t>
  </si>
  <si>
    <t>and FFSs are submitted to USAID for use in their Multi-Tier Monitoring system with the rest of the program data. The WP conducts field checks and uses forms to assess: 1) if trainings are occurring, and 2) the quality of knowledge being transferred. The feedback from the second observation is used to guide trainings for FFS leaders who are having trouble teaching FFS members. The feedback is obtained by asking FFS members technical questions that they should know if they attended trainings and the trainings were successful. E. Unintended Results (Positive or Negative) Positive – none to report. Negative – none to report. F. Success Stories Please see Annex B for success story entitled “Kitchen Gardening and Mrs. Fahima’s Empowerment”. 32 of 47 Annex D. Environmental Compliance Because AAEP II is an agricultural extension project, there are a number of training activities that involve and advocate use the of agrochemicals, acquisition of germplasm and land use/livestock management practices that can, if not implemented correctly, be a source of negative environmental impacts. During Q1, the mission released a revised Pesticide Evaluation Report and Safer Use Action Plan (PERSUAP) for Afghanistan to provide guidance on use of agrochemicals and to minimize the</t>
  </si>
  <si>
    <t>of agricultural practices on the environment. AAEP II completely revised and updated the project Environmental Manual, which contains the guidelines from the Initial Environmental Examination (IEE) and the Environmental Mitigation and Monitoring Plan (EMMP), and successfully sought approval for the revised document. In collaboration with the Agreement Officer’s Representative (AOR) and the Mission Environmental Officer (MEO), AAEP II staff reviewed and updated training practices with regard to use of agrochemicals. Furthermore, AAEP II realigned its use of agrochemicals with the newly revised PERSUAP for Afghanistan. New procedures for an environmental review were also adopted for the project mini-grant program at the recommendation of the AOR and MEO. Implementation of the newly revised Environmental Manual is currently underway at all AAEP II sites. Prior to the revision, we reported the use of pesticides as part of the list used to purchase new agrochemicals in February of each year. This list was reviewed and revised in accordance with direction from the MEO before agrochemicals were purchased. The AOR and MEO have always approved the list which was designed to meet the PERSUAP in effect. Next quarter, we will be soliciting agrochemical needs from all project sites to prepare the purchase request</t>
  </si>
  <si>
    <t>PA-00M-93D_Congo DR_August 2016.pdf</t>
  </si>
  <si>
    <t>interacted effectively with direct beneficiaries, but in future FFP literacy trainings, we would recommend greater contact between program staff and indirect beneficiaries, in order to observe and verify the process of cascade training. Why: strengthening the process of cascade training and the dissemination of skills and knowledge to indirect beneficiaries will allow FFP programs to reach a much wider audience.  Farmer Business Associations should be given the lead in local agricultural initiatives. An FBA action plan can be developed for sustainability, to ensure that the associations function as autonomous and well-known entities at the village level. We recommend that they work closely with experts and collaborators, and that those collaborators return on a periodic basis to provide continuing education and updates. We also recommend that the action plans of FBAs, the guidelines they develop, and the ordinances they impose to ensure appropriate exploitation of resources be formalized and institutionalized (i.e. shared in a consistent format across FBAs, with sanctions for non-compliance). The FBAs should also provide 58 regular awareness sessions for community members. The provision of agricultural materials may be difficult to sustain, but they can be provided in exchange for work, which should help to mitigate the</t>
  </si>
  <si>
    <t>of seed and plant handouts that could create dependency or expectations. How: work with FBAs to develop written documentation; bring FBAs from different villages together to compare guidelines and determine which can be standardized. With whom: program staff must work closely with farmers and FBA leaders and should also serve as liaisons between FBAs and collaborators and experts from the Ministry of Agriculture or elsewhere. FBAs might also work with literacy trainers to assist with the development of formalized plans and documentation; this would serve to further reinforce the capacity of beneficiaries across strategic objectives. Why: Agricultural associations and Farmers’ Business Associations proved especially effective at generating collective action and improving incomes. The best performances were also accompanied by a measure of institutionalization, which both reinforces the capacity of group members and also facilitates the transfer of best practices to others.  Women’s empowerment and literacy groups proved effective and should be included in future programs, and local leadership of these initiatives should be cultivated. Village Savings and Loan Associations targeting women are an especially effective means of creating new income generating opportunities for women, and those networks can be linked to literacy programs to promote bookkeeping and basic accounting skills</t>
  </si>
  <si>
    <t>PA-00M-BJW_Pakistan_October 2016.pdf</t>
  </si>
  <si>
    <t>13.40 % 6.10 % Student 22.10 % 22.60 % 22.30 % Retired 1.30 % 0.00 % 0.70 % Disabled 6.50 % 0.00 % 6.70 % Unpaid Family Workers 1.10 % 0.00 % 0.60 % Total 100 % 100 % 100 % Building further on the employment, average household income is decisive factor for modelling the motivation of household members. The estimates from the survey show that the average annual household cash income was Rs. 407,727 (with a range from Rs. 67,717to Rs. 1,191,968). This indicates that AITs from varying income brackets were selected. Table 4.2 presents details of the household income distribution of AITs. Table 16: Income Distribution of AITS family members Income Brackets Income Distribution Percentage of AITs Average Yearly Household Income 0 to Rs. 100,000/- 9.80 % 67,717 Rs. 100,001 to Rs. 200,000 20.30 % 148,376 Rs. 200,001 to Rs. 300,000 19.50 % 255,083 Rs. 300,001 to Rs. 400,000 20.30 % 345,840 Rs. 400,001 to Rs. 500,000 14.60 % 456,278 Above Rs. 500,000 15.40 % 1,191,968 Total 100 % 407,727 Artificial Insemination Technicians 27 AIT Training: AITs received a support kit upon completion of their training to kick-start their work in the field. Essential items of the support kit included cylinder with liquid nitrogen, insemination Gun, Semen, Gloves and sleeves. Information on AIT’s service area can help us in visualizing the</t>
  </si>
  <si>
    <t>impact and spillover</t>
  </si>
  <si>
    <t>effect of AIT’s service. The number of livestock-owning households in AIT’s village of residence were 150, on average. While, the number of such households in neighboring villages were 212. Thus, 362 livestock- owning households could benefit from each AIT. Continuing further, each AIT was provided with a register for record maintaining and monitoring the activities of every AIT. Majority of the AITs maintained records: The registers were available and the records were complete in the case of 112 (91.1 %) AITs; one AIT had register available but no data was recorded in it, while 10 AITs (8.1 %) did not have any register available at the time of interview. Moreover, the average number of AI services performed by the AITs in a month was 99, ranging from 0 to 449. A histogram showing the frequency of inseminations is provided below. (Fig 17) Figure 17: Hitogram (Number of Inseminations) While, the type of semen inseminated by AITs during the past 90 days included Sahiwal (37 %), Nili- Ravi (24 %), Holstein-Friesian (local) (20 %), Holstein-Friesian (imported) (8 %), Brown Swiss (8 %), Jersey (2 %), and Others (1 %). Moreover, vaccinations were performed by 79 (64.2 %) AITs, and 81 (65.9 %) AITs treated sick animals. The average monthly</t>
  </si>
  <si>
    <t>Met NeedFigure 7 | Effect of Exposure to the IPC Components on Family Planning Communication with Partner Figure 7 | Influence of Radio Exposure on Family Planning Method Use and Met NeedFigure 118 | Effect of Exposure to the IPC Components on Family Planning Communication with Partner Figure 7 | Influence of Radio Exposure on Family Planning Method Use and Met Need Figure 8 | Influence of Radio Exposure on Family Planning Method Use and Met Need Figure 7 | Influence of Radio Exposure on Family Planning Method Use and Met Need Figure 7 | Influence of Radio Exposure on Family Planning 54 component have the ability to rapidly alter personal and social network attitudes and behaviors vis-à-vis family planning in profound and, it is to be hoped, lasting ways. 55 INTEGRATION ASSESSMENT The Integration Assessment, which the consortium and the four new user organizations carried out in April 2016, examined the process of integrating the Tékponon Jikuagou package and its approaches into development projects that were not health- or family planning- focused. It was designed to answer three questions: 1. What changes or adjustments, if any, were made to the package so that new user organizations could integrate it effectively? 2. What were the</t>
  </si>
  <si>
    <t>, on the new user organizations as a result of implementing the social network diffusion approach? 3. Did the values inherent in the package remain intact to ensure fidelity of the approach? STUDY DESIGN An assessment team used a participatory evaluation approach and qualitative methods to respond to the three study questions. The team was composed of a consultant (the team leader) familiar with the project, the four user organizations’ focal point staff (responsible for overseeing integration and liaising with the consortium), and a representative of IRH in Benin. The team held semi-structured group discussions and interviews with implementing and senior staff from each new user organization, and with integration support and senior staff from CARE and Plan. Over eight days, they completed eight focus group discussions (two with each new user organization) and four group interviews (two each with all CARE and Plan staff involved in Tékponon Jikuagou). A total of 56 people were interviewed. ANALYSIS Team members took notes as the discussions progressed, and validated with their notes with those of other team members at the end of each day. They then organized their notes by theme, using the ‘sort’ function in MS Word tables. The assessment team</t>
  </si>
  <si>
    <t>Focus Group Discussions with Women Beneficiaries  NA  Structured questionnaire  Focus Group Discussion Guide  Desk review  Survey of Farmers  Focus Group Discussions NA Analysis of PEG documentation, taking into account USAID Gender Equality and Female Empowerment Policy and recommendations from the USAID/Somalia 2014 Gender Assessment. 2. In what ways and to what extent did women directly benefit from PEG interventions in terms of: - Employment opportunities - Income - Time efficiency - Women’s empowerment - Household well-being (Education, Health access, household-level food security) Analytic and descriptive, including economic modeling  PEG documents  Final Evaluation Survey of Farmers (section related to adequacy of gender strategy).  Focus Group Discussions with women’s groups, trade and business associations  NA  Structured questionnaire  Semi- structured Focus Group Discussion Guide  Desk review  Survey of Farmers  Focus Group Discussions  NA  Stratified, Systematic Random  Purposive  Analysis of PEG documentation, taking into account USAID Gender Equality and Female Empowerment Policy and recommendations from the USAID/Somalia 2014 Gender Assessment.  Analysis of survey results using SPSS to quantify average benefits  Analysis of FGD results to qualify benefits 3.If there were any differing impacts on female, compared to male direct beneficiaries as a result of PEG interventions, what was the nature and extent of those</t>
  </si>
  <si>
    <t>impacts (positive, negative</t>
  </si>
  <si>
    <t>, neutral)? Analytic and descriptive  PEG documents  Final Evaluation Survey of Farmers (section related to adequacy of gender strategy).  Focus Group Discussions with women’s groups, trade and business associations  NA  Structured questionnaire  Semi- structured Focus Group Discussion Guide  Desk review  Survey of Farmers  Focus Group Discussions  NA  Stratified, Systematic Random  Purposive  Analysis of survey results using SPSS to quantify average negative impacts, if any.  Analysis of FGD results to qualify negative impacts, if any. Note: The survey of farmers will have proportional representation of women beneficiaries. Twenty-seven percent of Lead Farmer respondents will be female, while twenty-three percent of Contact Farmer respondents will be female, in keeping with the overall proportion of beneficiaries calculated from the Participant Lists available during preparation of this Technical Proposal. A-24 KEY QUESTION 5: What are some changes in activity implementation and/or strategy that could have allowed PEG to make a greater impact among its beneficiaries? SUB-QUESTION TYPE OF EVIDENCE DATA COLLECTION SAMPLING OR SELECTION APPROACH DATA ANALYSIS METHOD SOURCE TOOL METHOD  What changes in delivery system could have allowed PEG to have greater impact on: - Agricultural productivity and quality; - Livestock productivity and quality; - Employment opportunities; - Farm family income; - Women Descriptive</t>
  </si>
  <si>
    <t>2 nurses per 1000 population. Notwithstanding, the design of the pilot RBF was feasible. n The existing health system has serious resource management issues. There is an inadequate budget to provide regular (or any ) salaries to health staff, support for regular facility supervision is lacking and most of the facilities are not equipped to the standard level of infrastructure and equipment. EVALUATION QUESTION 8: What are the unintended consequences of the intervention? n RBF implementation clearly had positive unintended consequences. RBF introduced concepts of quality of care, target setting, business planning, work planning, and technical verification to ensure data quality. n Negative unintended consequences related to gaming, cherry-picking, and distortion were not found, but cannot be ruled out. n The opportunity to receive payment for their services motivated health providers to comply with RBF procedures and guidelines. n IHP RBF, by design, does not address the differences in target population socioeconomic status, type of organization, and geographic variations. The RBF design lacked demand-side incentives such as fee exemptions or waiver schemes financed through RBF for the benefit of the poor. On the supply side, the RBF design did not offer bonuses for remote environs. This could lead to</t>
  </si>
  <si>
    <t>unintended inequities. 8 n IMPACT</t>
  </si>
  <si>
    <t>EVALUATION: RESULTS-BASED F INANCING IN THE DEMOCRATIC REPUBLIC OF CONGO Recommendations n The RBF model at the HC level should be scaled up by USAID/DRC in a cascade fashion. The RBF model at the GRH level should first be solidified and the new model tested and evaluated before scale-up. n Continue payment for targets achieved for service delivery indicators at both the HC and GRH level. More attention is needed to setting targets, to ensure the criteria for their development is well-defined and understood and the rates are appropriate. n Consider the Quality of Care Measurement Index, presented in the main report, to provide a more comprehensive and well-rounded means for measuring the quality of care, rather than relying on the FOSACOF tool as a proxy for quality measurement, and to a lesser degree to personnel proximate determinants. FOSACOF does not address demand-side proximate determinants such as health-seeking behaviors. Moreover, there are no linkages between proximate determinants and treatment outcomes. n Promote and incentivize nursing outreach to the communities to educate the public on healthy behaviors and to seek care from trained providers. n RBF mechanisms and principles need to be integrated into</t>
  </si>
  <si>
    <t>financing attracted in the first group of cities  Insitutional basis and capacity built for SEAPs in second group of cities.  SEAPs of the second group developed and discussed with local communities.  Energy Management Systems established in partner cities  At least two grants of MERP awarded to local NGOs involved in municipal energy reform  NGO certification of eligibility conducted for direct grants of USAID  Finalization of State Climate Change Policy Legislation Act on LEDS  Full operation of TIMES-Ukraine climate change and GHG modeling  LEDS Database is up and running TIMELINE MERP is a four-year contract that officially began on September 27, 2013. The timeline for Year 2 is presented in the Gantt chart section following the Work Plan table. The Gantt chart delineates a timeline of activities, milestones, deliverables, and expected results. MERP IN UKRAINE WORK PLAN FOR PROJECT YEAR TWO VER: 4 AUGUST 22, 2014 Activity 1: Improve Clean Energy Regulatory And Legislative Enabling Environment Expected results: Critical reform legislation is developed and supported by key stakeholders; Overall clean energy enabling environment is improved; The National Utility Regulation Commission's capacity for effective, transparent and socially.responsible regulation is improved; Cost-reflective, incentive-based tariff regulation is applied in Ukraine;</t>
  </si>
  <si>
    <t>Adverse effect</t>
  </si>
  <si>
    <t>of tariff increases on vulnerable population is mitigated; Cost recovery ratio in heat tariffs is improved Task Activities Lead Support Implementation Outcomes I Deliverables I Results Milestone I Comments Dates Task 1.1 Developing Enabling Legislative IRG Consultants, Quarters 1, 2, 3, 4 Passage of key draft laws and sub-laws needed Coordinated donor support and Policy Environment Partners for MER implementation; Donor coordination leads to approval of key platform improved and supportive to reforms policy and legislative documents on municipal EE andRE Assist GOU High Level Working Group lead by IRG STTAs, October 1, 2014 - Analytical documents, assessment reports, VPM on implementation of GOU reform agenda JurEnergo, September 30, comments and recommendations on GOU legal and on EE and RE MDI 2015 regulatory acts Assist GOU in implementation of the National IRG JurEnergo, January 1 - Draft documents, assessment reports, and Action Plan on RE by developing sub-lavvs, Association of September 30, materials on RE incentive mechanisms, and methodologies Biomass 2015 Assist GOU in implementation of the National IRG JurEnergo, January 1 - Draft documents, assessment reports, and M 1.1.1 Implementation Action Plan on EE by developing sub-laws, local EE September 30, materials on EE started of GOU National incentive</t>
  </si>
  <si>
    <t>examine the targeting processes for selecting communities and individuals for participation. Project participants will benefit to differing degrees depending on whether they are participating in a single intervention or multiple interventions, and the evaluation team will obtain information to be able to describe what percentage of participants are benefitting substantially from multiple interventions. Information on targeting will be obtained from analysis of the project's databases, interviews/focus group discussions with project participants, and interviews with project implementation staff. 4. Project Outcomes and Impact. The Final Evaluation Report will document the outcomes and impact that have been achieved by the SNAP Project. Qualitative information on outcomes and impact will be obtained through key informant interviews and focus group discussions with project participants and implementers. This information will be collated with information from a quantitative endline survey being implemented separately. For each of the two Strategic Objectives, the collective outcomes of the IRs implemented under the SO will be assessed. Then, the evaluation team will assess the collective impact of the two SOs on the Final Goal for the project. The evaluation will investigate the expected impact as per the project document, but will also be observant for new areas of unexpected</t>
  </si>
  <si>
    <t>impact, both positive and negative</t>
  </si>
  <si>
    <t>, that have occurred as a result of project interventions. The evaluation team will assess the likely sustainability of the impact that has been observed as well as the potential replicability of the project's interventions in achieving impact with other populations. The focus of the sustainability analysis will be on the institutions, services and relationships that have been established or strengthened by the project that are necessary to sustain the impact achieved by the project. Lessons learned associated with project logic or other dimensions of the impact that has been identified will be also extracted. Information on outcomes and impact will be obtained through reviews of project monitoring reports, reviews of key secondary data including Annual Results Surveys, interviews/focus group discussions with project participants, interviews with project implementation staff and correlation with findings from the quantitative Final Evaluation survey. 5. Clarification of Preliminary Quantitative Survey Findings. Analysis of the data collected in the quantitative survey has highlighted a number of findings that are either (a) significantly higher or lower than expected or (b) are inconsistent. The qualitative SNAP Evaluation Plan (PRE-FIELDWORK DRAFT) 7 October 2016    7 data collection will be used to obtain additional information to verify the first</t>
  </si>
  <si>
    <t>activity will be added after the Knowledge Management, Uptake and Application Planning is finalized in collaboration with all consortium partners, thus leveraging each organization’s ongoing activities and network of collaborators and partners. MERCY CORPS CISRI: Quarterly Report | October – December 2016 7 2.3 Challenges and Corrective Action As the CIRSI consortium kicked off its work this quarter, few challenges have been faced thus far. IRI noted some logistical difficulties associated with ICCS5 room reservations; however, they’ve received positive signals from the conference organizers that the space will be secured soon. In addition, PAC noted that they had to replace the Participatory Systems Analysis Senior Advisor they originally identified because he was unavailable for the Cape Town workshop. The position has since been filled by an experienced PMSD facilitator and trainer of trainers who will work closely with the PAC Workstream 2 team on methodology development and adaptation. A more general consortium challenge has been in determining the right level and amount of communication across the partners, and the most effective platforms for sharing and soliciting information. The goal is to make communication efficient without becoming distracting; this process is being improved through open discussion with the partners. 2.4 Communication Opportunities, Unexpected</t>
  </si>
  <si>
    <t>Outcomes and Learnings No unexpected</t>
  </si>
  <si>
    <t>outcomes or learnings were noted this quarter, as work just began. However, a number of uptake and communication opportunities are anticipated for Quarter 2, including an IRI-led Methodological Review workshop at ICCS5 and potential oral presentations by IRI and Mercy Corps (which were not in the original work plan but present new opportunities to share our work). Work to set-up the Climate Links CISRI project site is also underway. An output achieved in Q1 that was not listed in the work plan is the creation of a concept note in response to a call for proposals1 to assess the impact of CCAFS projects. The concept note, co-written by HURDL and ICRAF, presents an opportunity to leverage the CISRI project to conduct an ex-post impact assessment of CIS in Rwanda and Senegal (two of the targeted sites for the CISRI project, which are also CCAFS sites). A funding decision will be made in the next weeks. 2.5 Questions or Discussion Points for Advisory Group No questions or discussion points were yet raised for the Advisory Group. However, CISRI looks forward to sharing their methodology and research to date in Cape Town with potential advisory board members. 3</t>
  </si>
  <si>
    <t>PA-00M-VZT_Kenya_July 2017.pdf</t>
  </si>
  <si>
    <t>and animal fodder production. The highest participation of youth is seen in Uasin Gishu, Bungoma and Bomet counties. KAVES is putting in efforts to get more youth involvement in technology adoption and provision of services and inputs to the agricultural sector. Figure 19: KAVES youth segmentation along value chains 8,733 9,190  6,996  5,457 4,996  8,719  6,466  7,115 6,846  4,659  6,698  4,075  2,580  5,495  7,238  4,279  5,310  1,501  3,213  9,601  6,241 6,734   ‐  2,000  4,000  6,000  8,000  10,000  12,000 48% 43% 46% 94% 90% 92% 24% 34% 29% 0% 10% 20% 30% 40% 50% 60% 70% 80% 90% 100% Females Males All Youth Horticulture Staples Dairy USAID/KENYA (KENYA AGRICULTURAL VALUE CHAIN ENTERPRISES) QTR 18, FY 2017 REPORT 27 Prepared by Fintrac Inc. for USAID/KENYA 13 PROGRESS ON ENVIRONMENTAL MITIGATION AND MONITORING The guiding principle of the KAVES approach to environmental management, climate change, and smallholder agriculture is that good agricultural practices (GAPs), income, and environment are directly linked. Adoption of GAPs increases productivity and income and allows farmers to re-invest in technologies that add both to their incomes and climate change mitigation practices. All of KAVES interventions are underpinned by a philosophy of sustainable natural resource management and zero</t>
  </si>
  <si>
    <t>. The most significant factor enabling smallholders to adopt optimum environmental management practices is to ensure that the practices also contribute to an increase in productivity and income. Interventions that contributed to good environmental management and climate change mitigation include:  To make best use of water in the face of reduced and erratic rainfall patterns, KAVES farmers have planted 43,496 Ha under water efficient maize varieties, sorghum, green gram, and other drought tolerant crops this quarter. A further 76,175 Ha have been planted under minimum tillage. An estimated two percent of farmers practiced on- farm water harvesting or other water conservation practices, including planting of forage/fodder crops, fruit trees, and other perennial crops.  New water management technologies have been introduced for high value cash crops. Micro climate regulation using small-scale irrigation and mixed cropping systems has been adopted for 7,546 Ha of improved banana varieties and export vegetable crops during the quarter.  The KAVES PERSUAP is being used on a continuous basis to train subcontractors and smallholders on safe and cost-effective selection and application of pesticides to meet global environmental standards.  Labor and energy-saving technologies such as greenhouses and solar-powered pumps that exploit clean energy sources</t>
  </si>
  <si>
    <t>PA-00M-SX7_Kenya_April 2017.pdf</t>
  </si>
  <si>
    <t>partner with businesses established and managed by young people and women, and promote youth participation at all KAVES-sponsored events. The KAVES intern program will be expanded to include student interns located at different places in value chains and in in several of KAVES’ technical development areas. 8,482 9,074  6,848  5,765  4,949  9,349  6,471 6,092 6,624  4,079  5,732  3,790  2,041  4,933  7,691  4,324  5,341  1,604  2,926  9,733  6,681 6,802   ‐  2,000  4,000  6,000  8,000  10,000  12,000 25% 35% 29% 46% 47% 46% 93% 90% 92% 0% 10% 20% 30% 40% 50% 60% 70% 80% 90% 100% Female Youth Male Youth All Youth Dairy Horticulture Staples USAID/KENYA (KENYA AGRICULTURAL VALUE CHAIN ENTERPRISES) QTR 17, FY 2017 REPORT 29 Prepared by Fintrac Inc. for USAID/KENYA 13 PROGRESS ON ENVIRONMENTAL MITIGATION AND MONITORING The guiding principle of the KAVES approach to environmental management, climate change, and smallholder agriculture is that good agricultural practices (GAPs), income, and environment are directly linked. Adoption of GAPs increases productivity and income and allows farmers to re-invest in technologies that add both to their incomes and climate change mitigation practices. All of KAVES interventions are underpinned by a philosophy of sustainable natural resource management and zero</t>
  </si>
  <si>
    <t>. The most significant factor enabling smallholders to adopt optimum environmental management practices is to ensure that the practices also contribute to an increase in productivity and income. Interventions that contributed to good environmental management and climate change mitigation include:  To make best use of water in the face of reduced and erratic rainfall patterns, KAVES farmers have increased the planting of water efficient maize varieties, sorghum, green gram, and other drought tolerant crops during this quarter. An increasing number are also using minimum tillage cultivation systems and practicing on-farm water harvesting or other water conservation practices, including planting of forage/fodder crops, fruit trees, and other perennial crops.  New water management technologies have been introduced for high value cash crops. Micro climate regulation using small-scale irrigation is being adopted and mixed cropping systems are being used for banana production intercropped with vegetables that reduce overall water requirements. .  The KAVES PERSUAP is being used on a continuous basis to train subcontractors and smallholders on safe and cost-effective selection and application of pesticides to meet global environmental standards.  Labor and energy-saving technologies such as greenhouses and solar-powered pumps that exploit clean energy sources and lead to more</t>
  </si>
  <si>
    <t>PA-00M-SX6_Kenya_January 2017.pdf</t>
  </si>
  <si>
    <t>itu i M ac ha ko s M ak ue ni M er u M ig or i N an di N ya m ir a Si ay a Ta ita -T av et a Th ar ak a N ith i Tr an s- N zo ia U as in G is hu V ih ig a 1% 3% 2% 33% 16% 31% 14% 0% 5% 10% 15% 20% 25% 30% 35% Dairy Alone Horticulture Alone Horticulture and Dairy Staples Alone Staples and Dairy Staples and Horticulture Staples, Horticulture and Dairy P ro po rt io ns ( % ) Figure 19: Youth Value Chain Combinations USAID/KENYA (KENYA AGRICULTURAL VALUE CHAIN ENTERPRISES) QTR 16, FY 2016 REPORT 40 Prepared by Fintrac Inc. for USAID/KENYA 13 PROGRESS ON ENVIRONMENTAL MITIGATION AND MONITORING The guiding principle of the KAVES approach to environmental management, climate change, and smallholder agriculture is that good agricultural practices (GAPs), income, and environment are directly linked. Adoption of GAPs increases productivity and income and allows farmers to re-invest in technologies that add both to their incomes and climate change mitigation practices. All of KAVES interventions are underpinned by a philosophy of sustainable natural resource management and zero</t>
  </si>
  <si>
    <t>. The most significant factor enabling smallholders to adopt optimum environmental management practices is to ensure that the practices also contribute to an increase in productivity and income. Interventions that contributed to good environmental management and climate change mitigation include: • To make best use of water in the face of reduced and erratic rainfall patterns, KAVES farmers have planted 43,496 Ha under water efficient maize varieties, sorghum, green gram, and other drought tolerant crops this quarter. A further 76,175 have been planted under minimum tillage. An estimated two percent of farmers practiced on-farm water harvesting or other water conservation practices, including planting of forage/fodder crops, fruit trees, and other perennial crops. • New water management technologies have been introduced for high value cash crops. Micro climate regulation using small-scale irrigation and mixed cropping systems has been adopted for 7,546 Ha of improved banana varieties and export vegetable crops during the quarter. • The KAVES PERSUAP is being used on a continuous basis to train subcontractors and smallholders on safe and cost-effective selection and application of pesticides to meet global environmental standards. • Labor and energy-saving technologies such as greenhouses and solar-powered pumps that exploit clean energy sources and</t>
  </si>
  <si>
    <t>PA-00M-SX5_Kenya_June 2016.pdf</t>
  </si>
  <si>
    <t>e t H o m a B ay K ak am eg a K e ri ch o K is ii K is u m u K it u i M a ch a k o s M ak u en i M e ru M ig o ri N an d i N ya m ir a Si ay a Ta it a- Ta ve ta Th ar ak a N it hi Tr an s- N zo ia U as in G is h u V ih ig a Pe rc e nt ag e w om e n Source: USAID-KAVES USAID/KENYA (KENYA AGRICULTURAL VALUE CHAIN ENTERPRISES) QTR 14, FY 2016 REPORT 47 Prepared by Fintrac Inc. for USAID/KENYA 13 PROGRESS ON ENVIRONMENTAL MITIGATION AND MONITORING The guiding principle of the KAVES approach to environmental management, climate change, and smallholder agriculture is that good agricultural practices (GAPs), income, and environment are directly linked. Adoption of GAPs increases productivity and income and allows farmers to re-invest in technologies that add both to their incomes and climate change mitigation practices. All of KAVES interventions are underpinned by a philosophy of sustainable natural resource management and zero</t>
  </si>
  <si>
    <t>. The most significant factor enabling smallholders to adopt optimum environmental management practices is to ensure that the practices also contribute to an increase in productivity and income. Interventions that contributed to good environmental management and climate change mitigation include:  To make best use of water in the face of reduced and erratic rainfall patterns, KAVES farmers have planted 43,496 Ha under water efficient maize varieties, sorghum, green gram, and other drought tolerant crops this quarter. A further 76,175 have been planted under minimum tillage. An estimated two percent of farmers practiced on-farm water harvesting or other water conservation practices, including planting of forage/fodder crops, fruit trees, and other perennial crops.  New water management technologies have been introduced for high value cash crops. Micro climate regulation using small-scale irrigation and mixed cropping systems has been adopted for 7,546 Ha of improved banana varieties and export vegetable crops during the quarter.  The KAVES PERSUAP is being used on a continuous basis to train subcontractors and smallholders on safe and cost-effective selection and application of pesticides to meet global environmental standards.  Labor and energy-saving technologies such as greenhouses and solar-powered pumps that exploit clean energy sources and</t>
  </si>
  <si>
    <t>PA-00M-SX4_Kenya_March 2016.pdf</t>
  </si>
  <si>
    <t>ar ak w e t H o m a B ay K ak am e ga K e ri ch o K is ii K is u m u K it u i M ac h ak o s M ak u e n i M e ru M ig o ri N an d i N ya m ir a Si ay a T ai ta -T av e ta T h ar ak a N it h i T ra n s- N zo ia U as in G is h u V ih ig a P e rc e n t (% ) USAID/KENYA (KENYA AGRICULTURAL VALUE CHAIN ENTERPRISES) QTR 13, FY 2016 REPORT 40 Prepared by Fintrac Inc. for USAID/KENYA VII. PROGRESS ON ENVIRONMENTAL MITIGATION AND MONITORING The guiding principle of the KAVES approach to environmental management, climate change, and smallholder agriculture is that good agricultural practices (GAPs), income, and environment are directly linked. Adoption of GAPs increases productivity and income and allows farmers to re-invest in technologies that add both to their incomes and climate change mitigation practices. All of KAVES interventions are underpinned by a philosophy of sustainable natural resource management and zero</t>
  </si>
  <si>
    <t>. The most significant factor enabling smallholders to adopt optimum environmental management practices is to ensure that the practices also contribute to an increase in productivity and income. Interventions that contributed to good environmental management and climate change mitigation include:  To make best use of water in the face of reduced and erratic rainfall patterns, KAVES farmers have planted 80,086 Ha under water efficient maize varieties, sorghum, green gram, and other drought tolerant crops in 2015. A further 76,175 have been planted under minimum tillage. An estimated 20 percent of farmers practiced on-farm water harvesting or other water conservation practices, including planting of forage/fodder crops, fruit trees, and other perennial crops.  New water management technologies have been introduced for high value cash crops. Micro climate regulation using small-scale irrigation and mixed cropping systems has been adopted for 34,000 Ha of improved banana varieties and export vegetable crops.  The KAVES PERSUAP is being used on a continuous basis to train subcontractors and smallholders on safe and cost-effective selection and application of pesticides to meet global environmental standards.  Introduction of labor and energy-saving technologies such as greenhouses and solar- powered pumps that exploit clean energy sources and lead</t>
  </si>
  <si>
    <t>stakeholders, analyze whether further regulatory improvements are needed and whether funds that had been programmed for this line item could be made available for purchase of services, and in particular at the HC level. EVALUATION QUESTION 6: Do results differ for various groups (heterogeneity)? n The MSP RBF Unit should convene roundtable discussions with the ECZ and selected health facility staff from each of the seven health zones to analyze the RBF results achieved . Using a roundtable forum, stakeholders should take an opportunity to newly analyze and interpret the data collected, with the benefit of knowledge on the ground and the internal and external factors that affect the RBF pilot’s outcomes. This will give them a chance to adjust the implementation of activities, so that better results can be obtained across all HZs going forward. Table 16 in the Findings section could be a starting point of the discussion, to provoke a healthy debate as to why some HZs performed better than others selected variables. The venue, timing, and frequencies of these roundtables is up to the discretion of the MSP. There should be a special emphasis on reinforcing these significant positive achievements while examining the heterogeneity between the zones.</t>
  </si>
  <si>
    <t>Negative outcomes</t>
  </si>
  <si>
    <t>, whether significant or non-significant, should also be addressed. The fora should allow for a sharing of experiences and lessons learned, The “fishbone” or “Ishikawa” analysis is a particularly helpful tool to diagnosis the etiology of problems to tailor relevant solutions. They should also address the causes of the poor malaria treatment, so that relevant solutions can be devised. The scores also seem to corroborate the idea that Kayamba could be the health area that needs more support in achieving results. When considering these results, one must take into account that services such as electricity, water, and transportation, are often beyond the control of the health services. Multi-sectoral approaches, which involve participation of individual health facilities, are often necessary to achieve positive results. However, Wembo Nyama and other HZs did succeed in improving access to water and electricity in their facilities. It would be interesting to learn if the RBF incentive payments in those HZs were allocated towards providing these basic utilities. n Consider the advantages of employing a positive deviance approach to performance improvement and afford opportunities for Wembo Nyama and Lomela ECZs to showcase their best practices and lessons learned . Wembo Nyama is the zone with the</t>
  </si>
  <si>
    <t>ReportID</t>
  </si>
  <si>
    <t>H-200</t>
  </si>
  <si>
    <t>HIT</t>
  </si>
  <si>
    <t>Hit+200</t>
  </si>
  <si>
    <t>4_1</t>
  </si>
  <si>
    <t>the MOE and SUBEB on understanding the findings of SEA I, II and III in preparation for future SEAs. • Additional training for SUBEB and MOE staff on use and development of the data base to assist them in answering questions posed by the MOE or SUBEB and in revising and updating a new data base for the next SEA. This will also lead to institutionalization of the SEA in the state. • Ministry of Education and SUBEB should make a more concerted effort to gather Bauchi State Education Accounts – Public Sector Subaccount -2013-2014 &amp; 2014-2015 Report 72 annual data on indicators of school quality, such as retention, promotion, drop-out rates for students to be collected and made available to the SEA team. • Conduct SEA annually or every other year to allow for tracking of progress towards the current goals and priorities of the state government and provide an opportunity to collect data to inform policy decisions on issues of special interest. • There should be a desk officer in the State responsible for SEA matters (either in the MOE HQ or SUBEB). 6.2.3 Recommendations for Improvement of Quality of Education • Teacher shortage leading to high student-teacher ratios, and a</t>
  </si>
  <si>
    <t>on the quality of basic education in the state. Also includes: • Shortage of qualified teachers in the classroom • Poor training and staff development • Schools in rural areas with teachers to teach the students • Low levels of funding: the Bauchi state government is devoting very few resources to education, and to basic education in particular. The practice of needing matching grant funds to be able to draw the UBEC allocation poses significant burden on the state government and delays programmatic activity while the state is trying draw down its allocation. • Complete and reliable enrollment data: this is a major challenge given the poor quality of data available at both Federal and State levels. This challenge has both political and technical dimensions. For this reason, projections based on population figures (like net and gross enrolments) have remained in the realm of conjectures and cause a general apathy towards the use of data for decision-making. Review of the SEA data indicates that data, at the aggregate level, is available to support evidence-based decision making. At this point it is evident that there is a need to examine the allocation of funds by level of education to ensure there is adequate financing</t>
  </si>
  <si>
    <t>PA-00N-71B_Nigeria_February 16, 2017</t>
  </si>
  <si>
    <t>M&amp;E representative conducted two DQA sessions at the PCFF office in Ramat Efal regarding the perception indicator. PCFF provided all documents 67 67 requested by USAID DQA and modified its PIRS for this indicator to fit the new template provided by USAID. The revised PIRS was approved by USAID and incorporated into PCFF's M&amp;E plan.  USAID Trainings and meetings – PCFF's representatives participated in trainings provided by USAID throughout the NFC project: a Post-award training with USAID staff was conducted at the PCFF office in Ramat Efal, M&amp;E trainings, Mission Order 21 trainings, DQA training and GEO-MIS training. PCFF's representatives also participated in two USAID CMM partners meetings.  AOR site visit – On December 9, 2016 Rima Ghandour, USAID AOR for the NFC project, joined the 5th PNE group's tour to Lifta, to see first-hand some of the activities and get a chance to speak to participants about their experience.  No-Cost Extension request – In December 2016 PCFF submitted to USAID a request for a 3 months no-cost extension of the NFC project until the end of May 2017. As described in section 2b., the escalation in violence, that started in October 2015, had a</t>
  </si>
  <si>
    <t>on the joint projects' development process causing a delay in the implementation of component 2b. of the NFC project. PCFF requested the extension in order to enable the completion of this project's component - reaching the minimum of 5 joint projects to be implemented by PNE alumni. In February 2017 the no-cost extension was granted by USAID and a modification to the agreement was signed, changing the end date of the NFC project to May 31, 2017.  Using the Geo-MIS System – Throughout the course of the NFC project PCFF uploaded all information about each of the activities that took place as part of the project to the Geo-MIS system (description of the activities and their costs, number of beneficiaries, their gender, age range, and whether they were new or continuing beneficiaries). PCFF also put into the PMP and PPR Matrixes on Geo-MIS the values of each of the indicators, reflecting the measurable quantitative impact of the project (The PMP report is attached as Annex #2). During the project a total of 128 events were conducted by PCFF: Component #1: 59 events (8 meetings of each of the 7 PNE groups conducted + one extra meeting for the Bereaved</t>
  </si>
  <si>
    <t>PA-00M-Z1P_West Bank Israel_August 2</t>
  </si>
  <si>
    <t>help them overcome difficulties they encountered. The teams faced many challenges and not all of the teams were able to deal with these challenges and make sufficient progress. 6 Proposed Joint Projects were chosen by the PCFF-CEF committee as strong projects to be submitted to USAID's approval, based on the work-plan and budget they submitted and the progress they have made. 5 of the projects were approved by USAID to receive seed money and move to the implementation stage. These 5 projects were implemented successfully. Following, in section 2b.1 below, is a description of the Proposed Joint Projects, the progress each team made, the challenges they faced and whether they were approved to move to the implementation phase. Section 2b.2 describes each of the 5 Joint Projects that were approved by USAID and their achievements. 2b.1. Proposed Joint Projects Alumni group 1 As described in section 2a. above, 4 Proposed joint Projects Teams (PPTs) were formed at the end of the leadership workshop conducted for the first alumni group. The PPTs started to develop their projects in the following months of summer 2015. Sadly, the escalation in violence that started in October 2015 had a</t>
  </si>
  <si>
    <t>on the projects' development process. The activity of the PPTs was put on hold for several months since the teams could not meet at that time and since the projects they worked on developing were not viable in the reality that had evolved. In February 2016, PCFF staff and CEF facilitators initiated a meeting of the participants 29 29 of the first alumni group in order to reassess the feasibility of their proposed projects and find new projects to develop that are more suitable for the reality on the ground. At the end of the reassessment process the group decided to continue with one of the original ideas for a joint project. The other original ideas were deemed no longer suitable. Other suitable ideas for projects were raised and project teams were formed. Here is a description of all proposed joint projects of the first alumni group: PPT 1 – The "Similar and Different" Theatre: An Israeli and a Palestinian theater youth groups that will work uni-nationaly and bi-nationaly to create plays that tell their narratives, which will be presented to larger audiences. The goal of the project was for children from the two peoples to get to know</t>
  </si>
  <si>
    <t>project meets the criteria set in advance for a "strong project" and what progress the project team has made up to that point. Each member in the committee filled out an evaluation form marking the score of the project in each of the criteria on a scale of 1-3. Based on the results of the evaluation forms of all committee's members it was decided whether to recommend that the project be submitted for USAID's approval. 37 37 Each project that was recommended by the committee was submitted to the USAID AOR for her review. In some of the cases following submission the AOR had questions and raised concerns and the work-plan had to be revised in order to answer these concerns. In these cases, PCFF staff and CEF facilitators worked with the PPT’s to revise their work plans and to answer USAID questions and concerns. As mentioned above, 5 proposed joint projects were approved by USAID to move to the implementation phase and receive further support and seed money. PCFF-CEF committee meeting in November 2016 Challenges faced in the proposed projects' development process  Escalation in violence –The escalation in violence that started in October 2015 had a</t>
  </si>
  <si>
    <t>on the joint projects' development process. The activity of the PPTs formed in the first alumni group was put on hold for several months since the teams could not meet and since the projects they worked on developing were not viable in the reality that had evolved. When they were finally able to renew their activity, some of the proposed projects were no longer feasible, and the group had to find new and more suitable projects to develop. Also, due to the escalation in violence PCFF had to postpone the beginning of the rest of the alumni groups, which effected the time period the participants of these groups had for developing and implementing the projects they initiated.  Anti- normalization – The anti-normalization movement affected the development of some of the proposed projects. As mentioned, the team of the "Bridging between Youth" project had to change their project's program in order to ensure the safety of the project’s Palestinian team leader and participants, following attacks that took place on Israeli-Palestinian events by people of the anti-normalization movement in Jenin.  The language barrier presented a great challenge to the PPTs in their work to develop their projects. CEF facilitators as</t>
  </si>
  <si>
    <t>of program target of at least 50 percent2. Chipinge district had the highest number of beneficiaries, most of whom were beef farmers. This is attributed to the relevant drought mitigating interventions the program introduced to salvage farmer herds from poverty deaths3 (Annex 1; page A1 – Seconds from disaster). The program has already surpassed its overall FY 2016 target of 1,250 beneficiary households by 131 percent (Table 3.1.1.2). The program has been very active in fostering viable markets for beef farmers, who prior to program interventions received meager income returns for their cattle. Table 3.1.1.2: Beneficiary Households Variance Value Chain FY 2016 Target Achievement to Date Variance Beef 750 2,235 198% Dairy 500 648 30% Total 1,250 2,883 131% Source: CIRIS 2 Livestock production has traditionally been a male domain in Zimbabwe. The program through its gender strategy is working to increase female involvement in livestock production through increased access to technical information and technology, ownership, participation in the market, increased access to credit, and involvement in leadership roles within livestock interventions 3 In Chipinge, the prevailing drought from 2014/15 season was already causing cattle deaths in early September (in wards 21, 22, 24, and 26) and additionally had a</t>
  </si>
  <si>
    <t>on marketing. FTFZ-LD, working with LPD, village heads, and livestock development committees, mobilized farmers to pull resources together to access survival meal from stock feed suppliers in the valley (National Foods and Sabie Meats) to supplementary feed their animals. Besides survival meal, other supplementary feeds mobilized for wards 21, 22 and 24 included cotton seed cake available from Checheche, sugar cane tops from Chisumbanje, and molasses and maize stover from nearby irrigation schemes. These interventions salvaged about 1,200 head of cattle from starvation. Feed the Future Zimbabwe Livestock Development Program | Annual Report #1 Prepared by Fintrac Inc. 9 During the period under review, 3,276 farmers meeting the beneficiary selection criteria4 attended training sessions and/or received one-on-one technical assistance from program personnel. A total of 3,247 farmers were linked to buyers. (Table 3.1.1.3) Table 3.1.1.3: Program Interventions in FY 2016 Activities Beef Farmers Dairy Farmers Combined Unique Farmers Females Males Total Females Males Total Females Males Total Trainings and TA5 1,091 1,451 2,542 301 433 734 1,392 1,884 3,276 Farmers receiving credit 62 129 191 5 11 16 67 140 207 Farmers linked to buyers 821 2,351 3,172 19 56 75 840 2,407 3,247 Source: CIRIS and</t>
  </si>
  <si>
    <t>PA-00M-GCH_Zimbabwe_September 2016.p</t>
  </si>
  <si>
    <t>primary challenges faced by the LMG Senior Technical Advisor this quarter continues to be the delay in establishing a new and full functioning NMCP management unit, which is responsible for managing the Global Fund grant and ensuring timely activity implementation. This delay is partially due to the Ministry of Health, which has been slow to review and select candidates. While a number of candidates have been interviewed for the four vacant positions, they have yet to be filled. To address this, the LMG Senior Technical Advisor has been meeting with the NMCP Director and manager of the unit and has suggested holding weekly meetings with the management unit members to establish and discuss roles and responsibilities. Another key challenge this quarter for the NMCP was the malaria outbreak in the interior of the country. In response to the epidemic, the NMCP reassigned staff and resources to the emergency response. This has shifted attention away from implementing planned activities. The LMG Senior Technical Advisor has been supporting NMCP staff to navigate this challenge by providing technical support wherever needed, and helping the NMCP to plan and implement priority activities as quickly and effectively as possible. The emergency has also had a</t>
  </si>
  <si>
    <t>on the implementation of activities scheduled in the LMG/NMCP Burundi work plan, and the LMG Senior Technical Advisor has prioritized reviewing the work plan with LMG/NMCP home office staff in order to reprogram activities before the end of the project. NEXT STEPS AND PRIORITY ACTIONS FOR THE NEXT QUARTER LMG/NMCP priorities in Burundi for next quarter will be to:  Conduct the fourth LDP+ workshop for NMCP staff, with the support of an international consultant;  Train NMCP finance department staff in advanced Excel;  Continue to provide assistance to the NMCP to establish a new and fully functioning Global Fund management unit; 41  Participate in and assist with the 2017 ITN mass distribution campaign;  Provide ongoing technical support in malaria epidemic response efforts;  Attend the LMG/NMCP workshop and meeting in Grand Bassam from July 17-21, 2017; and  Assist with LMG/NMCP Burundi project closeout with MSH home office support. QUARTERLY TRAVEL PLAN Table 12: Quarterly Travel Plan Traveler Itinerary Dates Purpose Kristin Cooney Boston, MA-Abidjan, Côte d’Ivoire July 16-21, 2017 Participation in LMG/NMCP final meeting in Grand Bassam, Côte d’Ivoire Daniel Djakba Washington D.C. - Abidjan, Côte d’Ivoire July 11-21, 2017 To conduct a</t>
  </si>
  <si>
    <t>PA-00M-XH5_Sierra Leone Liberia Ivor</t>
  </si>
  <si>
    <t>provinces of Kabul, Parwan and Kapisa, with increasing attacks on Afghan and foreign citizens. Deteriorating security conditions in the Afghan capital posed significant challenges to program operation, particularly the relatively high number of security attacks aimed at individuals and their host organizations. Challenges affecting trade offices. Collectively, the CHAMP trade offices in Dubai and New Delhi were unable to reach their combined export targets. A number of circumstantial factors contributed to this shortfall. • Weather. Unexpected rain and weather changes in Afghanistan adversely impacted apricot and pomegranate production, both in terms of quality and yields, hindering their exports, and leading to difficulties in sourcing adequate supplies to meet demand. • Transportation. While the trade offices continue to make inroads 4 This restriction was lifted on January 17, 2016, but by then the Afghan apple export season had ended. 36 CHAMP 2015 Annual Report in establishing regular, low-cost land/sea shipping, air shipment is still imperative for some products owing to their perishability. Lack of available air cargo and the commensurate expense impacted the ability of the trade offices to ship products such as apricots, sweet melons and pomegranates at competitive prices. • Government regulations. Prohibitions on certain Afghan products also had a</t>
  </si>
  <si>
    <t>on the ability of the trade offices to source product. In one illustrative case, the New Delhi Trade Office agreed to supply 300 MT of apples to wholesale and retail clients, but India abruptly stopped all apple imports through the Wagah border crossing (see above), making contract fulfillment impossible. • Product sourcing. In some instances, the trade offices were able to secure contracts for Afghan exports but were unable to source enough export-quality product from traders to meet demand. In one instance, the New Delhi Trade Office identified a buyer for 300 MT of pomegranates but the supplier failed to supply the agreed amount. Despite these challenges, the trade offices were able to make significant improvements in Afghan brand recognition and build greater relationships with wholesale and retail buyers. The trade offices contracted with a number of supermarket and hypermarket chains for Afghan produce and will build on those relationships during the 2016 export season. 37 CHAMP 2015 Annual Report ANNEXES A Kandahar grape farmer is shown participating in an FFS training in green pruning. 44 CHAMP 2015 Annual Report Annex 1 – Farmer Field Schools, by value chain Province Apple Apricot Grapes Pomegranate Total Male Male Female Male Male Kabul</t>
  </si>
  <si>
    <t>PA-00M-149_Afghanistan_Feb 15, 2016.</t>
  </si>
  <si>
    <t>Community Champion groups were established. EVALUATION QUESTION 5: What are the external factors that hamper IHP activities from delivering better results? Overview Qualitative data collected through KIIs provided a basis for the findings concerning the factors hampering IHP activities from delivering better results. As a result of a thematic analysis, only the external factors that were most common and mentioned in all four provinces are summarized below. These qualitative results were triangulated with the available IHP annual and quarterly reports from 2010–2015 (Management Sciences for Health, 2010–2015). Key informant interview findings Regarding major constraints to IHP’s implementation, some 68.4% of KII respondents said that the lack of a functional LMIS in HZs and at facilities to order and track medicines and medical supplies had been the biggest constraint on the delivery of MPA and CPA services encountered over the five years of IHP. The poor infrastructure of targeted facilities, including the lack of durable, standard equipment based on MSP standards, was considered by 64.8% of respondents to have negatively affected service delivery. About a third of these respondents said that not all the IHP-renovated and equipped facilities had running water and continuous electricity, which also had a</t>
  </si>
  <si>
    <t>on the provision of health services. Because of a lack of LMIS, according to 61.2% of KII respondents, the delayed procurement and delivery of medicines, medical supplies, contraceptives, and medical equipment from CDRs had a negative impact on the delivery of MPA and CPA services at HCs, GRHs, and in the surrounding communities. Some 46.8% of respondents said the poor road conditions and the lack of appropriate vehicles for the difficult road trips in the targeted zones had decreased the ability to carry out regular quarterly/monthly supervision activities. In addition, 32.4% of respondents said the lack of the MSP-paid salaries and living allowances (“primes”) for the majority of service providers had resulted in low staff morale at most facilities. In regard to whether KII respondents knew of any existing laws or regulations affecting MPA or CPA service delivery that limited IHP’s efforts to support the increased availability of and access to these services, 93.6% said no. Some 3.6% of respondents said yes, but what they identified was the flouting of regulatory processes by a provincial medical inspector, enabling non-MSP-certified health professionals to open new HCs and provide health services illegally. Respondents said this had a negative</t>
  </si>
  <si>
    <t>PA-00M-2J5_Congo DR_20 March 2016.pd</t>
  </si>
  <si>
    <t>development of annual operational plans (AOPs). In year 2013, 99% of target HZs had developed AOPs. At end of 2014-Q3, 65% of HZs and at the end of 2015-Q3, 56% of HZs had developed their AOPs validated by their respective Conseil d’Administration (CA).12 The reports noted that the pace of development of AOPs is inconsistent among HZs due to operational time conflict challenges between HZ management teams (ECZs) and Division Provinciale de la Santé/Provincial Division of Health (DPS) in planning advisory board meetings to validate draft AOPs. 12. The CA is a health sector administrative body, typically comprised of health zone head physician, reference hospital director, DRC territorial administrator, donor representatives working in the zones. External factors hampering IHP activities from delivering better results Some 68.4% of KII respondents said that the lack of a functional Logistics Management Information System (LMIS) in HZs and at facilities to order and track medicines and medical supplies had been the biggest constraint on the delivery of MPA/ CPA services encountered over the five years of IHP. According to 61.2% of KII respondents, the delayed procurement and delivery of medicines, medical supplies, contraceptives, and medical equipment from CDRs had a</t>
  </si>
  <si>
    <t>on the delivery of services at HCs, GRHs, and in the surrounding communities. IHP’s annual and quarterly reports indicated that the SIAPS project supports IHP in ensuring the availability of essential medicines in health facilities. Frequent stockouts of essential medicines and supplies occurred throughout the IHP implementation due to procurement-related delays from the suppliers, International Dispensary Association and the HZs’ respective regional distribution centers (CDRs). The poor infrastructure of targeted facilities, including the lack of durable, standard equipment based on MSP standards, was considered by 64.8% of respondents to have negatively affected service delivery. Poor health facility infrastructure is also noted from the facility survey results. There was no change in infrastructure variables between baseline and endline surveys. Only 27% of health facilities had a source of electricity and there was a major decline in the availability of continuous water (i.e., piped water supply, a water container with a tap is not included) in the facility building (35% in 2015 vs. 51% in 2013). Some 46.8% of respondents said poor road conditions and the lack of appropriate vehicles for the difficult road trips in the targeted zones had decreased the ability to carry out regular quarterly/ monthly supervision activities</t>
  </si>
  <si>
    <t>IHP activities from delivering better results. As a result of a thematic analysis, only the external factors that were most common and mentioned in all four provinces are summarized below. These qualitative results were triangulated with the available IHP annual and quarterly reports from 2010–2015 (Management Sciences for Health, 2010–2015). Key informant interview findings Regarding major constraints to IHP’s implementation, some 68.4% of KII respondents said that the lack of a functional LMIS in HZs and at facilities to order and track medicines and medical supplies had been the biggest constraint on the delivery of MPA and CPA services encountered over the five years of IHP. The poor infrastructure of targeted facilities, including the lack of durable, standard equipment based on MSP standards, was considered by 64.8% of respondents to have negatively affected service delivery. About a third of these respondents said that not all the IHP-renovated and equipped facilities had running water and continuous electricity, which also had a negative impact on the provision of health services. Because of a lack of LMIS, according to 61.2% of KII respondents, the delayed procurement and delivery of medicines, medical supplies, contraceptives, and medical equipment from CDRs had a</t>
  </si>
  <si>
    <t>on the delivery of MPA and CPA services at HCs, GRHs, and in the surrounding communities. Some 46.8% of respondents said the poor road conditions and the lack of appropriate vehicles for the difficult road trips in the targeted zones had decreased the ability to carry out regular quarterly/monthly supervision activities. In addition, 32.4% of respondents said the lack of the MSP-paid salaries and living allowances (“primes”) for the majority of service providers had resulted in low staff morale at most facilities. In regard to whether KII respondents knew of any existing laws or regulations affecting MPA or CPA service delivery that limited IHP’s efforts to support the increased availability of and access to these services, 93.6% said no. Some 3.6% of respondents said yes, but what they identified was the flouting of regulatory processes by a provincial medical inspector, enabling non-MSP-certified health professionals to open new HCs and provide health services illegally. Respondents said this had a negative impact on MPA service availability and access in the respective communities. Regarding what IHP had done to address the constraints mentioned by respondents, 27.8% said that IHP had supported joint monthly and quarterly supervision visits using the</t>
  </si>
  <si>
    <t>experts believe that these laws will serve as a strong legislative foundation for the introduction of services of energy servicing companies in the public sector. This, in its turn, will promote signifi cant reductions of the natural gas consumption and heating energy in public sector institutions and will ensure considerable savings of budget funds. In general, the approval of these laws represented an eff ective incentive for the development of energy services market and will provide opportunities for the implementation of energy eff iciency projects in public sector institutions. This will also provide opportunities for cities to implement energy saving projects in schools, kindergartens and other facilities owned by communities. During some time, these projects will provide opportunities to resolve energy saving issues and will cover a signifi cant number of facilities, which will reduce operational budget expenditures for maintenance of these buildings. 23DIALOGUE HOUSING AND MUNICIPAL UTILITIES Transferring the authority to set tariff s for housing and municipal utility services from local governments to the national regulator in 2011 did not bring any improvements in this sector. The level of tariff coverage of the actual cost of services in 2012 constituted, on average, approximately 75 %. This fact had a</t>
  </si>
  <si>
    <t>on the fi nancial and economic condition of utility companies and did not provide the necessary framework for improvements of housing and municipal utility services rendered to the population. DIALOGUE Project focused its main activities in the housing and municipal utilities sector at preventing the deterioration of legislative framework regulating the activities of municipal utility companies and compliance of the state with its commitment to compensate the diff erence between the housing and municipal utility tariff s set under the economically justifi ed levels and their actual cost. In 2011, DIALOGUE Project experts participated in the preparation of the National Budget and provided arguments to bring the state compensation for the diff erence in housing and municipal utility tariff s to the amount of 3.6 billion UAH. The research conducted by the Association about the actual and necessary amount of the compensation on tariff s and the necessary expert materials served as the foundation for local governments to send their appeals requiring amendments to the National Budget of Ukraine for 2012. Consequently, the total amount of tranches of this subvention constituted 15.9 billion UAH over the whole year, whereas in 2015, the amount of such compensation was fi rst increased</t>
  </si>
  <si>
    <t>as the first test for all TB presumptive clients. This may result in a further increase in notifications. To increase the proportion of notified childhood TB cases from 8% in 2014 to at least 15% in 2019 among all forms of TB cases notified 8% (Numerator=2,398x 100 Denominator= 32, 018) 7% (Numerator=1,908 x 100 Denominator= 28, 497) 7% (Numerator=2,034 x 100 Denominator= 29, 060) Proportion of childhood TB cases diagnosed nationally remains unchanged, however evidence from the initial CTB supported pilot of an intervention package in one district demonstrate promising yield The chart below illustrates performance trends of the two core CTB indicators for Zimbabwe by province. For the year 2016, notification rates increased in of the 11 provinces and these are Midlands, Mashonaland East, Mashonaland West, Mashonaland Central and Masvingo. Figure 1: Notification rate per 100,000 for New bacteriologically confirmed TB cases: 2012 – 2016 2 Figure 2: Percentage of children less than 15 years of age to all TB cases notified: 2012 – 2016 Technical/administrative challenges and actions to overcome them: Technical  There has been supply chain challenges of laboratory commodities noted during the exit pilot assessment for childhood TB in Makoni, which has had a</t>
  </si>
  <si>
    <t>on the capacity for childhood TB case identification. This regrettably has been observed countrywide and could potentially be undermining treatment coverage and contributing to missed cases. The new GF funding request has prioritized resilient system strengthening for health, to include strengthening an integrated specimen transportation system and supply of adequate laboratory consumables, anticipated to address these gaps.  During the 2ndquarter, the MoHCC prioritized finalization of the TB NSP and the GF funding request which led to postponement of a number of CTB planned activities. An acceleration plan for the 3rdQuarter has been developed to ensure all postponed activities are implemented in the 3rd quarter. Administrative  A number of planned activities such as support and supervision visits were not done due to the prevailing acute cash shortages. Most partners supported by USAID are in the same predicament and have reported no improvement to the current crisis as tracked and documented by Local Mission through a recent “Partner cash working group survey” conducted in March. This cash problem is even worse concerning procurements from outside the country due to the Reserve Bank of Zimbabwe restrictions severely delaying disbursements for such procurements. The country office has since opened an account with a new</t>
  </si>
  <si>
    <t>PA-00M-Q3H_Zimbabwe_April 28, 2017.p</t>
  </si>
  <si>
    <t>in the number of patients who received adherence counselling at the facility. The SIDHAS Bayelsa team supported the deployment of client refill appointment tracking forms to strengthen drug adherence in four ART health facilities. The sites were Tuberculosis and Leprosy Referral Center Igbogene, Niger Delta University Teaching Hospital Yenagoa, Cottage Hospital Otueke, and Federal Medical Center Yenagoa. Project data from the last three weeks of the quarter showed about 10% decrease in the number of ART patients who default on drug refill appointments. The State Hospital Management Board (HMB) posted a pharmacy technician to Cottage Hospital Biseni in the quarter. A total of 14 Youth Corps members were deployed by the State Ministry of Health to support HIV/AIDS activities at SIDHAS supported health facilities. The corps members support provision of services at the pharmacy, M&amp;E and ART units in the various health facilities. This was the outcome of sustained advocacy by the SIDHAS team to the State Government to address shortage in manpower at the facilities. Challenges  Political clashes from the aftermath of the gubernatorial elections in the state and attacks by sea pirates in the months of November and December 2015 constituted security challenges that had a</t>
  </si>
  <si>
    <t>on supportive supervision and data collection activities at some of the supported health facilities. Page | 20 Edo PMTCT services continued with implementation of activities aimed at increased access to pregnant women. PMTCT and HTC training of 18 Primary Health Centres (PHCs) and two secondary facilities staff was conducted towards activation of 20 PMTCT sites by the state government with support from the SIDHAS team. TB/HIV activities carried out during the quarter included the installation of GeneXpert MTB/RIF machine and KNCV training of five Medical Lab Scientists (M: 2, F: 3) on the use and maintenance of the equipment at UBTH. Approximately 20 DOTS treatment centers and LGAs were linked to CH Auchi as referral sites. A total of 90 specimens from UBTH (70) and CH Auchi (20) were tested during the quarter. Four MTB RIF resistant samples from UBTH and one (1) from Auchi were detected, and the State Tuberculosis and Leprosy Control Program (STBLCP) was notified for follow-up action. Laboratory services carried out during the quarter included the renovation of the UBTH Microbiology laboratory for the installation of a TB GeneXpert machine; refresher training on Levi Jenny (LJ) charts to monitor (Internal Quality Control (IQC) for</t>
  </si>
  <si>
    <t>PA-00N-3CP_Nigeria_March 5, 2016.pdf</t>
  </si>
  <si>
    <t>to contribute to the restoration of sustainable livelihoods for targeted communities in the Banadir, Lower Juba, Lower/Middle Shabelle, Galgaduud and Mudug regions in the South/Central Zone (CSZ) of Somalia through a multi-sectoral response of economic recovery/market systems (ERMS), water, sanitation and hygiene (WASH) and agriculture and food security (AFS). SELIP II continues to provide critical life-saving and recovery emergency intervention. Under a target population of 66,400 individuals, SELIP-2 has currently reached a total of 51,640 individuals (and 6,145 IDPs1 as a subset of the total) of the most vulnerable disaster-affected households in villages and/or IDP camps in the target locations. In this quarter 18,577 individuals were reached, including 2,833 IDPs. Contextual update: There was a delay in some of the activities taking place during Q3, due mainly to the prolonged drought resulting in new timelines being set for the projected activities. The prevailing drought has affected 109,640 people, 21,598 (19.69%) of whom have been displaced to other areas and districts. A majority of respondents (74%) have attributed the current crisis to a combination of drought, diseases and insecurity.2 The deteriorating insecurity in the CSZ area was another factor that had a</t>
  </si>
  <si>
    <t>upon program activity implementation (see below). Mercy Corps took part in a multi-sectoral IRNA (Inter-Agency Rapid Needs Assessment) in Lower Juba with other humanitarian actors, which took place from late 2016 into Q3 of 2017 (January). The IRNA was carried out to understand the impact of drought in the Lower Juba region and to identify priority areas of need and intervention. In addition to effects of drought, renewed attacks by non-state actors against communities living in villages recovered by joint forces of Jubaland Forces, Somali National Army 1 The total cumulative reached throughout the three Quarters (Q1, 2 &amp; 3) 2 Inter-Agency Drought Assessment in the Lower Juba Region of Somalia, 2017 IDPs Internally Displaced Persons IEC Information Education Communication Materials 2 (SNA) and the African Union Mission in Somalia (AMISOM)3 has led to the confiscation of livestock and subsequent displacement of affected persons into Kismayo town. Consequently, in 2016, the combination of drought and armed conflict has displaced approximately 81,000 IDPs from their homes in Middle and Lower Juba into peri-urban centres of Kismayo, Dhobley and Afmadow towns. In addition, this displacement coincides with the voluntary return of Somali refugees living in Kenya area</t>
  </si>
  <si>
    <t>PA-00M-QHV_Somalia_April 30, 2017.pd</t>
  </si>
  <si>
    <t>in decision making by health care workers. SIDHAS key performance indicators were discussed and runs charts presented to demonstrate effective decision making through the use of ART drug refill chart trends to track clients lost to follow-up and improve facility referral systems. The pharmacy team also strengthened pharmacovigilance systems at supported ART facilities, through mentoring and training of 32 (M:23; F:9) members of drug therapeutic committees from NDUTH Okolobiri and FMC Yenagoa. As an immediate output, the capacity building efforts resulted in the identification and placements of registers at appropriate locations across various units. This created easy access for the documentation and reporting of drug reaction cases for prompt action. FMC Yenagoa has initiated a process of setting up 38 | P a g e a drug formulary to standardize drug use at the facility. The facility management, in response to advocacy visits by the SIDHAS team, also carried out repairs to the leaking roof at the drug store to ensure that pharmaceutical services were not interrupted. Preventative plans have also been put in place to avoid future occurrence. Challenges  Nonpayment of salaries to facility health care workers by the state government affected staff morale. This had a</t>
  </si>
  <si>
    <t>on their attitude towards work.  The insecurity in the state affected movement to facilities especially in riverine areas where movement was restricted. Edo During the quarter, SIDHAS provided technical assistance and mentoring at supported facilities, as well as active client tracking aimed at increasing client retention in care. Focus for the quarter was to close performance gaps, improve monitoring of clients on ART using viral load analysis, and on ensuring sustainability of the HIV/AIDS services beyond the SIDHAS project end date. An orientation on viral load scale up was carried out for 17 (M:10; F:7) lab personnel in GHs Agenebode, Igarra and Ibillo to strengthen the hub and spoke referral system for a more efficient VL investigation and transfer of samples. The team supported the replacement of faulty inverter batteries in the University of Benin Teaching Hospital (UBTH) and Community Hospital Uromi to ensure uninterrupted EID and VL testing. SIDHAS continued to strengthen facility infection prevention and control (IPAC) systems by supporting IPAC meetings in seven health care centers. The need to strengthen linkages between the facilities and National Blood Transfusion Services (NBTS) was identified. Advocacy engagements to the Health Management Board (HMB) and NBTS to strengthen</t>
  </si>
  <si>
    <t>PA-00N-3CS_Nigeria_October 30, 2016.</t>
  </si>
  <si>
    <t>impact on the provision of health services. Because of a lack of LMIS, according to 61.2% of KII respondents, the delayed procurement and delivery of medicines, medical supplies, contraceptives, and medical equipment from CDRs had a negative impact on the delivery of MPA and CPA services at HCs, GRHs, and in the surrounding communities. Some 46.8% of respondents said the poor road conditions and the lack of appropriate vehicles for the difficult road trips in the targeted zones had decreased the ability to carry out regular quarterly/monthly supervision activities. In addition, 32.4% of respondents said the lack of the MSP-paid salaries and living allowances (“primes”) for the majority of service providers had resulted in low staff morale at most facilities. In regard to whether KII respondents knew of any existing laws or regulations affecting MPA or CPA service delivery that limited IHP’s efforts to support the increased availability of and access to these services, 93.6% said no. Some 3.6% of respondents said yes, but what they identified was the flouting of regulatory processes by a provincial medical inspector, enabling non-MSP-certified health professionals to open new HCs and provide health services illegally. Respondents said this had a</t>
  </si>
  <si>
    <t>on MPA service availability and access in the respective communities. Regarding what IHP had done to address the constraints mentioned by respondents, 27.8% said that IHP had supported joint monthly and quarterly supervision visits using the most appropriate means of transportation, often making their own vehicle available for the joint supervisory visits. Some 18% of respondents said that IHP had facilitated support from the MSH activity SIAPS to improve the quantification of needs for medicines and medical supplies based on accurate information to ensure the increased availability of medicines, commodities, and medical supplies. The same percentage of respondents also “ . . .within the context of partnership between the MSP, FEDECAME* and the related CDRs, FEDECAME is expected to work closely with CDR for the establishment of the country’s pharmaceuticals and medical supply chain system through procurement, storage, and distribution of supplies to service delivery points . Therefore, it is not helpful for the development partners to establish a parallel system of procurement that cannot be integrated with the existing FEDECAME and CDR system .” —National MSP official *FEDECAME: Fédération des Centrales d’Approvisionnements en Médicaments Essentiels (Federation of Essential Medicine Procurement Agencies) 3 6 n PROJECT PERFORMANCE EVALUATION: INTEGRATED HEALTH PROJECT IN THE DRC said</t>
  </si>
  <si>
    <t>the out-grower scheme for farmers to grow crops for market linkage by Value Farms. • Expansion of crop production in both Siaya and Homabay Counties. Arid Land Information Network (ALIN) – Farm Records Management Information Systems Progress highlights this quarter: • ALIN signed the Stage 2 contract in March 2016 with a target of 16,290 farmers expected to adopt FARMIS (Farm Records Management Information System) innovation by March 2017. So far, 3,029 farmers have been recruited with 2,873 trained and 124 adopting the innovation. • An analysis of ALIN”s marketing and distribution capacity as part of STTA to the innovator revealed that PIAs (Production Information Agents) who meet with farmers on a daily basis did not have adequate capacity to clearly articulate the FAMIS value proposition, Global Food Challenge Emerging Leaders for Food Security delegation pose for a photo at Value Farms at the end of June A farmer- Mr. Kimathi (extreme right, foreground) has adopted FARMIS and is leading a group of farmers. James, the innovation champion (second left) looks on. https://www.growafrica.com/groups/2016-grow-africa-investment-forum-event http://tangaza.org/impact-entrepreneurship-showcase/ http://e4impact.org/ Page | 15 Feed the Future Kenya Innovation Engine QIII FY2016 Report which had a</t>
  </si>
  <si>
    <t>on the conversion rate of trained farmers to adopting farmers. As such, the STTA consultant delivered a sales training on closing sales and recruiting farmers was delivered to the PIAs and management team on 18th and 19th July 2016. • Farmers are recruited as individuals or in groups and are later invited to training on the importance and methods of farm record-keeping. Adoption of this innovation refers to a farmer participating fully in keeping records of all farm activities and related costs. The farm records of each farmer are digitized and stored on the FARMIS platform. Based on the records, farmers can access services such as loans, extension services, farm inputs as well as market linkages where they may sell their produce. • ALIN kicked off of Stage 2 with recruitment of 31 staff; 25 Production Information Agents (PIAs) and two marketing and Quality Assurance Officers based in all nine sub-counties of Meru County. PIAs are the field-based staff who recruit farmers and mobilize them to attend farm records training, visit farmers to collect information for uploading on the system, and advise them on the various farm practices in the form of agriculture extension in conjunction with county government</t>
  </si>
  <si>
    <t>PA-00M-TJ8_Kenya_July 30, 2016.pdf</t>
  </si>
  <si>
    <t>more sustainable fishing gear, as they cause less harm to the marine environment and reduce bycatch significantly. After 3 months of use, the fishers provided feedback regarding the effectiveness of the lobster pots, the challenges faced and the next steps for CMBP in supporting more sustainable fisheries in Mayreau. The main points were: \  The design of the lobster pots constructed in the December workshop can be improved to make the pots more effective. Specifically, the pots should be made from dark materials, such as plastic-coated wire mesh instead of the shiny galvanized wire mesh. Lobster pots training in Mayreau, GB. Photos: SusGren. 18  The pots must be baited to be effective. Cattle hide is a very effective and preferred bait but it is costly (8 XCD/lb x 2.5 lb per pot per fishing trip = 20 XCD per pot per fishing trip) and getting it transported from mainland Saint Vincent to Mayreau is a challenge. When cattle hide is unavailable, fishers use discarded fish waste such as shark skin (after being legally captured), and sting ray skin (from those inadvertently caught). Nonetheless, sharks and rays are considered threatened species globally and ecologically important. Thus harvesting these species has a</t>
  </si>
  <si>
    <t>on biodiversity and ecosystem health.  Fishers must deploy at least 10 pots per fishing trip to justify the cost of gas (15 XCD/gallon x 16 gallons per fishing trip = 240 XCD/fishing trip). Two pots are not enough and so fishers have been teaming up and pooling their pots.  Overall, the fishers welcomed the lobster pots and wished to expand on the initiative. They acknowledged that trammel nets are highly destructive and they stated that the challenges with the pot design and baiting could be overcome, and that if they had more pots (and of a more effective design), they could be effective. The new fisheries coordinator will consult further with the fishers to determine how lobster pots can provide a viable and sustainable alternative to destructive trammel nets. Alternative Sustainable Livelihoods Water Taxi Operators: CMBP completed training for Water Taxi Operators/Fishers in First Aid, Quality Customer Care, Introduction to Tourism and Hospitality and Survival and Safety at Sea. CMBP also started procurement of safety supplies (150 Life Vests, 32 VHF Radios, 30 First Aid Kits, 30 Flash Lights and 30 GPS) for Water Taxi Operators/Fisher Folks. At the request of CMBP, the Ministry of Carriacou and</t>
  </si>
  <si>
    <t>PA-00M-XGG_Saint Vincent and the Gre</t>
  </si>
  <si>
    <t>regimens with BDQ and 41 on the shorter MDr-TB regimen. Interim treatment outcomes’ review of the first patients’ cohort enrolled on treatment regimens with BDQ showed that 83% (10/12) of patients achieved smear and culture conversion within six months. as for the shorter regimen, 32% (6/19) of patients in the first and second cohorts with smear and culture conversions switched to the continuation phase. To monitor the treatment safety biochemical tests of patients on new regimens is carried out on a monthly basis. In addition, on-the-job support on clinical management was provided during supervision visits to inpatient treatment facilities as well as outpatient facilities in the project sites. In quarter 3, three adverse events were recorded in the Machiton hospital for the first time for patients on individual regimen with BDQ: one serious adverse event (death) and two aes of special interest. The yellow cards were immediately submitted to the pV department of the Drug regulatory agency and to the TB consillium. a yellow card report was made to the gDF and the Causality assessment Committee concluded they were likely not linked to the drug. Patient Support - one of the main things which has a</t>
  </si>
  <si>
    <t>on patients and treatment is the lack of food in Machiton hospital where most of the patients start treatment regimens containing BDQ. although CTB provided support for treatment, a lack of food hospital remains a key challenge. Most patients prefer ambulatory treatment and refuse to continue treatment after 2 or 3 weeks of hospitalization. In addition, a small comparison showed better outcomes among ambulatory patients rather than inpatients. The issue was addressed to the nTp, the gF’s nFM pr (project hope) and other partners during several meetings. CTB together with the nTp and partners will continue negotiations with the gF to restart the hot food project in the hospital. Challenge TB Year 3 QuarTer 3 reporT 35 MDr-TB paTIenT, TaJIKISTan - phoTo: alIJon SolIeV Challenge TB Year 3 QuarTer 3 reporT 36 UKraine paTh is the lead partner in ukraine, and works closely with KnCV. In Year 3, CTB-ukraine continues to support the nTp by supporting more oblast TB programs to expand and improve a model for a patient-centered approach to MDr-TB care, based on ambulatory treatment and the quality improvement of MDr- TB care and prevention services. CTB is also building the nTp’s capacity to manage</t>
  </si>
  <si>
    <t>PA-00M-XVZ_Congo DR Burma Cambodia B</t>
  </si>
  <si>
    <t>Tender March 18 - 31, 2016 Done Activity 2.2 Neg. Memo April, 2016 Done Activity 2.3 Contract signing April, 2016 Done Activity 3 April-August, 2016 Activity 3.1 Purchase of pipes, a pump and necessary equipment April-May, 2016 Done Activity 3.2 Delivery of pipes and necessary equipment May, 2016 Done Activity 4 May-October 2016 Done Procurement and Installation works Installation works Attachment 4. Success Story for water supply pipeline in Chkalovo village, Novotroitsk rayon, Kherson oblast A NEW IRRIGATION SYSTEM INCREASES HARVESTS BY FOUR TIMES Due to the new irrigation water supply pipeline in Chkalovo village of Kherson oblast, the Daniil and SD farm finally will be able to get high yields of crops and significantly improve their financial situation. “Without irrigation, we worked, in fact, with no income. Money we have were enough to survive only. Now, a new irrigation system has allowed us to get a guaranteed yield of crops and significantly increase our profits” Now this land will be irrigated thanks to the new irrigation water supply pipeline Oleksiy Lipkov/ USAID Water for Agri Sector project The main treasure of Kherson oblast is land. However, dry climate and lack of irrigation, limited water availability have a</t>
  </si>
  <si>
    <t>on the development of agricultural production. "In our steppe zone there are very few rains, so without irrigation there is nothing to hope in order to obtain high yields of grain and other industrial crops. And it was absolutely impossible to build a new irrigation system on our own,"- noted Valery Pochatun, the director of the "Daniil and SD " farm. That is why the Daniil and SD farm participated twice in the competition of the USAID`s “Water for agricultural sector” project and received two grants for construction of an irrigation water supply pipeline. Both projects have been successfully implemented in the autumn of 2014 and spring of 2016. With USAID support 8,500 meters of new pipes were purchased and laid. The Daniil and SD farm leases 1,615 hectares of land and only 70 hectares were irrigated, which is just 4.6% of the total amount. With USAID support during 2014- 2016 years, the area of irrigated land of the farm was increased by 490 hectares and today it is 560 hectares, i.e. 35% of the total area of the leased lands. "Without irrigation we worked in fact with no income. Money we have were enough to survive only. Now, a</t>
  </si>
  <si>
    <t>PA-00M-TV7_Ukraine_January 2017.pdf</t>
  </si>
  <si>
    <t>Новости Херсонщини Завтра в Херсоне презентуют «Центр инновационных аграрных технологий» http://kherson-news.info/main-news/zavtra-v-hersone-prezentyut-centr-innovacionnyh-agrarnyh- tehnologii/ - сайт Аnews Завтра в ХГАУ презентуют общественную организацию "Центр инновационных аграрных технологий" http://www.anews.com/p/66685274/ - сайт Херсонського державного аграрного університету Відбулася церемонія урочистого представлення Центру інноваційних аграрних технологій http://www.ksau.kherson.ua/news/2112-2017-04-12-2.html Вода для агросектору http://www.ksau.kherson.ua/news/2021-2017-02-23-2.html Attachment 7. Success Stories A NEW IRRIGATION SYSTEM INCREASES HARVESTS BY FOUR TIMES Due to the new irrigation water supply pipeline in Chkalovo village of Kherson oblast, the Daniil and SD farm finally will be able to get high yields of crops and significantly improve their financial situation. “Without irrigation, we worked, in fact, with no income. Money we have were enough to survive only. Now, a new irrigation system has allowed us to get a guaranteed yield of crops and significantly increase our profits” Now this land will be irrigated thanks to the new irrigation water supply pipeline Oleksiy Lipkov/ USAID Water for Agri Sector project The main treasure of Kherson oblast is land. However, dry climate and lack of irrigation, limited water availability have a</t>
  </si>
  <si>
    <t>PA-00M-VVM_Ukraine_June 2017.pdf</t>
  </si>
  <si>
    <t>Increase IPC cycle period to 1 year 1 Have program for youths 1 Include service provision in project design 1 Supply free commodities to CBD for them to sell at token price 1 Integrate other products like nets, ACT in CBD commodities distributed 2 Provide motorcycles to CBDs for ease of movement 1 Increase transport allowance to CBDAs 1 To have sustainability plan from inception of project 1 Have sufficient budget to cover hard to reach areas 1 Have office space, equipment’s, etc. for NGOs, CBDs 1 Increase margins given to CBD agents 1 Use of CBDAs instead of IPCAs because it is more sustainable 1 166 END OF PROJECT EVALUATION OF THE EXPANDED SOCIAL MARKETING PROJECT (ESMPIN) IN NIGERIA ANNEX VII. DISCLOSURE OF ANY CONFLICTS OF INTEREST USAID Non-Disclosure and Conflicts Agreement- GLOBAL HEALTH PROGRAM CYCLE IMPROVEMENT As used in this Agreement, Sensitive Data is marked or unmarked, oral, written or in any other form, 'sensitive but unclassified information," procurement sensitive and source selection information, and information such as medical, personnel, financial, investigatory, visa, law enforcement, or other information which, if released, could result in harm or unfair treatment to an individual or group, or could have a</t>
  </si>
  <si>
    <t>upon foreign policy or relations, or USAID's mission. Intending to be legally bound, I hereby accept the obligations contained in this Agreement in consideration of my being granted access to Sensitive Data, and specifically I understand and acknowledge that: 1. I have been given access to USAID Sensitive Data to facilitate the performance of duties assigned to me for compensation, monetary or otherwise. By being granted access to such Sensitive Data, special confidence and trust has been placed in me by the United States Government, and as such it is my responsibility to safeguard Sensitive Data disclosed to me, and to refrain from disclosing Sensitive Data to persons not requiring access for performance of official USAID duties. 2. Before disclosing Sensitive Data, I must determine the recipient's "need to know" or "need to access" Sensitive Data for USAID purposes. 3. I agree to abide in all respects by 41, U.S.C. 2101 - 2107, The Procurement Integrity Act, and specifically agree not to disclose source selection information or contractor bid proposal information to any person or entity not authorized by agency regulations to receive such information. 4. I have reviewed my employment (past, present and under consideration) and financial interests, as well</t>
  </si>
  <si>
    <t>that sometimes caused delays in approvals with subsequent delays in project activities. USAID staff, on the other hand, appreciated the flexibility of the GUC model and the hands-on management role it gave the Agency. Table 5 summarizes the opinions of TDEA and USAID staff on the grant mechanism. TABLE 5: PERCEPTIONS OF THE GUC GRANT MECHANISM46 Perception USAID TDEA Slow grant approval processes Yes Yes Funding delays (to TDEA and to grants) Yes (outside their control) Yes TDEA deserves greater decision-making authority No Yes Too much control from USAID No Yes 41 USAID. (December 24, 2014). Fixed Amount Awards to Non-Governmental Organizations: An Additional Help Document for ADS Chapter 303, pp. 2- 3. 42 P. Bhatia, MSI Contracts Manager, personal communication, April 27, 2016. 43 TDEA staff member, personal communication. 44 Interviews with USAID/Pakistan personnel. 45 At the project’s inception, TDEA had numerous “moderate to high risk” categories of operation as determined by USAID/Pakistan’s Office of Financial Management. 46 The table summarizes data from interviews with TDEA and USAID staff. Citizens’ Voice Project Final Performance Evaluation 32 USAID and TDEA personnel the evaluation team interviewed both recognized that funding and grant approval delays have a</t>
  </si>
  <si>
    <t>negative ripple effect</t>
  </si>
  <si>
    <t>throughout the project lifecycle—the longer and more frequent the delays, the more likely that grantee deliverables and milestones are delayed as well. It is clear, however, that TDEA prefers less USAID oversight (especially relating to approvals) to reduce these delays, while USAID believes that more hands-on, full-time management can help address the delays. Grant-Making Process When asked about their experience with the grant process, more grantees mentioned positive than negative experiences, but the evidence is quite mixed. Sixty percent of the 40 grantees interviewed said the grant evaluation process was transparent, 53 percent said the grant making process was satisfactory, and 50 percent appreciated the specificity of grant criteria and limitations (Figure 21). Sizable minorities, however, cited problems with various aspects of the grant-making process. Sixty-eight percent appreciated that they could pursue grant activities without spending their own money. FIGURE 21: GRANTEES’ EXPERIENCE WITH THE GRANT-MAKING PROCESS When asked specifically about the areas of the grant process that could be improved, respondents mainly expressed concerns about the payment/milestone process and poor communication with TDEA. Figure 22 illustrates the most common complaints and recommendations respondents mentioned regarding GUC-FAA processes. Citizens’ Voice Project</t>
  </si>
  <si>
    <t>PA-00M-9SW_Pakistan_27 June 2016.pdf</t>
  </si>
  <si>
    <t>household and facility level . n Recent contact with a nurse is an explanatory variable for several positive health-seeking behaviors, such as use of ORS for childhood diarrhea, using bed net for malaria prevention and getting child tested for malaria . Contact with a health provider was more frequent in the health center and most people are already using the formal health system . The positive health-seeking behavior does not reflect increased outreach by the health workers . n Given that prices for services remained stable between baseline and endline and yet women paid more for services during their last visit to a health facility, this implies women are obtaining more services per visit than in the past . This is corroborated by the increase number of curative and preventative visits . The incentivized services at the RBF HCs showed significant increase from baseline and also in relation to the comparison facilities. Such services include: outpatient curative consultations (new and old cases), antenatal consultations, institutional deliveries, obstetric referral, modern contraceptive use, and tetanus toxoid vaccination. Similarly, FOSACOF scores at HCs and GRH level improved, which indicate the inputs for providing quality care are better in the RBF group. RBF activity did not have a</t>
  </si>
  <si>
    <t>on the availability or quality of non-targeted services. For example, improved water source at the household level and continuous water supply in the facility (a non-incentivized service) increased significantly in RBF health zones. None of the MPA service indicators declined in terms of either quantity or quality due to RBF activities. Hence, there is no indication of any issues with distortion (taking attention away from non-incentivized services, which is a potential risk of RBF approaches). On the contrary, there is sufficient evidence that non-incentivized services improved; this may be because incentivized targets are potentiated. As FOSACOF was the only RBF-incentivized indicator at GRHs and it does not include measurements of the quantity or quality of services, the conclusion above is limited to the health centers. No conclusion can be drawn regarding the RBF impact on hospital services. Moreover, this evaluation question is directed to health centers only. n Children are not being routinely treated for malaria upon diagnosis in the health facilities, possibly due to the lack of availability of antimalarial medications in the health facilities . Malaria treatment appears to be a systematic problem across all HZs. Even in the two zones without a statistically</t>
  </si>
  <si>
    <t>in Katanga province was not taken into consideration. In Bibanga, even though Human Immunodeficiency Virus (HIV) and Acquired Immunodeficiency Syndrome (AIDS) and tuberculosis (TB) activities are very limited, the HCs were still required to report on these indicators every quarter. There was also evidence of dissent at the provincial and national level over non-inclusion in RBF contracts. The central MSP RBF and Provincial Division of Health were highly supportive of the IHP RBF model and wanted more participation. More than 60% of national-level respondents noted that the current level of investment nationally is insufficient and that additional funding resources would be needed for RBF. Conclusions EVALUATION QUESTION 1: Is there evidence of change among health centers in the quantity and quality of services that is attributable to the RBF model? n RBF had a positive impact on quantity and quality of services delivered in HCs. Such services include outpatient curative consultations (new and old cases), antenatal consultations, institutional deliveries, obstetric referral, modern contraceptive use, and tetanus toxoid vaccination. Similarly, FOSACOF scores at HCs and GRH level improved, which indicate the inputs for providing quality care are better in the RBF group. n RBF activity did not have a</t>
  </si>
  <si>
    <t>on the availability or quality of non-incentivized services. n Recent contact with a nurse is an explanatory variable for several positive health-seeking behaviors, such as use of ORS for childhood diarrhea, using a bed net for malaria prevention, and getting a child tested for malaria. Contact with a health provider was more frequent in the health center and most people are already using the formal health system. The positive health-seeking behavior does not reflect increased outreach by the health workers. n Given that prices for services remained stable between baseline and endline and yet women paid more for services during their last visit to a health facility, this implies women are obtaining more services per visit than in the past. This is corroborated by the increase number of curative and preventative visits. EVALUATION QUESTION 2: What difference did the RBF intervention make? n RBF induced behavior change among HC staff and HZ managers, which in turn translated into increased demand for and utilization of services by the catchment population. n Community or client contact with an HC nurse improved because of the RBF intervention and was an important factor influencing the community’s positive health-seeking behaviors. EVALUATION</t>
  </si>
  <si>
    <t>of this article. Identification and Training of Family Planning Mentors District staff of the Ministry of Health and Social Action recruited mentors already working in the public-sector health system at the district level. The work with TutoratPlus did not constitute a new, full-time job but rather was a supplemental duty in addition to mentors’ scope of work, with no extra salary provided. The positions were advertised; qualifications included current com- petency in family planning provision, including LARCs, at least 3 years’ professional experience, an interest in serving as a mentor on a longer- term basis, and strong interpersonal communica- tion skills. Ministry staff selected 85 family planning mentors from among district-level staff in 56 districts, with each district choosing 1 or 2 of the most highly qualified candidates (depending on district size) after carefully assessing applicants’ knowledge and skills. Mentors were selected from sites with more than 1 service provider, so that service provision at their own facilities would not stop when the mentors made coaching visits to other facilities. In addition, district health teams jointly scheduled the visits with mentors and were responsible for ensuring that the mentor’s absence from the facility did not have a</t>
  </si>
  <si>
    <t>on service delivery. A team composed of A family planning provider with her mentor at the Mbouma Fatick health post in Senegal displays the job aid she uses to counsel clients on the complete range of contraceptive methods from which they can choose. BOX 2. Evidence-Based Scale-Up of TutoratPlus The Ministry of Health and Social Action, with the support of IntraHealth, continues to scale up the TutoratPlus approach. As of 2015, 1,330 health facilities were enrolled in the TutoratPlus program, a level of expansion made possible because of the ministry’s strong support for task sharing and decentralization of services such as provision of long-acting reversible contraceptives. Demonstrat- ing its commitment to evidence-based decision making, the ministry’s initial decision to scale up TutoratPlus was based on the evidence generated by the 2009 pilot Tutorat in 52 facilities. The district-level action plans addressed 3 gap areas: provider performance, equipment (such as infection prevention materials and LARC kits), and infrastructure improvements to maintain client privacy. Global Health: Science and Practice 2016 | Volume 4 | Supplement 2 S36 Mentoring, Task Sharing, and Community Outreach for LARCs in Senegal www.ghspjournal.org http://www.ghspjournal.org ministry and IntraHealth trainers conducted the 10-day mentor</t>
  </si>
  <si>
    <t>DROP</t>
  </si>
  <si>
    <t>PA-00M-T64_Pakistan Yemen Cambodia E</t>
  </si>
  <si>
    <t>health information and communication and counseling materials for the ASCPs. This feature, if brought to scale, could offer a wealth of tools for ASCPs to address patient needs. Other applications of COMMCARE, when refined and scaled up, are data collection, patient referrals, GPS tracking of service delivery, patient education, counselling content, and compliance reminders. Recommendations  Accelerate scale-up of COMMCARE or similar tools such as MSante. With the government, develop content and develop a timeline and indicators for evaluating the scale-up and use. Document and monitor the utility of the various applications for ASCPs and their supervisors.  Technology applications, which are well-tested and scaled up in other countries, have immediate application in Haiti. M-CARE, MAMA, and UREPORT are a few that can be used for training and capacity building, compliance medical treatments, well mother care, data collection, and other health service delivery issues. 22 SERVICES DE SANTE DE QUALITE POUR HAÏTI (SSQH) EVALUATION REPORT  Create an SSQH Technology team – or an external team – to recommend existing technology applications that can contribute to the delivery of health services. 2.5 Materials, Supplies, and Equipment As already discussed in the Question 1 response, stock-outs of various products have a</t>
  </si>
  <si>
    <t>on the availability and quality of services. USAID procures contraceptives and antiretroviral therapy (ARVs) for Haiti but procurement of other commodities and medicines is not the responsibility of USAID or SSQH. While SSQH cannot control the availability of medicines and commodities that are purchased by the MSPP or other donors, it can strengthen their capacity to manage the availability and storage of commodities. Table 2.5. Supply Management: Actual versus Expected Results Year 1 Year 2 Supply Management Baseline Target Actual Target Actual Oct 2012 - Sept 2013 Nov 2013 - Sept 2014 Nov 2013 - Sept 2014 Oct 2014 - June 2015 Oct 2014 - June 2015 SSQH-N Percentage of institutions implementing a timely and accurate procurement process for vital products. 0 50% 23% 56% 53% Year 1 Year 2 Supply Management Baseline Target Actual Target Actual Oct 2012 - Sept 2013 Oct 2013 - Sept 2014 Oct 2013 - Sept 2014 Oct 2014 - Sept 2015 Oct 2014 - Sept. 2015 SSQH-CS Percent of project-supported sites experiencing stock outs of vital products 10% 13% 8% 18.8% Regardless of which organization procures them, achievement of SSQH results for increased service coverage and improved quality depends on the availability of commodities, medicines, and supplies. ASCPs across the departments</t>
  </si>
  <si>
    <t>of-commission if unimproved sources were available (surface water and unprotected springs in particular), whether accessed concurrently with operational wells or only during breakdowns. The odds of a non-functional well were significantly higher when water quality was considered poor (based on taste, smell or appearance), the well did not produce water year- round, there was evidence of yield problems, or when users felt there was insufficient water to meet their needs. The link between non-functionality and tendency for a well to dry may be direct (i.e. the wells was non-functional because the well was dry) or indirect (i.e. the wells provides a seasonal supply and so communities decide not to fix the pump when it breaks down). Institutional Factors. Institutional factors analyzed pertained to the arrangements in place to manage the wells. These associations should be treated with a degree of caution due to the possibility of reverse causation: while it is likely institutional characteristics influence operational performance, a well failure for other reasons may also instigate a deterioration of institutional arrangements. Bearing in mind this caveat, an active committee was significantly associated with well functionality, although the absolute number of committee members appeared to have a</t>
  </si>
  <si>
    <t>. Certain tasks performed by the caretaker were also associated with higher functionality rates, including guarding the well, purchasing spare parts, performing preventive maintenance, and conducting above ground repairs, all of which may be symptomatic of a motivated caretaker who manages the well effectively. Conversely, the likelihood of a well falling in a state of disrepair or experiencing lengthy breakdowns was higher when the caretaker monitored more than one well. There is no obvious explanation for this, though the monitoring of multiple wells may stand as a proxy measure for nearby alternative sources. Financial Factors. Financial factors analyzed pertain to the costs of operation and maintenance, and the arrangements in place to cover those costs. As with institutional factors, cause and effect relationships between operational outcomes and financial factors may be bidirectional, and so results should be interpreted with care. The odds of a well working were significantly higher when users made financial contributions, though there was no significant association with regularity of payment 38 (e.g. regular monthly or annual payments vs payment upon breakdown) or the proportion of households contributing. Repair cost was related to breakdown length, with every additional 1,000 AFN per repair resulting in a 38% increase in</t>
  </si>
  <si>
    <t>ACE-II drafted and shared the Advisory Board Terms of Reference with potential member such as Afghanistan Microfinance Association (AMA), MISFA and Afghanistan Bank Association (ABA), to identify interested Board members and to finalize the appointment process. An ACTWG meeting will be held after EID to appoint the new Board and to move forward on the finalization of work plans for the three identified constraints to credit that will be recommended to the Board. ADF Loan Disbursements Monitoring ACE-II/ADF teams monitored the distribution of fertilizers to 400 beneficiaries of Bamyan Cooperatives farmers in August to ensure that proper distribution takes place. ACE-II/ADF is making efforts to verify the disbursement in the field and ensure that the distribution of the loan to the end beneficiaries complies with the ADF loan agreement. Onboarding new Component III Team Leader Crispus Kamanga joined ACE-II project as the new Monitoring and Evaluation Specialist/Component III team leader on August 18, 2016. The arrival of the new Component III Leader this month will substantially strengthen the ACE II M&amp;E department and the capacity to expand its research output. CHALLENGES ENCOUNTERED  Deterioration in economic and security conditions continue to have a</t>
  </si>
  <si>
    <t>on the ADF, particularly on the demand for credit and by complicating reimbursement and collections.  The slower than expected response to the IGF request for proposals has caused delays in the expected volume of grants to be awarded. The “innovation” context of the IFG is a key factor in the slow response, as it requires thoughtful and very specific proposals. Additionally, the lack of sufficient management staff to permit some organizations to focus on producing the concept note also seems to have contributed. ACE-II is countering these constraints by intensified one on one meetings and additional outreach events. ACTIVITIES FOR NEXT MONTH COMPONENT I  ACE II will finalize the training module for a Financial Institution Analysis training and workshop for ADF personnel to be held in October.  Finalize curriculum for Advanced Agricultural Training class to be provided to ADF.  Organization of ADF High Council Meeting in October; finalize agenda and discussion papers  Award contract for development of software/database to support revised ADF Credit Application/Analysis.  STTA completion of ADF Financial Intermediation Strategy  STTA completion of ADF Treasury Management Policy  Support ADF activities on legal status and tax issues  Preparation of training modules for High Council Committees COMPONENT II</t>
  </si>
  <si>
    <t>PA-00M-PJ4_Afghanistan_August 2016.p</t>
  </si>
  <si>
    <t>can be replicated and scaled. Figure 3: ACE II enumerator collecting data from women beneficiaries of Afghan Women Saffron Association for Self-Efficacy indicator in Herat province. ACE-II Website (http://www.aceii-af.org) The ACE-II website, completed during the previous month, saw additional sections begin to be more populated. The “Research” page features both ACE-II’s own research as well research by others on agricultural credit topics of local and regional interest. ACE-II postings include “Lessons from the Field #1, Causal Factors in Agricultural Loan Defaults: Role of Reimbursement Capacity and Product Design” and “Priority Value Chain Paper #1, Wheat Seed.” “Lessons from the Field” is a series of articles based on “lessons learned” and featuring agricultural credit issues and results in Afghanistan. The articles, providing knowledge- sharing opportunities, will target the agricultural credit community in Afghanistan for primary readership, although ACE-II will also seek wider distribution of the publications under this series through DAI Global and others. During the next month, ACE-II will send a special notification to its contact list, advising them of the website and highlighting recent articles and publications posted. CHALLENGES ENCOUNTERED  Deterioration in economic and security conditions continue to have a</t>
  </si>
  <si>
    <t>on the ADF, particularly on the demand for credit and by complicating reimbursement and collections.  The slower than expected response to the IGF request for proposals has caused delays in the expected volume of grants to be awarded. The “innovation” context of the IFG is a key factor in the slow response, as it requires thoughtful and very specific proposals. Additionally, the lack of sufficient management staff to permit some organizations to focus on producing the concept note also seems to have contributed. ACE-II is countering these constraints by intensified one on one meetings and additional outreach events. ACTIVITIES FOR NEXT MONTH COMPONENT I  ACE II will finalize the scope of work for a Financial Institution Analysis training and workshop for ADF personnel to be held in early September.  Finalize curriculum for Advanced Agricultural Training class to be provided to ADF.  Rob Dressen STTA SOW to be finalized for support to ADF management and High Council governance issues. ACE-II MONTHLY REPORT No.13, JULY 2016 11 COMPONENT II  ACE-II team members will continue IGF informational presentations to different organizations, as well as one-on-one sessions with financial institutions.  Organize workshop for institutions interested in IGF grants</t>
  </si>
  <si>
    <t>PA-00M-PJ5_Afghanistan_July 2016.pdf</t>
  </si>
  <si>
    <t>and b) qualitative evaluation of the RR program  To provide feasible and concrete recommendations to formulate a comprehensive CHW strategy in Egypt. Program Dates Phase I: April 2015 – December 2015 Phase II: January 2016 – April 2018 PY1 Approved Budget (of total to be obligated) Geographic Focus Area National Geographic Presence No. of provinces (%) No. of districts (%) No. of facilities and/or communities (%) N/A N/A N/A Technical Interventions PRIMARY: Child Health; Community Health and Civil Society Engagement; Maternal Health; Newborn Health; Nutrition; Reproductive Health Selected Programmatic Data MCSP Global PMP Indicator N/A – program implementation not yet begun.   MCSP 6 Addendum: Country Summaries and Results Key Accomplishments The following provides a summary of the key accomplishments of the assessment phase – or “Phase I” – of the MCSP Egypt project. MCSP Assessment of Egypt’s National Raedat Refiat / CHW Program Egypt has made significant progress in the area of Maternal and Child Health (MCH), and is one of only nine countries to meet their Millennium Development Goals (MDGs) related to maternal and child mortality before 2015. However, more efforts are needed to sustain this progress and to protect it from backsliding. In addition, emergent health challenges are expected to have a</t>
  </si>
  <si>
    <t>on the health of Egyptian women, newborns and children. These include stunting – affecting more than one-fifth of Egyptian children – and obesity and overweight, affecting both children and women of reproductive age, alike. The Raedat Refiat (RR) – or “village pioneer” – community health worker (CHW) program was established in 1994 under the Ministry of Population (MoP) to address the country’s high fertility rate by seeking to increase demand for family planning services and to improve health behaviors among key populations. By 2012, RR represented a workforce of 14,280 permanent Ministry of Health and Population (MoHP) staff. Each RR is responsible for an average of 500 families and expected to conduct 160 home visits per month. The RR workforce is now part of the integrated family health strategy of Egypt, and as such its role has – in principle – expanded to address not only family planning but maternal and child health and nutrition (MCHN) as well. The MoHP and USAID/Egypt requested MCSP to review and assess Egypt’s Raedat Refiat CHW program. MCSP conducted the assessment from April – August 2015, and shared its findings and recommendations in November 2015 to national stakeholders, including Ministry of Health and Population, Ministry of Social Solidarity, World</t>
  </si>
  <si>
    <t>PA-00M-51J_Africa south of Sahara Ea</t>
  </si>
  <si>
    <t>pots, the challenges faced and the next steps for CMBP in supporting more sustainable fisheries in Mayreau. The main points were: \ • Design of the lobster pot: The design of the lobster pots constructed in the December workshop should be improved to make the pots more effective. Specifically, the pots should be made from dark materials, such as plastic-coated wire mesh instead of the shiny galvanized wire mesh, and the design of the funnel where the lobsters enter the pots should be modified. • Sustainable and effective bait: The pots must be baited to be effective. Cattle hide, which was used in the initial phase of the pilot, is very effective and the preferred bait. However, cattle hide is costly (8 XCD/lb. x 2.5 lb. per pot per fishing trip = 20 XCD per pot per fishing trip) and shipping it from mainland Saint Vincent to Mayreau is a challenge. When cattle hide is unavailable, fishers use discarded fish waste such as shark skin (after being legally captured), and sting ray skin (from those inadvertently caught) by other fishers. However, despite the legal laws allowing the harvesting of sharks, globally, this species is considered threatened and, reduced populations will have a</t>
  </si>
  <si>
    <t>on biodiversity and ecosystem health. Therefore, this presents an opportunity for the team to pursue future work with the government and fishers to strengthen both shark and ray protection laws while improving the lobster fishery value chain. • Optimal number of pots: Fishers must deploy at least 10 pots per fishing trip to justify the cost of gas (15 XCD/gallon x 16 gallons per fishing trip = 240 XCD/fishing trip). Two pots are not enough and so fishers have been teaming up and pooling their pots. Overall, the fishers acknowledged that trammel nets are highly destructive, welcomed the lobster pots and indicated their interest in continuing this initiative. They also stated several challenges had to be overcome to replace the trammel nets with pots: a more effective pot design, an affordable and environmentally sound source of bait, and a larger supply of pots. However, it would take at least another two lobster seasons to address these issues, assess the results of the pilot and scale 26 up to commercial levels of production. Given current conditions, the team decided to discontinue the pilot at this juncture and continue it under another project if funding became available. The team is dedicated to</t>
  </si>
  <si>
    <t xml:space="preserve">PA-00N-5X5_Haiti Dominican Republic </t>
  </si>
  <si>
    <t>follow up ACTWG Solutions Committee meeting to provide the basis for the next steps in implementation of collaborative activities to address constraints to agricultural constraints. The final document includes a “Key Elements of Work Plan” for each of the three constraints to be addressed, which will be presented at the next ACTWG meeting. That meeting will also appoint an Advisory Board for the ACTWG. “Pro Ag Credit” Policies Advocacy ACE II provided a summary memo to the USAID Mission Director on the topic of the need for “Pro Ag Credit” policies to support the GIRoA’s national agricultural plan. As part of its ongoing efforts to provide support to other OAG ag projects, ACE II also provided support to RADP North, for the preparation of “Constraints Identification &amp; Brief Analysis – Lack of Access to Finance” paper, which is part of a series of papers on “constraints” to agriculture being produced by the USAID RADP projects. ACE II will collaborate with the donor ag projects to include them in the ACTWG activities, as they can play a key role in developing local support they on these issues. CHALLENGES ENCOUNTERED The continuing deterioration of both security and the economy in Afghanistan are having a</t>
  </si>
  <si>
    <t>on both demand for agricultural credit and on reimbursement of those credits. 10 ACTIVITES FOR NEXT MONTH  Provide assistance to the ADF on issues requiring follow up from the most recent ADF High Council Meeting and in planning the next High Council Meeting, May 14.  Provide assistance to ADF High Council Committee Meetings to be held prior to the High Council Meeting on May 14.  Finalize logistics arrangements and work with ADF on agenda preparations for the High Council Meeting in May.  Propose next ACTWG event and distribute recommendations for follow up on its three key recommendations.  ACE II will finalize the scope of work and identify a provider/source for Agricultural Credit Training Review class for ADF personnel to be held in July 2016.  ACE II will finalize the scope of work for Robert Dressen to provide a Financial Institution Analysis training and workshop for ADF personnel in August 2016.  ACE II team members will provide additional presentations on the IGF to different organizations (NGOs, Universities, Private Sector), as well as providing one on one sessions with financial institutions.  Assist the ADF in the preparation of a Strategy Paper on ADF Financial Intermediation.  Follow up with RADP North and</t>
  </si>
  <si>
    <t>PA-00M-PJ3_Afghanistan_April 2016.pd</t>
  </si>
  <si>
    <t>credit programs. The first “Lessons from the Field” addresses issues related to default experiences in the ADF portfolio and draws attention to the importance of reimbursement capacity measurement and product design in avoiding defaults in agricultural credit programs. ACE- II’s research on “Causal Factors for Agricultural Credit Loan Defaults: The Role of Reimbursement Capacity and Product Design” is featured in the first Lesson from the Field. (See Annex I) Agricultural Technical Working Group (AGTWG) On June 15th, ACE-II held meeting with the Afghanistan Micro-finance Association (AMA) to discuss and design the Advisory Committee of the Agriculture Credit Technical Working Group. ACE-II will conduct the first meeting with the steering committee members next month. The committee will be responsible for developing the activities and priorities of the ACTWG, including the follow up of the three constraints identified by the ACTWG, which will be shared with the government officials and other stakeholders in a future forum. ACE-II will draft the Term of Reference (TOR) of Advisory Board, which will be shared with them in meetings prior to their acceptance of the role. CHALLENGES ENCOUNTERED The continuing deterioration of both security and the economy in Afghanistan are having a</t>
  </si>
  <si>
    <t>on both demand for agricultural credit and on reimbursement of those credits. Lack of unified vision among the ADF shareholders creates delays and distractions in achieving objectives for the ADF. ACTIVITIES FOR NEXT MONTH COMPONENT I  Agricultural Credit Training Review class for ADF personnel to be held in August 2016.  ACE-II will finalize the scope of work for a Financial Institution Analysis training and workshop for ADF personnel in August/September 2016.  Finalize SOW for the Management Skills Training for ADF Directors.  Finalize SOW for Advanced Agricultural Training class to be provided to ADF  Finalize SOW for STTA to revise ADF Financial Intermediation Strategy proposal COMPONENT II  ACE-II team members continued IGF informational presentations to different organizations, as well as one-on-one sessions with financial institutions.  Organize workshop for institutions interested in IGF grants for technology applications, including Roshan, Moby, Lapis and other ICT providers  Present regional IGF workshops to attract and to inform grantees: Mazar.  Finalize new ACE-II agricultural credit product paper on “Agriculture Revolving Credit”  Create work plan for Trade Finance Product development.  Follow up with RADP-North and CHAMP on collaboration areas for assisting the projects to improve access to finance for their</t>
  </si>
  <si>
    <t>PA-00M-SVB_Afghanistan_July 2016.pdf</t>
  </si>
  <si>
    <t>delivering a presentation of progress on ACE-II Gender Performance indicators targets, activities and accomplishments as of Quarter 2 FY 2016. The USAID OAG team delivered a presentation on USAID"s Women Empowerment in Agriculture Index (WEAI) and Gender Integration Framework (GIF). Figure 3: M&amp;E team visited ADF client Qarizadah Tomato Paste Company in Balkh province to collect data on their sales and productivity. Preparations for the two day fair in the US embassy compound highlighting women in agriculture (August 9-10, 2016) were discussed. ACE-II has introduced two female ADF clients who will participate in the exhibition. Launch of ACE-II Website (www.aceii- af.org ) The ACE-II launched its website in May. It provides public access to key project information, as well as featuring updates on ACE-II activities. The website will feature research by ACE-II and other agricultural credit community participants, as well as offering information about new products, and updates on the ag credit market... Constraints to ag credit in Afghanistan and progress in addressing them, including innovative solutions from the IGF, will be featured on the website. CHALLENGES ENCOUNTERED The continuing deterioration of both security and the economy in Afghanistan are having a</t>
  </si>
  <si>
    <t>on both demand for agricultural credit and on reimbursement of those credits. ACTIVITIES FOR NEXT MONTH COMPONENT I  Agricultural Credit Training Review class for ADF personnel to be held in July 2016.  ACE-II will finalize the scope of work for a Financial Institution Analysis training and workshop for ADF personnel in August 2016.  Finalize SOW for the Management Skills Training for ADF Directors.  Finalize SOW for Advanced Agricultural Training class to be provided to ADF  Rob Dressen STTA to finalize desk study on ADF merger proposal Figure 3. ACE II newly designed website that was launched during the month of April. http://www.aceii-af.org/ http://www.aceii-af.org/ ACE-II MONTHLY REPORT No.11, MAY 2016 13 COMPONENT II  ACE-II team members continued IGF informational presentations to different organizations, as well as one on one sessions with financial institutions.  Organize workshop for institutions interested in IGF grants for technology applications, including Roshan, Moby, Lapis and other ICT providers  Present regional IGF workshops to attract and to inform grantees: Mazar.  Continue promoting Wheat Seed PVCP and developing ADF credit product for seed farmers and present Wheat Seed credit product to ADF partners/other FIs.  Create work plan for Trade Finance</t>
  </si>
  <si>
    <t>PA-00M-SV8_Afghanistan_June 2016.pdf</t>
  </si>
  <si>
    <t>of intercommunal tension and shows how quickly the security situation can deteriorate. The intercommunal dialogue between the villages of Nièm and Yéléwa, which should have been held in early December 2016 did not take place after several key attendees withdrew from the meeting, notably the prefect of Bouar. Moreover, ministers who were invited demanded that their travel and lodging expenses be fully supported by the organizers. Dialogue organizers including AID-OAA-A-15-00063 Page 4 Catholic Relief Services, UNHCR, Minusca and the interreligious group of Bouar (PIRB in French) have arranged for travel expenses and assurances of personal security for government authorities. As of January 2017, a date has not yet been set for the dialogue. D. PERFORMANCE SUMMARY OBJECTIVE 1: FACILITATE INCLUSIVE, COMMUNITY-LED PROCESSES TO MITIGATE CURRENT AND FUTURE CONFLICTS Activity 1.1: Form 10 Peace Committees of community leaders and youth that regularly identify and discuss tensions and resolve disputes During the reporting period, the peace committees identified 17 conflicts in Bouar and the surrounding areas. Among these conflicts, two were related to disputes between farmers and pastoralists over land and resource use. Domestic conflicts within families have also been identified by Peace Committees as having a</t>
  </si>
  <si>
    <t>on social cohesion - at the family level that affect the community as a whole. Accusations of witchcraft are the most common type of conflict identified, as traditional practices hold weight within communities. Often these accusations are based on social or monetary jealousy of peers and have more deeply rooted causes. The peace committees helped to resolve 11 conflicts through constructive dialogue and communication in an inclusive, open environment where people talk openly and freely about their grievances. Six of the conflicts in Bouar, Bozoum, Baoro and Ndongue are still being resolved through dialogue and have not yet been closed. Since the beginning of the project, 29 conflicts have been identified by Peace Committees and the interreligious group of Bouar (PIRB in French) and 23 conflicts have been resolved and closed, six conflicts are still being resolved and remain open. Activity 1.2: Train Peace Committees in mediation, facilitation, dispute resolution, Do No Harm, and multi-stakeholder dialogue Since the start of ASPIRE activities in November 2016, 113 people (41 women and 72 men), including Table 1: Intergroup Tensions &amp; Conflicts by location Location Type of Conflict # identified # resolved # ongoing Bouar Herder/Farmer conflict 2 0 2 Bouar Domestic conflict 4 4 0</t>
  </si>
  <si>
    <t>PA-00M-JDD_Central African Republic_</t>
  </si>
  <si>
    <t>begin for about 20 people in October with an assessment of their existing work, capabilities and needs. To date the contractor has identified the trainees and completed a preliminary assessment of their skills, and is currently developing a training plan. Strategic links will be made for at least one entity (a hotel or craft store) to buy products from the craft makers. Community Engagement and Awareness-raising Outreach and Education at the Pedro Cays. To raise awareness about sustainable fisheries and the importance of fish sanctuaries, public awareness sessions were held with stakeholders on Middle Cay (the most populated cay on the Pedro Bank) in November and December 2016. These sessions featured films about Jamaican fish sanctuaries and the effects of overfishing in Jamaica. Each film was followed by discussions with participants to further engage and educate them. Presentations were also conducted on the CMBP project and the role and benefits of the Sanctuary. In addition, teaching aids were developed for wardens and supervisors to guide them in public awareness sessions with fisherfolk. These teaching aids addressed lobster conservation, relevant regulations and Safety at Sea. Public-Private Partnership for Parrotfish Conservation. Overfishing of parrotfish throughout the Caribbean is having a</t>
  </si>
  <si>
    <t>on the health of coral reefs because these species play a critical role in maintaining reef health. Fewer parrotfish results in algae overgrowth on the reef, causing the reef to die and ultimately impacting other fisheries that rely on this habitat. In this A fisherman demonstrates his understanding of a Radar reflector. Photo C-CAM. 33 connection CMBP is establishing a public-private partnership with Sandals Resorts International (SRI) to collaborate on a national parrotfish awareness campaign that aims to conserve parrotfish and reduce its consumption. Under this partnership, Sandals and CMBP will align and coordinate their respective parrotfish awareness campaigns. CMBP’s messages developed for its regional parrotfish campaign will be distributed through Sandals’ existing radio and visual media platforms, including social media and a national newspaper. TNC is currently drafting the MOU for this partnership. Further, Sandals has offered to host a sustainable fisheries forum at one of their resorts, and invite the relevant government, private sector and civil society entities. CMBP’s recently completed Literature Review on Length at First Maturity of Commercially Important Fish Species will be one of the important discussion topics at the forum. The outcome of the forum will be the development of a sustainable</t>
  </si>
  <si>
    <t>the extent practical based on the extremely difficult security circumstances in the area. Technical review comments were forwarded to UNOPS on November 11 (see attached Weekly Report, December 5, 2016) and Tt awaits reponse. • Tetra Tech understands that limited UNOPS expatriate staff remain at the project site and the bridge work is now expected to be completed by mid-January, 2017. 3.5 TASK 5 – CAPACITY BUILDING The program has begun close-out of capacity building activities in WES this month and the Pilot Project report is being prepared for submitted in early December. Distribution of equipment to the CLA has been proposed to the CO and Tt awaits approval based on the Close-Out and Equipment Distribution plan (see attached). 4.0 SUMMARY OF ISSUES AND PROPOSED CORRECTIVE ACTIONS Tetra Tech continues to work towards minimizing Task Order impact through the following: • Security continues to be of extreme concern, particularly for travel by road between Juba, Yei, Kajo- Keji, Mundri and Yambio – Travel by air is the only option at this time. Hauling of heavy goods is not practical at this point in time without heavy security escort. • The lack of available currency from the banks in Yambio is having a</t>
  </si>
  <si>
    <t>on the implementation of the CRMPP – The Project has negotiated some additional currency availability with the bank, and is also making more use of cash purchases as a partial workaround. • Fuel has become nearly unavailable in Yambio since mid-September – Fuel is obtained when possible and stored in drums at the Tt office in Yambio. This supply is closely monitored and will be used-down during the initial weeks of December. 5.0 VALUE OF WORK PERFORMED BY LOCAL SUBCONTRACTORS SUBCONTRACTOR SCOPE OF WORK SUMMARY VALUE OF WORK PERFORMED THROUGH OCTOBER 31, 2016 Ashang Engineering Plan and Profile survey of Ezo to Yubu Feeder Road $89,386 Zenith Engineering Traffic Study of Ezo to Yubu to Tambura Feeder Road $45,000 Oxphen Consulting Traffic Study of CES &amp; EES Feeder Roads $66,844 AID-668-TO-13-00005 November 2016 - Progress Report Page 4 CAT Consulting Geotech Exploration of WES Feeder Roads $90,325 VSS Field Security $107,879 6.0 FINANCIAL STATUS UPDATE The following table details the overall project financial status as of November 30, 2016, including accruals. Detailed budget information is provided in the Appendix. ESTIMATED THROUGH 7/22/16 CONTRACT LEVEL BUDGET ($) DETAILED BUDGET ($) ESTIMATED INCURRED COST ($) BUDGET REMAINING ($) PERCENT EXPENDED (%) TOTAL SALARIES $18,340</t>
  </si>
  <si>
    <t>in Yambio County have requested to participate in the CRMPP. The Tt team is currently reviewing the time and budget remaining to determine the way AID-668-TO-13-00005 August 2016 - Progress Report Page 4 forward. The Project is awaiting guidance from USAID concerning the requested no-cost extension before committing. Capacity Building for the WES SMPI Activities originally planned for the WES SMPI were curtailed beginning in Q2/FY15 because of uncertainty over the future of the construction phase of the A&amp;ES Program. During June, cooperation with the State Government was limited to the provision of an engineer to work with the CRMPP team by the SMPI. 4.0 SUMMARY OF ISSUES AND PROPOSED CORRECTIVE ACTIONS Tetra Tech continues to work towards minimizing Task Order impact through the following:  Security continues to be of concern, particularly for travel by road between Juba, Yei, Kajo-Keji, Mundri and Yambio. Only critical travel is allowed – Travel by air is the only option at this time, particularly between Juba and Yei. Hauling of heavy goods will continue to be by subcontractor in order to minimize project staff exposure.  The lack of available currency from the banks in Yambio is having a</t>
  </si>
  <si>
    <t>on the implementation of the CRMPP – The Project has negotiated some additional currency availability with the bank, and is also making more use of cash purchases as a partial workaround. 5.0 VALUE OF WORK PERFORMED BY LOCAL SUBCONTRACTORS SUBCONTRACTOR SCOPE OF WORK SUMMARY VALUE OF WORK PERFORMED THROUGH JULY 31, 2016 Ashang Engineering Plan and Profile survey of Ezo to Yubu Feeder Road $89,386 Zenith Engineering Traffic Study of Ezo to Yubu to Tambura Feeder Road $45,000 Oxphen Consulting Traffic Study of CES &amp; EES Feeder Roads $66,844 CAT Consulting Geotech Exploration of WES Feeder Roads $90,325 VSS Field Security $107,879 AID-668-TO-13-00005 August 2016 - Progress Report Page 5 6.0 FINANCIAL STATUS UPDATE The following table details the overall project financial status as of August 26, 2016. Detailed budget information is provided in the Appendix. ESTIMATED THROUGH 7/22/16 CONTRACT LEVEL BUDGET ($) DETAILED BUDGET ($) ESTIMATED INCURRED COST ($) BUDGET REMAINING ($) PERCENT EXPENDED (%) TOTAL SALARIES $20,225 $2,510,937 $2,340,702 $170,235 93% TOTAL TRAVEL $0 $1,662,778 $1,727,350 -$64,572 104% TOTAL ALLOWANCES $0 $997,475 $1,202,363 -$204,888 121% TOTAL OTHER DIRECT COSTS $978 $4,166,003 $3,546,856 $619,147 85% TOTAL INTERCOMPANY TRANSFER $13,773,346 $438,691 $219,507 $219,184 50% TOTAL INDIRECT COSTS $24,385 $3,727,082 $3,525,513 $201,569 95</t>
  </si>
  <si>
    <t>for the Co-Operative are now in place.  Several additional communities in Yambio County have requested to participate in the CRMPP. The Tt team is currently reviewing the time and budget remaining to determine the way forward. The Project is awaiting guidance from USAID concerning the requested no-cost extension before committing. Capacity Building for the WES SMPI Activities originally planned for the WES SMPI were curtailed beginning in Q2/FY15 because of uncertainty over the future of the construction phase of the A&amp;ES Program. During June, cooperation with the State Government was limited to the provision of an engineer to work with the CRMPP team by the SMPI. 4.0 SUMMARY OF ISSUES AND PROPOSED CORRECTIVE ACTIONS Tetra Tech continues to work towards minimizing Task Order impact through the following:  Security continues to be of concern, particularly for travel by road between Juba, Yei, Kajo-Keji, Mundri and Yambio. Only critical travel is allowed – Travel by air is the only option at this time, particularly between Juba and Yei. Hauling of heavy goods will continue to be by subcontractor in order to minimize project staff exposure.  The lack of available currency from the banks in Yambio is having a</t>
  </si>
  <si>
    <t>on the implementation of the CRMPP – The Project has negotiated some additional currency availability with the bank, and is also making more use of cash purchases as a partial workaround.  Fuel has become nearly unavailable in Yambio since mid-September and is hampering the progress of the CRMPP – Fuel tankers are en route to Yambio from various locations and are expected to arrive in Yambio during the first week of October. AID-668-TO-13-00005 September 2016 - Progress Report Page 5 5.0 VALUE OF WORK PERFORMED BY LOCAL SUBCONTRACTORS SUBCONTRACTOR SCOPE OF WORK SUMMARY VALUE OF WORK PERFORMED THROUGH SEPT 30, 2016 Ashang Engineering Plan and Profile survey of Ezo to Yubu Feeder Road $89,386 Zenith Engineering Traffic Study of Ezo to Yubu to Tambura Feeder Road $45,000 Oxphen Consulting Traffic Study of CES &amp; EES Feeder Roads $66,844 CAT Consulting Geotech Exploration of WES Feeder Roads $90,325 VSS Field Security $107,879 6.0 FINANCIAL STATUS UPDATE The following table details the overall project financial status as of September 30, 2016. Detailed budget information is provided in the Appendix. ESTIMATED THROUGH 7/22/16 CONTRACT LEVEL BUDGET ($) DETAILED BUDGET ($) ESTIMATED INCURRED COST ($) BUDGET REMAINING ($) PERCENT EXPENDED (%) TOTAL SALARIES $20,225 $2,510,937 $2,381,778</t>
  </si>
  <si>
    <t>with the team in Bangasu Payam, as well as with the farmers’ cooperatives and YAFA to set up the AG / cost recovery effort. The harvest from the first planting of the agricultural support plot in Kasia is being prepared for sale. All banking arrangements for the Co-Operative are now in place. Capacity Building for the WES SMPI Activities originally planned for the WES SMPI were curtailed beginning in Q2/FY15 because of uncertainty over the future of the construction phase of the A&amp;ES Program. During June, cooperation with the State Government was limited to the provision of an engineer to work with the CRMPP team by the SMPI. 4.0 SUMMARY OF ISSUES AND PROPOSED CORRECTIVE ACTIONS Tetra Tech continues to work towards minimizing Task Order impact through the following: • Security continues to be of concern, particularly for travel by road between Juba, Yei, Kajo-Keji, Mundri and Yambio. Only critical travel is allowed – Travel by air is the only option at this time, particularly between Juba and Yei. Hauling of heavy goods will continue to be by subcontractor in order to minimize project staff exposure. • The lack of available currency from the banks in Yambio is having a</t>
  </si>
  <si>
    <t>on the implementation of the CRMPP – The Project has negotiated some additional currency availability with the bank, and is also making more use of cash purchases as a partial workaround. • Fuel has become nearly unavailable in Yambio since mid-September and is hampering the progress of the CRMPP – Fuel tankers are en route to Yambio from various locations and were expected to arrive in Yambio during the first week of October however continued rain during the month have caused continued shortages in Western Equatoria. AID-668-TO-13-00005 October 2016 - Progress Report Page 5 5.0 VALUE OF WORK PERFORMED BY LOCAL SUBCONTRACTORS SUBCONTRACTOR SCOPE OF WORK SUMMARY VALUE OF WORK PERFORMED THROUGH OCTOBER 31, 2016 Ashang Engineering Plan and Profile survey of Ezo to Yubu Feeder Road $89,386 Zenith Engineering Traffic Study of Ezo to Yubu to Tambura Feeder Road $45,000 Oxphen Consulting Traffic Study of CES &amp; EES Feeder Roads $66,844 CAT Consulting Geotech Exploration of WES Feeder Roads $90,325 VSS Field Security $107,879 6.0 FINANCIAL STATUS UPDATE The following table details the overall project financial status as of October 30, 2016, including accruals. Detailed budget information is provided in the Appendix. ESTIMATED THROUGH 7/22/16 CONTRACT LEVEL</t>
  </si>
  <si>
    <t>LIPs on identifying malnourished children and referrals. Therapeutic Zinc supplementations  Mentorship/ TA to 980 HCWs on the need to provide zinc for management of diarrhea in Wajir, Mandera, Marsabit counties  Trained 50 CHVs on ZN/ORS supplementations during diarrhea management  Sensitization of 1030 OVC HH on the benefits of ZN/ORS supplementation during diarrheal episodes through monthly visits  CME conducted for 21 HCWs on micronutrients and Zinc supplementation during diarrhea in Garissa County Timely management /treatment of diarrhea diseases at key contact points to improve child health Increased knowledge among caregivers on management of diarrhea cases, continued feeding during illness and improved mineral uptake. Iron folate supplementation  Sensitization of 31 HCWs on Iron and Folic Acid Supplementation IFAS) in Tana River County Increased knowledge on the benefits of taking iron supplements. While the project worked to achieve the above, there were a number of challenges that affected implementation of activities in some counties; In Garissa County, despite the delayed onset of the long rains and sub-optimal performance of the rains, there were flash floods within the last week of April in areas along the river from Balambala to Fafi Sub Counties. This affected all livelihood zones thereby having a</t>
  </si>
  <si>
    <t>on the food security situation in the 2 sub-counties and by extension, the entire county. In Mandera USAID/KENYA APHIAPLUS IMARISHA QUARTERLY PROGRESS REPORT FOR FY 2016 Page 62 County, the persistent sporadic insecurity incidences continue to affect delivery of health care services; most facilities are still manned by Community Health Volunteers (CHVs). Below is a detailed description of the specific Nutrition achievements per county MARSABIT COUNTY Mentorship of HCWs on Nutrition Assessment Counseling and Support services (NACS) and Logistic Management Information System tools: Through APHIAplus IMARISHA monthly TA 16 HCWs in the prioritized facilities were mentored on importance of Nutrition Assessment Counseling and Support services (NACS). The project further supported redistribution of Food by Prescription (FBP) to satellite sites (Laisamis Hospital and Loiyangalani Dispensary) in the county. Mentorship on adoption of Nutrition HIV Logistics Management Information Systems (LMIS) tools was done to 6 new HCWs at priority facilities to ensure continuity of quality service delivery and reporting. As a result, there was a notable increase in the number of clients assessed, counseled and supported with food commodities at the Marsabit County Referral Hospital CCC from 312 the previous quarter to 396 this quarter. For improved management of malnutrition</t>
  </si>
  <si>
    <t>variable defining whether time i is before or after the start of the SERC intervention, uj is a random intercept for facility j, and « ij is a randomerror term for facility j at time i. The parameters b 0, b 1, b 2, and b 3 are estimated by maximum likelihood, with b 3 estimating the difference-in-difference associa- tion of SERC exposure with the number of events of interest recorded by 14 hospital facilities over 70 months of observation. This Monitoring information included distances traveled, travel times, types of emergency, and patient outcomes. Benefits and Limitations of an Emergency Referral System in Northern Ghana www.ghspjournal.org Global Health: Science and Practice 2016 | Volume 4 | Number 4 556 http://www.ghspjournal.org approach to evaluation represents a regression extension of the Heckman procedure for esti- mating the impact of interventions in nonex- perimental designs.33,34 The sign of the b 3 coefficient in the equation indicates the direction of the net change in expected monthly case volume between treat- ment and control: A positive sign implies a posi- tive SERC effect on case volume (i.e., an increase in the treatment facility volume relative to the control), and a negative sign implies a</t>
  </si>
  <si>
    <t>negative SERC effect</t>
  </si>
  <si>
    <t>on case volume (i.e., a decrease in the treatment facility volume relative to the con- trol). For example, a value of þ6 for b 3 in the equation for an analysis of facility-based delivery would indicate that the expected mean number of monthly deliveries in the treatment facilities increased by 6 deliveries relative to the mean volume of deliveries in the comparison area between the pre- and post-intervention periods. Statistical tests for this coefficient assess whether this relative change is significant.We employed a similar difference-in-difference approach to evaluate the effect of SERC on maternal mortal- ity; however, we substituted a generalized linear Poisson model to properly estimate the maternal mortality ratio. Repeated observations within a facility were adjusted by assuming an exchange- able correlation structure.35,36 Table 1 reports robust standard errors obtained via the sandwich operator.37 Although the time series models in this analysis have employed conventional adjustments and statistical safeguards, all such models incur an element of instability. Results therefore merit further investigation and validation.38 Survey of Health Workers A survey was administered to health workers by trained professional interviewers in December 2013 to assess their perspectives on SERC com- ponents and</t>
  </si>
  <si>
    <t>the necessary approvals on issues resolved from CBH internal Managers. During April to June 2016, CBH resumed going live with the following modules:  Laundry Department.  Mothers Residency Department.  Maintenance Department.  Biomedical Engineering Department. However, in order to avoid any disruption in the work of the above departments and other interrelated departments, before going live with any planned module, the project team evaluated in details the previous workflow and in close cooperation with Dimensions Support team and the Manager of the Department, steps for going live were identified and discussed with the best estimate timeline to which the going-live period will last, including re-training of staff if needed. In addition to the detailed system analysis that was conducted by Dimensions during the planning phase for the installation of the HIS system in FY14 and FY15, CBH initiated another detailed analysis to the hospital different workflows and discussed additional customizations with Dimensions during January 2016. Furthermore, a customization request was sent to Dimensions during February 2016 to request changes to the system to adopt it to the medical needs of CBH children, but Dimensions only confirmed the ability to proceed with these changes during July 2017, which resulted in a</t>
  </si>
  <si>
    <t>on the progress of the project. At that point, the different delays that the project was facing, made CBH Management, led by the Executive Committee get heavily involved in the progress since mid of April 2016, demanding that Dimensions submit weekly reports to CBH and both, Dimensions and CBH’ CEOs met on a weekly basis to discuss progress, challenges and oversight the process in order to identify any opportunities to accelerate the project. CRB Rep-Annual Report FY2016 18/20 During July 2016, CBH continued to face delays due to Dimensions’ nonresponsive attitude and limited interaction with CBH to address the challenges and they were only able to submit a financial offer and a new schedule for the completion of the customization requests that went beyond August 3rd, 2016. Accordingly, CBH approached USAID to discuss these challenges and both parties agreed to grant a new extension to CBH until December 2016 to complete the project. Furthermore, CBH immediately submitted their comments on the financial offer from Dimensions/DataSel for the completed and requested features. During August and September 2016, CBH CEO initiated direct communication with DataSel’ CEO to explain that CBH is disappointed in their performance and is holding them</t>
  </si>
  <si>
    <t>PA-00M-K51_Gaza Strip West Bank_Janu</t>
  </si>
  <si>
    <t>either visit individual farmers’ fields or to conduct trainings in contact groups. Quantitative data of yield were gathered through farmer’s interviews to measure food availability at the household level and the number of months of food self- sufficiency. Formal tools for data collection were used, such as survey questionnaires, focus groups, observation and interviews when visiting beneficiaries’ plots to measure the overall efficiency and long-term food production. Beneficiaries have received constant field visits and training in their private field or family garden from the agronomist based in their site to provide follow-up to them. The information in the table below shows reported yields by crop and area. Table № 3: Production in beneficiaries’ fields. Chiefdom Quantity Maize Beans Vegetables JOMBA 150-200 kg 102 179 46 100-150 kg 159 245 91 &lt; 100 kg 590 609 144 BUSANZA 150-200 kg 193 227 35 100-150 kg 213 329 74 &lt; 100 kg 470 592 85 BUKOMA 150-200 kg 97 162 43 100-150 kg 157 297 57 &lt; 100 kg 529 398 62 Since the beginning of the planting season B which usually starts in April, all Rutshuru Territory has been struck by the dry season, resulting in a</t>
  </si>
  <si>
    <t>on crop yield. Farmers affiliated in contact groups responded by watering vegetables and mulching their gardens to conserve water. Also the insecurity has increased in Rutshuru, and many farmers were afraid of being kidnapped so many of them did not care about weeding their crops and this affected the yield. As mentioned 4 above, only 38% and 46% of the targeted beneficiaries produced more than 100 kg of Maize and Beans which is low percentage in terms of food security. Follow-up and Beneficiaries’ Plots visits Follow-up was done by the Field Agronomists in collaboration with local authorities focused on beneficiaries’ field visits providing technical guidance supervising the level of adoption of new farming technics learnt during the training. Each Field Agronomist carried out random daily field visits using technical follow-up forms, training session attendance forms, and field monitoring forms. Technical forms administered by field Agronomists reported that 6,320 (95%) of farmer planted both maize and beans in their individual plots and a few number of beneficiaries was able to buy vegetable seed. However, to empower Contact Group’s members with improved farming techniques, special trainings on pest control, soil improvement and water management in agriculture were organized to</t>
  </si>
  <si>
    <t>PA-00M-W9G_Congo DR_August 2017.pdf</t>
  </si>
  <si>
    <t>also add to the development of our community.” USAID has trained more than 550 youth on a range of skills as well as provided tool kits for the trainees to help them utilize their skills after training to generate income. Training youth in livelihood skills contributes to USAID stabilization goals by reducing the appeal of piracy and violent extremism and increasing citizens’ trust in the government. C.1.2. Goods and Equipment TIS identifies women who wish to establish businesses, but lack the necessary equipment. For example, in Jariiban, there was a need for tailoring services and the women wanted to start businesses, but they did not have the proper machines. TIS provide equipment and supplies for women, as described below. Livelihood Skills Training Leads to Employment Opportunities for Women in Jariiban (DAIGAR023) Jariiban District, located in the Puntland State of Somalia, is a coastal city formed in 1968 by the Somali Central Government. Since the aftermath of the civil war, local residents have suffered tremendously. Years of conflict, in Sa’dia Gulet, a newly-trained tailor, sewing clothes for her customers conjunction with constant inter-clan violence, the rise of piracy, and the current instability of the country have left a</t>
  </si>
  <si>
    <t>on the employment and livelihoods of women. Nasteexo Abdilahi recalled these challenges, saying that, “Women in our village suffer the aftermath of the horrible impact of piracy. A lot of women in the community didn’t have skills and never attended school or training. As a woman, earning a living is one of the toughest challenges I faced.” When USAID invited representatives of five coastal districts from Puntland to a planning session in August 2011, participants identified the lack of skills and unemployment among women as key drivers of instability. USAID responded by training 170 women from three villages in livelihood skills and provided micro-enterprise kits, such as sewing machines and computers. Sa’dia Gulet, a mother of two, is one of the participants who received tailoring training as part of the USAID-funded program. Since the training, she succeeded in opening a tailoring business. She said, “I am happy with the skills I gained from the training. It helped me very much and has become my only source of income. It’s a simple job that I can do and has empowered me as a woman… I have my own tailoring business now, and I have loyal customers that come to</t>
  </si>
  <si>
    <t>in income-generating activities, family decisions, production decisions, and community activities.”1 Because FNS is a new model that does not directly mirror either HFP or FFS approaches, SPRING/Bangladesh wanted to use IFPRI’s Women’s Empowerment in Agriculture Index as a tool for evaluating the impact that the FNS sessions had on the FNS participants’ empowerment. Research was conducted in March-April 2016. According to the tool’s design, empowerment in this context concerns several elements, including control over use of income, autonomy in production, input in productive decisions, time management, leadership activities, and other use of and access to resources. The preliminary research findings show that SPRING women were 12 percent more empowered than non-SPRING women and that they had nearly twice the improvement in empowerment. The initial WEAI report will be published in early FY17 and supplemental research will be completed and published by the time SPRING finishes. Learning Opportunity 3: Adaptation of FNS practices by non-FNS households SPRING discovered during our routine field activities that in villages where SPRING worked, many households that were not direct recipients of SPRING support have nevertheless adopted and are practicing behaviors taught in SPRING’s FNS work. SPRING considers this a</t>
  </si>
  <si>
    <t>, influenced by seeing what others are doing and voluntarily choosing to adopt these behaviors. SPRING decided to study this phenomenon to find out what the motivating factors are for individuals to adopt certain practices. SPRING held 16 focus group discussions with 159 women across our working area. We discovered that FNS graduates are sharing the knowledge they gained through FNS with their neighbors and are speaking about the benefits of putting these practices into use. We found that when FNS participants adopt these practices it helps women feel more empowered, improves participants’ social 1 Evaluation of the Farmer Field School Approach in the Agriculture Sector Programme Support Phase II, Bangladesh. Ministry of Foreign Affairs of Denmark (DANIDA), Copenhagen, 2011, p. 66. 18 | SPRING/Bangladesh capital, addresses concerns around food security, and plays an important role in improving the health and nutrition of members’ families. These findings underscore the sense that FNS practices are not only practical, but are valued and sustained by members of the community. The final report will be published in early FY17. SPRING/Bangladesh identified a few additional areas of interest to highlight: 1. Each graduated FNS class elects a CNC, a motivated member who volunteers to</t>
  </si>
  <si>
    <t>April – June 2017 Milestones Q4 July – Sept 2017 Year end 30 Sept 2017 Status Milestone met? (Met, partially, not met) Comments 4.1 A least 90% (36,758/40,842) of bacteriologically positive TB patients are cured 90% of cohort 2015 90% of cohort 2016 90% of cohort 2016 90% of cohort 2016 91% (5,155/5,656) Met 4.1.1 Involve NGOs in treatment adherence/lost to follow up (LTFU) activities (pay fees for home visits quarterly) At least 7 DR- TB and 103TB LTFU patients re-initiated on treatment At least 7 DR- TB and 103TB LTFU patients re-initiated on treatment At least 7 DR- TB and 103TB LTFU patients re-initiated on treatment At least 7 DR- TB and 103TB LTFU patients re-initiated on treatment At least 28 DR TB cases and 412 TB LTFU patients re- initiated on treatment by the 4 local NGOs From April to June 2017, 58% (38/68) LTFU TB patients were reinitiated on treatment through NGOs activity. All patients have drug- sensitive TB. Partially met The target was set at a high level (around 10%). In reality, we are able to find fewer patients (2-3%). 4.1.2 Transporting the second-line drugs and drugs against</t>
  </si>
  <si>
    <t>(AE) and materials / biosafety equipment from central level to facilities, from CPLT to HZ and HZ to CSDT / CST level drugs and supplies/materi als available at all levels drugs and supplies/materi als available at all levels drugs and supplies/materi als available at all levels drugs and supplies/materi als available at all levels The first and second line anti-TB drugs were available in the 8 CTB-supported CPLTs. Met 33 Suggested list of key activities Milestones Q1 Oct – Dec 2016 Milestones Q2 Jan – March 2017 Milestones Q3 April – June 2017 Milestones Q4 July – Sept 2017 Year end 30 Sept 2017 Status Milestone met? (Met, partially, not met) Comments 4.2 Success rate of RR -TB : 80% (228/285) Evaluation of cohort at the end of the treatment Evaluation of cohort at the end of the treatment Evaluation of cohort at the end of the treatment Evaluation of cohort at the end of the treatment At least 80% of patients cured 100% (27/27). Met Short regimen Q3 2016 cohort. 4.2.2 Establish a system of pharmacovigilance at HZ level (2 days briefing of 632 people in 8CPLTs) 420 health providers trained on aDSM 212 health providers trained on</t>
  </si>
  <si>
    <t>PA-00M-WVV_Congo DR_31st July 2017.p</t>
  </si>
  <si>
    <t>E, Liomba G, Saah AJ, Chiphangwi J. HIV-1 and pregnant women: associated factors, prevalence, estimate of incidence and role in fetal wastage in central Africa. AIDS. 1990;4(8):733–736. CrossRef. Medline 63. Kumar RM, Uduman SA, Khurranna AK. Impact of maternal HIV-1 infection on perinatal outcome. Int J Gynaecol Obstet. 1995;49(2):137–143. CrossRef. Medline 64. Berer M. HIV/AIDS, pregnancy and maternal mortality and morbidity: implications for care. In: Berer M, Ravindran TKS, editors. Safe motherhood initiatives: critical issues. (Reproductive Health Matters). Oxford: Blackwell Science; 1999. p. 198–210. 65. Brocklehurst P, French R. The association between maternal HIV infection and perinatal outcome: a systematic review of the literature and meta-analysis. BJOG. 1998;105(8):836–848. CrossRef. Medline 66. Rasch V, Yambesi F, Massawe S. Post-abortion care and voluntary HIV counselling and testing--an example of integrating HIV prevention into reproductive health services. Trop Med Int Health. 2006;11(5):697–704. CrossRef. Medline 67. Dickson-Tetteh K, Billings DL. Abortion care services provided by registered midwives in South Africa. Int Fam Plan Perspect. 2002;28(3):144–147. CrossRef 68. McGready R, Lee SJ, Wiladphaingern J, Ashley EA, Rijken MJ, Boel M, et al.</t>
  </si>
  <si>
    <t>Adverse effects</t>
  </si>
  <si>
    <t>of falciparum and vivax malaria and the safety of antimalarial treatment in early pregnancy: a population-based study. Lancet Infect Dis. 2012;12(5): 388–396. CrossRef. Medline Global Health: Science and Practice 2016 | Volume 4 | Number 3 492 Postabortion Care: 20 Years of Evidence www.ghspjournal.org https://www.fphighimpactpractices.org/resources/postabortion-family-planning-strengthening-family-planning-component-postabortion-care https://www.fphighimpactpractices.org/resources/postabortion-family-planning-strengthening-family-planning-component-postabortion-care https://www.fphighimpactpractices.org/resources/postabortion-family-planning-strengthening-family-planning-component-postabortion-care http://dx.doi.org/10.1016/j.contraception.2012.07.014 http://www.ncbi.nlm.nih.gov/pubmed/22974595 http://citeseerx.ist.psu.edu/viewdoc/download?doi=10.1.1.553.3045&amp;rep=rep1&amp;type=pdf http://citeseerx.ist.psu.edu/viewdoc/download?doi=10.1.1.553.3045&amp;rep=rep1&amp;type=pdf http://citeseerx.ist.psu.edu/viewdoc/download?doi=10.1.1.553.3045&amp;rep=rep1&amp;type=pdf http://citeseerx.ist.psu.edu/viewdoc/download?doi=10.1.1.553.3045&amp;rep=rep1&amp;type=pdf http://citeseerx.ist.psu.edu/viewdoc/download?doi=10.1.1.553.3045&amp;rep=rep1&amp;type=pdf http://dx.doi.org/10.1111/j.1728-4465.2002.00195.x http://www.ncbi.nlm.nih.gov/pubmed/12132639 http://pdf.usaid.gov/pdf_docs/Pnacu603.pdf http://dx.doi.org/10.1111/j.1728-4465.1999.00017.x http://www.ncbi.nlm.nih.gov/pubmed/10216893 http://dx.doi.org/10.1080/13625180802512994 http://www.ncbi.nlm.nih.gov/pubmed/19241301 https://www.k4health.org/sites/default/files/Albania%20Evaluation%20Report_6-8-10Final_0.pdf https://www.k4health.org/sites/default/files/Albania%20Evaluation%20Report_6-8-10Final_0.pdf http://pdf.usaid.gov/pdf_docs</t>
  </si>
  <si>
    <t>Though the current income level of these WLEWs is still relatively low, yet this has been instrumental in earning respect for them not only within their families but in the communities in which they operate as well. This intangible benefit serves as the basis to transform the social mindset of rural patriarchal society. The project upgraded 118 farms, against its planned target of 100 farms in south Punjab. The project had targeted 1:1 ratio of investments in the up-gradation of the dairy farms, however actual the ratio came out to be $1 to $1.37 as the farmers were willing to invest more than their 50 percent share. These 118 farms are field level demonstrators, where improved and cost-effective farm practices are being practiced. These model farms are managed not by experienced management and veterinary professionals, but by farmers who are trained by the project and resident of the beneficiary community. They are also intended to serve as awareness raising and training centers at the doorstep of the local community, to help increase frequency of exposure to implementation of best farm practices due to the close proximity of the model farms to the project beneficiaries. There is also</t>
  </si>
  <si>
    <t>of this activity, as the farmers in the vicinity of these model farms have started upgrading their farms on their own initiative by hiring the local vendors who had worked on the project’s upgraded farms. This investment in up-gradation by the project is the first step towards benchmarking viable commercial dairy farming for smallholder dairy farmers. In Phase 1, DRDF decided to pilot biogas production technology with a purpose of creating a commercially viable business model for gas production which can be supplied to the community on cost recovery plus profit basis. The project helped a community of dairy farmers in Tehsil Burewala District Vehari, to build a 50 cubic meter biogas plant using fixed dome technology. The gas produced from this plant was sufficient to run a 7.5 KVA generator connected to 500 liter chilled milk storage. The model worked well, as this community of farmers managed to save on average Rs. 18,000 ($180) on generator’s monthly running cost. The chilled milk also attracted additional Rs.2 3 Project Extension Report 2014-2016, Phase-1 Performance evaluation Report. 15 USAID-DRDF Dairy Project (2 cent-dollar) per liter in selling price. The overall saving and better price fetched</t>
  </si>
  <si>
    <t>PA-00M-KK7_Pakistan_February 2017.pd</t>
  </si>
  <si>
    <t>have more than 1 facility being upgraded Table 7 Farm Upgrades by Category in Year-5 Apart from the upgradation of these farms, the project has a Farm Economics team which gathers data on a monthly basis and provides advisory services to such farms. The team has come up with a 3:1:7 strategy, entailing 305 milking days, at least one calf per year and 70 percent lactating animals, throughout the year. From analyzing the data, it was observed that the production cost on the selected farms adopting traditional practices was, on average, higher than the dairy standards. Hence, the farm upgradation team is providing helpful solutions to decrease such costs making them more cost effective. The farmers are showing keen interest in making their farms more cost effective and also adopting best dairy practices. The below given figure-2 shows, pre and post adoption rate of best practices by these farms. As the farm plays an important role for mobilizing the farmers and acts as a model farm for the nearby villagers in the dairy business, the project was able to provide a total of 17,749 farmer’s awareness sessions on these farms. Not only this, there is also</t>
  </si>
  <si>
    <t>of this activity, as the nearby farmers have started upgrading their farms on their own by hiring the local vendors who had worked on the project’s upgraded farms. Shed Construction 47% Milking Machine 17% Silage Machine 10% Soiling 6% Silage Bunker 5% Fencing 4% Cooling System 4% Sand Bunkers 2% Milking Parlour 2% Flooring 1% Calf cage 1% Milking Area 1% 0% 20% 40% 60% 80% 100% 120% Pre Post Figure 2 Pre and Post adoption rate of farms for dairy best practices USAID-DRDF DAIRY PROJECT Annual Progress Report October 2015 – September 2016 Biogas Plant Highlights The project in the last two years put extra effort to establish the 10 biogas plants it had committed at the start of the extension phase. In Year-5, after advertising about this activity on different media outlets, farmers were shortlisted and interviewed for the construction of these plants on their farms. However, the farmers were reluctant to work with the project as they wanted local vendors to construct these plants on their farms. This would have meant compromise on quality assurance and as per the USAID policy on vendor selection, these local vendors were not eligible for taking up this task. The</t>
  </si>
  <si>
    <t>was signed between both the parties, the farm was open for One-day and Seven-day farmer trainings, being accessible for a total of five years (including Three years after project completion). The Dairy Project has contributed/committed a total of PKR. 31,738,652 (USD. 302,801) for the upgradation of the 118 farms, whereas the farmers contributed/committed PKR. 42,720,000 (USD. 407,568).This investment can be considered as an up-gradation effort that would be the first step towards viable commercial dairy farming for small dairy holders. Field findings Discussions with these upgraded farm owners revealed that the production cost on the selected farms adopting traditional practices was, on average, higher than the dairy standards. The farm up-gradation team has provided helpful solutions to decrease such costs making them more cost effective by adopting best dairy practices. The below given figure shows, pre and post adoption rate of best practices by these farms. As the farm plays an important role for mobilizing the farmers and acts as a model farm for the nearby villagers in the dairy business, the project was able to provide a total of 39,123 farmer’s awareness sessions on these farms. Not only this, there is also</t>
  </si>
  <si>
    <t>of this activity, as the nearby farmers have started upgrading their farms on their own by hiring the local vendors who had worked on the project’s upgraded farms. 37 USAID-DRDF Dairy Project 3.4.2 Biogas Plant Highlights In Phase 1, DRDF decided to pilot biogas production technology with a purpose of creating a commercially viable business model for gas production which can be supplied to the community on cost recovery plus profit basis. The project helped a community of dairy farmers in Tehsil Burewala District Vehari, to build a 50 cubic meter biogas plant using fixed dome technology. The gas produced from this plant was sufficient to run a 7.5 KVA generator connected to 500 liter chilled milk storage. The model worked well, as this community of farmer managed to save on average Rs.18,000 ($180) on generator’s monthly running cost. The chilled milk also attracted additional Rs.2 (2 cent -dollar) per liter in selling price. The overall saving and better price fetched additional income of Rs. 29,000 ($290) to the chiller operation without relying on grid electricity for up to six hours a day. The bio slurry of the plant was rotated among community farmers and each one</t>
  </si>
  <si>
    <t>possible options of partnering with locally based telecom provi- ders, to reduce the overall costs associated with sending mass messages. Similarly, use of an open-source mass text messaging service could reduce the associated costs of running such software. 6. This pilot demonstrated that different meth- ods of mobilization can affect men and women differently. With door-to-door mobilization, women usually interact with mobilizers since they are typically at home at the time when It is much easier for people to ignore mobile phone campaign messages than mobilizers at their door. Radio announcements and town hall meetings were an important addition to the traditional door- to-door IRS mobilization approach. Global Health: Science and Practice 2016 | Volume 4 | Number 2 235 Mobile Messaging for Malaria Prevention in Mali www.ghspjournal.org http://www.ghspjournal.org mobilizers visit. With mobile messaging, how- ever, the men of the household more often received the information directly because they typically own the phones. This is a significant difference in approach because women are usually at home during the day to allow the IRS team to enter the household. By relying only on mobile messaging, the team no longer engaged women and this could be seen as an</t>
  </si>
  <si>
    <t>unanticipated effect</t>
  </si>
  <si>
    <t>of choosing an mHealth approach. Implications for Future mHealth Projects While the results of this pilot do not suggest relying solely on text or voice messages for IRS mobilization in the same implementation design as was done in Mali, it does provide a stepping stone toward potentially more effective imple- mentation of mHealth approaches. The use of mHealth has been found to be most effective in producing health outcomes when incorporated as part of a multifaceted behavior change strategy, as opposed to a stand-alone intervention. For instance, mobile-messaging mobilization could be used in combination with a mobilizer traveling with an IRS team on the day of spraying. This pilot did not choose to test a hybrid blend of mobile messaging and standard mobilization approaches since the team’s goal was to evaluate a unique mobile-message approach, but a hybrid approach could be tested in future campaigns. The 2 methods of communication (mobile and interpersonal) complement each other, but the population in these villages is not yet comfortable enough with mobile technology to rely solely on mobile-based messaging. There are advantages to using mobile-based mobilization, such as the ability to alert a village remotely the morning of</t>
  </si>
  <si>
    <t>KEEP</t>
  </si>
  <si>
    <t>been encouraged and empowered to provide a market for the produce, participate in training to demonstrate their market needs, and suggest or even provide inputs that would accelerate productivity. This arrangement would have ensured sustainability for the agriculture sector past RADP-West’s end date. Although RADP-West did begin to develop these linkages as the project progressed, a key lesson is that coordination from the start among the program’s components and all market actors is vital to maximize the impact and sustainability of interventions. Donor-driven models and distorted markets. Since the fall of the Taliban, the international donor community has committed hundreds of millions of dollars to rehabilitation and further development of Afghanistan’s agriculture sector. This donor assistance has come in multiple forms, from the direct distribution of inputs such as seed, fertilizer, and agro-equipment to substantial training programs and coordinated activities among governments and donors, all geared toward establishing a robust agriculture sector in Afghanistan. The impact of this investment is substantial; through targeted efforts to increase agricultural production and profitability, address food scarcity and food security, and develop market opportunities, the lives of millions of Afghans have been transformed. However, these efforts have also had an</t>
  </si>
  <si>
    <t>unintended effect</t>
  </si>
  <si>
    <t>— creation of a distorted market whereby donors become market actors, providing inputs and services to participants all along the value chain. As a result, these parties have come to rely on, and sometimes even expect, provision of free goods and services. As donor funding in Afghanistan begins to contract, a key challenge faced by USAID, its implementing partners, and the donor community is the need to adjust this mindset and empower farmers, the private sector, and the Afghanistan government to own these initiatives and become self-reliant. For example, during RADP-West’s implementation, farmers said they had come to expect the distribution of free seeds and other inputs, such as fertilizer and agro- tools. During Year 1, RADP-West responded to these expectations with the distribution of seeds and agro-toolkits for farmers during training and demonstrations. It was openly communicated that if not for the distribution of these goods, farmers would not be interested in attending training or participating in other activities. Such a mindset undermines the goal of RADP-West and development programming in general and has adverse effects along the value chain. With farmers RADP-WEST FINAL REPORT | 25 expecting (and receiving) free inputs and equipment, they</t>
  </si>
  <si>
    <t>in beef areas and 7 percent in dairy areas. Most beneficiaries build their holding pens next to the homesteads out of fear that thieves will steal their cattle, and in some cases they build pens less than the recommended 30 meters from their dwelling. This proximity challenges the control of flies. Consequently, the program introduced simple fly traps that can be created from empty 2-liter containers at all centers of excellence. Feed the Future Zimbabwe Livestock Development Program | Quarterly Report #3 Prepared by Fintrac Inc. 40 Farmers have adopted this low-cost technology and installed traps at key points, such as animal handling facilities (overnight pens, milk sheds, and calf pens), household dish washing points, and waste pits. In addition the program is encouraging farmers to have a minimum of two pens available for rotation in situations where muddy conditions prevail as a result of rain. This rotation prevents foot rot, breaks the fly breeding cycle, and controls odors from non-rotational single pens under muddy conditions. 5. GENDER Women and youth play an important role in livestock production, and the program seeks to maximize the opportunities available for this group. Despite the persistent drought that has had an</t>
  </si>
  <si>
    <t>on agriculture, including livestock production, women farmers in the program continued to invest their time, labor, and expertise. The project has continued to support full gender integration and youth inclusion by operationalizing the Feed the Future Zimbabwe Livestock Development Gender and Youth Strategy 2015-2020, which USAID approved in this quarter. The strategy outlines the following targeted interventions that expand options and create new opportunities to equally generate income for men and women as well as address the challenges faced by women in agriculture:  Providing gender-appropriate training in terms of timing, location of training, mobilization, and articulation of subject matter involving both men and women.  Promoting commercial opportunities for women and youth within the beef and dairy sectors.  Encouraging local businessmen and opinion leaders to deliberately target women and youths within their businesses and farms to demonstrate the benefits of an equal decision making process in livestock management.  Creating and encouraging microenterprise activities with women and youth groups.  Improving nutrition for the whole family.  Deliberately targeting female beneficiaries to host centers of excellence in beef and dairy programs. The program seeks to assist beef and dairy farmers to improve the quality of their lives and the lives of their</t>
  </si>
  <si>
    <t>PA-00M-7XN_Zimbabwe_March 2016.pdf</t>
  </si>
  <si>
    <t>of respondents that are satisfied with the process Percentage of respondents that are not satisfied with the process Yes No Medical Lab science 24 79 103 7% 23% Environmental health 55 58 113 16% 17% Pharmacy technology 6 8 14 2% 2% Health Information Management 57 33 90 17% 10% Community health 8 11 19 2% 3% Total 150 189 339 44% 56% The health information management department is the only department that has more respondents stating satisfaction than those not satisfied. The results are graphically shown below: 24 Figure 2: Satisfaction with learning process by department 11. Effect of survey on teaching/learning at SHTE 91% of the study respondents are positive that the survey will help contribute to a more improved teaching/learning experience. This may be an indication the commitment and belief of the students to the process and their need for an improved learning experience. Findings from qualitative study The open ended questions were able to help throw more light on the responses recorded in the qualitative survey. Below are some of the responses according to themes. Absence of teachers from class Respondents stated that teachers are frequently absent from class. This will definitely have an</t>
  </si>
  <si>
    <t>on the students’ learning experience. Some respondents said the following: “Some teachers even come to school but do not go to class” “Lecturers absenteeism in class is alarming. They should improve the lab with good facilities.” “Lecturers are not prompt in coming to class most of the time and they skip lectures” Interactive sessions A lot of responses highlighted the lack application of interactive teaching methods. A few of the statements pointing in this direction are; “Group discussion should be at least 3 times each semester, there should be clear explanations to the test of the student's understanding and giving out lecture notes before the lecture.” Medical lab science Environmental health Pharmacy technology Health Information Management Community health Yes 24 55 6 57 8 No 79 58 8 33 11 Are you satisfied with your learning process? 25 “Lack of interaction among lecturers and students in terms of performance and when to improve”. (It is assumed that this respondent is referring to the lack of a sufficient student-teacher relationship and teachers’ not providing feedback on student performance). Favoritism and victimization Some responses suggested that some students may be favored over others. They also expressed fears of discrimination and victimization</t>
  </si>
  <si>
    <t>PA-00M-FPV_Nigeria_13 May 2016.pdf</t>
  </si>
  <si>
    <t>completed on Sunday; November 22, 2015. Info Info Nov 23, 2015 Nov 22, 2015  Booster Pumps Stations.  Can's pumps will be installed on November 22, 2015. Info Nov 22, 2015  Living Quarter &amp; Chlorination Buildings.  Finishing works for living quarter have been almost completed, however, CDM Smith will repair the window's security protection on November 21, 2015.  Finishing works for the chlorination building are currently on going. Info Info Nov 21, 2015  Electrical Control Building.  CDM Smith advised that plastering works for the external walls of the electrical control building are ongoing. Info  Yard Works.  Yard piping, electrical duct bank and electrical manhole works are ongoing. Info PM #01 3.2 Long Lead Items Procurement Update. CDM Smith distributed the long lead item procurement schedule during the meeting (refer to attached copy). BV stressed that connecting of electrical components is time consuming and shall be studied in line with shutdown plan and construction activities in order to avoid extending the shutdown period. Info CDM Smith ASAP PM #01 3.3 Two Weeks Look Ahead. CDM Smith distributed the Two Weeks Look Ahead schedule during the meeting (refer to attached copy). BV highlighted that the noncomplying concrete cast for electrical building might have an</t>
  </si>
  <si>
    <t>on construction progress if it is not addressed on a timely manner. BV raised concerns with respect to the delays (- 15 days) and requested from CDM Smith to take immediate corrective measures in order to Info CDM Smith CDM Smith ASAP ASAP Page 4 of 14 _____________________ ________________________________________________________________________ ____MOM-13-00006-QBW-043 West Bank/Gaza INP II West Bank/Gaza INP II Program Office Black &amp; Veatch Special Projects Corp Black &amp; Veatch Special Projects Corp 6601 College Boulevard Louis Building Ras Al-Tahuna Street , Al Bireh, Palestine Overland Park, Kansas 66211 USA Fax: +1 913 458 6535 Tel : + 970 (2) 294 7800, Fax: +970 (0) 240 2288 Tel : +1 913 458 2900 reduce the reported delays. CDM Smith stated that they will follow up this issue promptly PM #41 3.4 Punch List Items for Conveyance System. CDM Smith noted that they are currently working on the initial punch list received under SM-13-00006-QBW-016. BV requested from CDM Smith an update to the progress of the punch list items. CDM Smith advised that they will provide update on November 23, 2015. Info CDM Smith Nov 23, 2015 4 PM #37 Submittals. 4.1 Final O&amp;M &amp; Training Requirements for Conveyance System</t>
  </si>
  <si>
    <t>staff position, SSG has received short-term support from the home office project management unit to assist with the development of technical materials as well as project deliverables and support the smooth implementation of operations, procurement, finance, and recruitment. During the reporting period, in Somaliland, an operations officer joined the team on December 28, 2016 to support SSG in ensuring that programming staff in Somaliland have the necessary support to conduct work plan activities. C. Changes in the Project 31 This quarter, the project completed the closeout of its office in Garowe, Puntland. This decision came after SSG experienced difficulties in operating in Puntland due to the security situation as well as logistical issues, including a closed airport in Garowe. Additionally, during Q1, subcontractor Internews Network decided to close their Mogadishu office and conclude their subcontract with Chemonics. The decision to conclude the period of performance of Internews Network’s subcontract was reached due to operational and security challenges identified by the subcontractor as prohibitive to subcontract implementation. Chemonics carefully assessed the feasibility of accomplishing objectives and activities planned under Internews Network’s scope of work for the remainder of the subcontract and determined that its early conclusion would not have an</t>
  </si>
  <si>
    <t>on the project. Through close coordination with Internews, Chemonics has successfully transitioned two of the technical long-term Internews staff, previously working as long-term staff of the SSG project, onto the Chemonics’ SSG team. Chemonics anticipates a successful continuation of activities under Objective 3 for the remainder of the life of the project at no additional cost to the contract. D. Contract, Award or Cooperative Agreement Modifications and Amendments The project received its ninth modifications in Q1. Modification No. 9 provided a budget realignment to reallocate $438,030 from the Grants under Contract (GUC) budget line to fund general project operation costs, reducing the GUC to 1,261,970. XIII. SUB-GRANTS A. New Sub-Grant Award Details Total amount in the approved budget for sub-grants: $1,261,970 Total amount sub-awarded to date: $1,165,045 The project did not award any new sub-grant awards during this reporting period. B. Summary of all Sub-Grants to date Grant No. Sub-Awardee Name Start Date for This Sub- Awardee End Date for This Sub- Awardee Amount for This Sub- Awardee Date Last Audit Conducted Location of Implementation (Region, Town, &amp; District as applicable) SSG-001 Somaliland Youth Society (SYS) 12/27/2015 3/26</t>
  </si>
  <si>
    <t>PA-00M-P1H_Somalia_March 2, 2017.pdf</t>
  </si>
  <si>
    <t>in Juba continues to be an issue of concern for the NGO community as the month of June saw an increase in compound break-ins and robberies, in comparison to the months of April and May. For example, two RtL project staff were ambushed, and their automobile fired upon with automatic weapons, whilst on their way back to Kapoeta. No injuries were reported. There have been at least three instances in which RtL offices (specifically Kuajok County Office) or personnel’s homes were invaded and items (one motorbike, two laptops, and three bags) were stolen. Winrock International Room to Learn South Sudan FY16, Quarter 3 Progress Report 40 There has been numerous daylight compound attacks and reports of traffic police and security forces in Juba town extorting money from foreigners at checkpoints. Crises South Sudan continues to suffer from several different crises: economic crisis, humanitarian crisis, and natural disasters (drought). The financial/economic crisis has continued to worsen during this quarter. Inflation increased to 300% and the continuing devaluation of the South Sudanese Pound (SSP) has resulted in high costs for goods (including fuel and food) and services. The continued devaluation of the South Sudanese Pound (SSP) continues to have an</t>
  </si>
  <si>
    <t>on the procurement of goods and services. There is a risk that the country’s foreign currency reserves may be completely depleted. If this occurs, the already extreme level of inflation will increase and goods and services will become even less affordable and available due in part to the high cost of fuel to transport goods. The government continues to face challenges in paying salaries in general and at a rate that can compensate for inflation. During this quarter, the lack of payment of salaries has triggered several strikes by teachers and judges. Further strike action is increasingly likely, bringing sections of civil society into conflict with the Government. Media reports about hardships being experienced by citizens (e.g., a teacher who collapsed from hunger and a soldier who committed suicide because of the starvation of his children) exacerbate the public’s anger. According to UNOCHA reporting, there are 1.6 million internally displaced people and 170,000 internally displaced in protection of civilian sites across South Sudan. In June, displacement of civilians due to conflict continued in the Greater Bahr El Ghazal and Greater Equatoria regions. In Western Bahr El Ghazal, heavy fighting in Raja town on 15 June, reportedly caused civilians to flee</t>
  </si>
  <si>
    <t>PA-00M-8NV_South Sudan_July 2016.pdf</t>
  </si>
  <si>
    <t>circumcision. Int J Prev Med. 2017. In press. 44. Cathcart P, Nuttall M, van der Meulen J, Emberton M, Kenny SE. Trends in paediatric circumcision and its complications in England between 1997 and 2003. Br J Surg. 2006;93(7):885–890. CrossRef. Medline 45. Frisch M, Simonsen J. Ritual circumcision and risk of autism spec- trum disorder in 0- to 9-year-old boys: national cohort study in Denmark. J R SocMed. 2015;108(7):266–279. CrossRef. Medline 46. Morris BJ, Wiswell TE. 'Circumcision pain' unlikely to cause autism. J R Soc Med. 2015;108(8):297. CrossRef. Medline 47. Bauer AZ. PubMed Commons comment on: Ritual circumcision and risk of autism spectrum disorder in 0- to 9-year-old boys: national cohort study in Denmark. J R Soc Med. 2015;108(7):266–79. https://www.ncbi.nlm.nih.gov/pubmed/25573114#comments. Published April 15, 2015. Accessed February 15, 2017. 48. Frisch M, Lindholm M, Gronbaek M. Male circumcision and sexual function in men and women: a survey-based, cross-sectional study in Denmark. Int J Epidemiol. 2011;40(5):1367–1381. CrossRef. Medline 49. Morris BJ, Waskett JH, Gray RH. Does sexual function survey in Denmark offer any support for male circumcision having an</t>
  </si>
  <si>
    <t>? Int J Epidemiol. 2012;41(1):310–326, author reply 312-314. CrossRef. Medline 50. Mao LM, Templeton DJ, Crawford J, et al. Does circumcision make a difference to the sexual experience of gay men? Findings from the Health in Men (HIM) Cohort. J Sex Med. 2008;5(11):2557–2561. CrossRef. Medline 51. Sorrells ML, Snyder JL, Reiss MD, et al. Fine-touch pressure thresh- olds in the adult penis. BJU Int. 2007;99(4):864–869. CrossRef. Medline 52. Waskett JH, Morris BJ. Fine-touch pressure thresholds in the adult penis. BJU Int. 2007;99(6):1551–1552. CrossRef. Medline 53. Bhat GH, Bhat MA, Kour K, Shah BA. Density and structural varia- tions of Meissner's corpuscles at different sites in human glaborous skin. J Anat Soc India. 2008;57:30–33. http://medind.nic.in/ jae/t08/i1/jaet08i1p30.pdf. Accessed February 15, 2017. 54. Bleustein CB, Fogarty JD, Eckholdt H, Arezzo JC, Melman A. Effect of neonatal circumcision on penile neurologic sensation. Urology. 2005;65(4):773–777. CrossRef. Medline 55. Jönsson EH, BacklundWasling H,Wagnbeck V, et al. Unmyelinated tactile cutaneous nerves signal erotic sensations. J Sex Med. 2015;12(6):1338–1345. CrossRef. Medline 56. Morris BJ, Krieger JN. Letter from Morris and</t>
  </si>
  <si>
    <t>PA-00M-T62_Pakistan Angola Ghana Eth</t>
  </si>
  <si>
    <t>of the Volta Estuary, Ghana. Water Quality Exposure and Health 2: 147–156. Anane-Taabeah, G., E. Frimpong, S. Amisah, and N. Agbo. 2011. Constraints and opportunities in cage aquaculture in Ghana. In Liu, Liping and Kevin Fitzsimmons (Eds.). 2011. Proceedings of the 66 Ninth International Symposium on Tilapia in Aquaculture (ISTA 9), Shanghai, China, 22-25 April 2011, 158-165. Anane-Taabeah, G., K. Quagrainie, and S. Amisah. 2015. Assessment of farmed tilapia value chain in Ghana. Aquaculture International. DOI 10.007/s10499-015-9960-1. Ansah, Y.B. and E.A. Frimpong. 2015. Impact of the adoption of BMPs on social welfare: A case study on commercial floating feeds for pond culture of tilapia in Ghana. Cogent Food &amp; Agriculture 1: 1048589. Ansah, Y.B. and E.A. Frimpong. 2015. Using model-based inference to select a predictive growth curve for farmed tilapia. North American Journal of Aquaculture 77: 281-288. Ansah, Y. B., E. A. Frimpong, and S. Amisah. 2011. Biological assessment of aquaculture effects on effluent-receiving streams in Ghana using structural and functional composition of fish and macroinvertebrate assemblages. Environmental Management 50:166-180. Ansah, Y.B., E.A. Frimpong, and E.M. Hallerman. 2014. Genetically-improved tilapia strains in Africa: Potential benefits and</t>
  </si>
  <si>
    <t>. Sustainability 6: 3697-3721. Antle, J. and R. Valdivia. 2011. Methods for assessing economic, environmental and social impacts of aquaculture technologies: Adoption of integrated agriculture-aquaculture in Malawi. In Liu, Liping and Kevin Fitzsimmons (Eds.). 2011. Proceedings of the Ninth International Symposium on Tilapia in Aquaculture (2011), Shanghai, China, 22-25 April 2011, 174-183. Arslan, M. 2008. Effects of different dietary lipid sources on the survival, growth and fatty acid composition of South American catfish (Pseudoplatystoma fasciatum), surubim, juveniles. Journal of the World Aquaculture Society 39(1): 51-61. Arslan, M., K. Dabrowski, and M.C. Portella. 2009. Growth, fat content and fatty acid profile of South American catfish, surubim (Pseudoplatystoma fasciatum) juveniles fed live, commercial and formulated diets. Journal Applied Ichthyology 25: 73-78. Asaduzzaman, Md., M.A. Wahab, Y. Yi, J.S. Diana, and C.K. Lin. 2006. Bangladesh prawn-farming survey reports industry evolution. Global Aquaculture Advocate November/December 2006: 41- 43. Avalos-Hernández, N., C.A. Alvarez-González, R. Civera-Cerecedo, E. Goytortua-Bores and G. Dávalos. 2007. Sustitución de harina de pescado con harina de cerdo en alimentos practicos para juveniles de la tilapia del Nilo Oreochromis niloticus. In Contreras-Sanchez, Wilfrido M. and Kevin Fitzsimmons (Eds.). 2006. Proceedings</t>
  </si>
  <si>
    <t>partnerships responding to gender and youth have been formed. PPAs in this category are further classified based on whether they are woman-owned or managed, have a staff composed of more than 30% women and/or are conducting an activity directed at women or youth. As ABADE prepares to close out the program, 12 PPAs responding to gender were closed, and a number of them received equipment. One of them is the PPA with Kabul-based 786 Pharma, oriented toward women and youth. 786 Pharma is determined to provide Afghanistan with high-quality, genuine medications in a chain of modern pharmacies with trained staff, including female pharmacists, at the helm. While doctors do prescribe proper medication for sick patients in Afghanistan, filling those Nilab Shams, an IT professional who obtained CCNA certification through ABADE-provided high-value skills training Click here to view video. https://drive.google.com/file/d/0B92aUNnUhMKvN3drNExodTlxakU/view?usp=sharing https://drive.google.com/file/d/0B92aUNnUhMKvN3drNExodTlxakU/view?usp=sharing https://drive.google.com/file/d/0B92aUNnUhMKvN3drNExodTlxakU/view?usp=sharing 18 18 prescriptions is a game of chance with the sheer amount of fake medication masquerading as the real thing in the country’s drugstores. Many pharmacies in Afghanistan employ untrained pharmacists, and</t>
  </si>
  <si>
    <t>unexpected side effects</t>
  </si>
  <si>
    <t>from fake medications are putting people at risk. The 786 Pharma investment partnership is also focused on providing qualified female pharmacists the opportunity to practice and female customers the opportunity to consult with a woman about their medications and healthcare needs. In a country where many women are dissuaded or forbidden from interacting with men who are not members of their family, a female pharmacist can provide women access to advice about medications or answers to questions about medical issues that can be treated over the counter. The company is working with Kabul University to offer internships to both male and female pharmacy students and plans to open five more stores in the next three months as part of the ABADE partnership. The business expects to hire 20 to 30 more employees by the end of the summer and has already hired 17 new employees, among them four women, since starting the pharmacy expansion under this PPA, including Kabul-based pharmacist Bibi Safia. The 22-year-old was interviewed for a success story (included below) in Q2 FY2017 and is currently supporting her 11-month-old daughter and her husband as he returns to school to study pharmacy. Having female</t>
  </si>
  <si>
    <t>PA-00N-26M_Afghanistan_April 2017.pd</t>
  </si>
  <si>
    <t>Infrastructure sector5 Community Security and Safety sector6 Conflict Mitigation sector7 Economic Development/Livelihoods sector8 Education/Training sector9 Health and Hygiene sector10 Institution Strengthening sector12 Planning Processes sector13 Political Process sector14 Reconciliation sector15 Roads sector16 Service Delivery sector17 Strategic Response Fund sector18 Water/Sanitation 27 Some of the grant sub categories were merged in the regression analysis – hence resulting in 18 sectors A - 51 Interpretation of coefficients A regression analysis was attempted but was unsuccessful due to the complexity involved in the interpretation of parameter (intervention) specific effects; therefore a valid interpretation of individual coefficients is not possible. The model is nonsensical in that many of the sectors with negative coefficients were implemented in settlements with a high Stability Index. The model suggests that settlements where project sectors 1, 2, 4, 6, 8, 14, 17, and 18 were implemented had reduced odds of being stable by 0.86, 0.76, 0.87, 0.87, 0.74, 0.85, 0.75, 0.62 times, respectively. On the other hand, settlements where project sectors 7, 10, 13, 16 were implemented had increased odds of being stable by 1.09, 1.15, 1.61 and 1.32 times. As many settlements with a high Stability Index had projects sectors implemented in sectors with both positive and</t>
  </si>
  <si>
    <t>, this “finding” appears to be contradictory. 8. Activities by Sector, undertaken in Settlements with a High Stability Index Service Delivery Improving sanitation and health in Jowhar District: Provision of Garbage truck Political Process Promoting Peace in Kismayu through Art and Culture Economic Development and Livelihoods Economic empowerment and peace-building in Bargaal Increasing Livelihood Opportunities through Provision of a Market in Burtinle Improving Access to Alternative Livelihoods and Awareness Raising on Sea Piracy Improving Youth’s Livelihood through Skills Training and Job Creation In-kind support to women businesses in Baki; and Engaging youth through basic Information Technology training &amp; business support Vocational skills training and business support for Zeylac youth Improving livelihoods in Karaan District: Rehabilitation of Meat Market Improving the Infrastructural capacity of Berbera Marine College; and Strengthening the Economic Growth of Fishing Cooperatives in Saahil Region Enhancing economic development: Constructing a slaughter house in Jowhar District Institutional Strengthening Supporting Gar’adag Municipality in Service Delivery- Building Mayor’s Office Building the Capacity of the Kismayo Municipality Providing Infrastructural Support to the Local Government Office in El- Afweyn Strengthening Bandarbeyla community's confidence in their local government Strengthening the Capacity of the Local Administration in Galdogob Building Government Capacity in Baki: IT and</t>
  </si>
  <si>
    <t>PA-00M-MZ4_Somalia_4 June 2016.pdf</t>
  </si>
  <si>
    <t>b,f Hai Hoang,e Ariel Falconer,a Tam Thi Thanh Nguyen,d Christopher J Gilla,b The original intention was to deliver technical content through brief text messages to stimulate participants to undertake deeper learning. While participants appreciated the convenience and relevance of the text messages, their scores of higher-order knowledge did not improve. The intervention may not have been successful because the messages lacked depth and interactivity, and participants were not explicitly encouraged to seek deeper learning. ABSTRACT Background: A randomized controlled trial was conducted in 2015 to evaluate a mobile continuing medical education (mCME) intervention that provided daily text messages to community-based physicians’ assistants (CBPAs) in Thai Nguyen Province, Vietnam. Although the intervention failed to improve medical knowledge over a 6-month period, a companion qualitative study provided insights on the views and experiences of intervention participants. Methods: We conducted focus group discussions (FGDs) and in-depth interviews (IDIs) among participants randomized to receive text messages containing either simple medical facts or quiz questions. Trained interviewers collected data im- mediately following the conclusion of the trial in December 2015. Using semi-structured question guides, respondents were queried on their views of the intervention, positive and</t>
  </si>
  <si>
    <t>negative, and perceived impacts</t>
  </si>
  <si>
    <t>of the intervention. During analysis, after learning that the intervention had failed to increase knowledge among participants, we also examined rea- sons for lack of improvement in medical knowledge. All analyses were performed in NVivo using a thematic approach. Results: A total of 70 CBPAs engaged in one of 8 FGDs or an IDI. One-half were men; average age among all respond- ents was 40 years. Most (81%) practiced in rural settings and most (51%) focused on general medicine. The mean length of work experience was 3 years. All respondents made positive comments about the intervention; convenience, relevance, and quick feedback (quiz format) were praised. Downsides encompassed lack of depth of information, weak interaction, technology challenges, and challenging/irrelevant messages. Respondents described perceived impacts encompassing increased motivation, knowledge, collegial discussions, Internet use to search for more information, and clinical skills. Overall, they expressed a desire for the intervention to continue and recommended expansion to other medical professio- nals. Overreliance on the text messages, lack of effective self-study, and technical/language-based barriers may be potential explanations for intervention failure. Conclusion: As a form of mCME, daily text messages were well-received by community-level health care providers in</t>
  </si>
  <si>
    <t>PA-00M-TQJ_Mali Congo DR Vietnam Hai</t>
  </si>
  <si>
    <t>is of great interest. Aquaculture, done sensitively, can be a means to enhance and restock small-scale capture and wild fisheries resources. (Aquaculture-Fisheries Nexus Topic Area) • Quality Seedstock Development (QSD) Procuring reliable supplies of high quality seed for stocking local and remote sites is critical to continued development of the industry, and especially for small-holder private farms. A better understanding of the factors that contribute to stable seedstock quality, availability, and quantity for aquaculture enterprises is essential. Genetic improvement (e.g., selective breeding) that does not involve genetically-modified organisms (GMOs) may be needed for certain species that are internationally traded. All genetic improvement strategies need to be cognizant of marketplace pressures and trends, including consumer acceptance and environmental impacts. Augmentation of bait fisheries through aquaculture to support capture fisheries is an area of interest, provided there are no net negative environmental effects. 12 People, Livelihoods, and Ecosystem Interrelationships • Human Nutrition and Human Health Impacts of Aquaculture (HHI) Aquaculture can be a crucial source of protein and micronutrients for improved human health, growth, and development. Research on the intrinsic food quality of various farmed fish for human consumption is needed—this might include science-based studies of positive and</t>
  </si>
  <si>
    <t>of consuming certain farmed fishes. Patterns of fish consumption are not well understood for many subpopulations. Human health can be negatively impacted by aquaculture if it serves as a direct or indirect vector for human diseases. There is interest in better understanding the interconnectedness of aquaculture production and water/vector-borne illnesses such as malaria, schistosomiasis, and Buruli ulcer and human health crises such as HIV/AIDS and avian flu. Focus on vulnerable populations, women and children, and underserved populations, and assess how any given technology will affect or improve the welfare of these groups. Research or field-testing with schools and nutrition centers is encouraged. (Aquaculture-Fisheries Nexus Topic Area) • Food Safety, Post Harvest, and Value-Added Product Development (FSV) Ensuring high quality, safe, and nutritious fish products for local consumers and the competitive international marketplace is a primary research goal. Efforts that focus on reducing microbial contamination, hazard analysis and critical control point (HACCP) controls and hazards associated with seafood processing, value-added processing, post-processing, and by-product/waste development are of interest. Consumers and producers alike will benefit from research that contributes to the development of standards and practices that protect fish products from spoilage, adulteration</t>
  </si>
  <si>
    <t>growth and an inclusive economic infrastructure that improves the capacity of critical services. The immediate purpose of the exchange program was to gain knowledge of the relevant Indian institutions in the following areas: o Identity Document (ID) and Biometrics o Payment Industry o Enterprise Resources Planning System (ERP) The tour provided a learning opportunity for government officials to develop an understanding of how to implement biometric systems to further its financial inclusion agenda, develop functional national payment systems, and optimize government performance through enterprise resources planning systems. This study tour provided the participants with essential knowledge to implement the national common Afghan Delegation Study Tour to India from March 6 through March 19, 2016 On March 7, 2016 the Afghan delegation composed of met Mr. Nandan Nilekani, the Chief Architect and Implementer of Aadhaar and Mr. Pramod Varma the Chief Architect Advisor of Aadhaar at the Hotel Grand Mercure, 12th Main Rd, Koramangala 3 Block, Koramangala, India. Photo by: Ahmad Wali Pathan, FAIDA Enterprise Component Team Leader Financial Access for Investing in the Development of Afghanistan (FAIDA) Quarter 2: January 1 – March 31, 2016 53 vision for an inclusive, sustainable digital financial ecosystem. In particular, participants learned the positive and</t>
  </si>
  <si>
    <t>of policy issues such as electronic signature use, MNOs’ capacity to transmit salary payments, IT sectors of ministries to create efficient databases, and unique national identification and e-money regulations. Upon their return to Afghanistan, the visitors were equipped with the required information to implement the relevant mechanisms resourcefully and efficiently in their respective departments and ministries. Study Tour Participants Study Tour Activities March 7, 2016 - Meeting with Aadhaar Architects: The Afghan delegation met with Nandan Nilekani, the Chief Architect and Implementer of Aadhaar, and Pramod Varma, Chief Architect Advisor of Aadhaar. The main purpose of the meeting was to allow the Afghan delegation to learn about the systems used to implement Aadhaar, India’s national identification number project, primary challenges of its implementation, security for the project, and other features of the Aadhaar identification project. Mr. Nilekani stated that the Aadhaar project was started with the vision of empowering every resident of India with a unique identification number and providing a digital platform to authenticate identity in Mrs. Nargis Nehan Head of the Policy Coordination Unit of the President’s Office (PCU) Mr. Jawid Mangal Director of Policy Coordination/Public Administration at PCU Mr. Maseehullah Qadeer USAID/FAIDA Technical Advisor embedded</t>
  </si>
  <si>
    <t>PA-00M-945_Afghanistan India_Jan-Mar</t>
  </si>
  <si>
    <t>to Promoting Demand for Vasectomy Although documentation of knowledge and atti- tudinal barriers abounded in the literature, refer- ences to important facilitating factors were also present, including perceived benefits of the procedure amongmen andwomen as well as de- mographic information about the expected va- sectomy client base. Programmatic activities thatdirectlyaddressedknowledgegapsandramp- ant negative misperceptions toward vasectomy included community-based and mass media communications, an employer-based promotion intervention, andagroupcounseling approach. Perceived benefits. Positive attitudes to- ward and perceived benefits of vasectomy— although mentioned in fewer than half of the articles reviewed—are important building blocks for increasing demand for services. Frequently cited benefits were related to the high contracep- tive effectiveness of the method, clients’ quick recovery time, and the comparative safety and lower costs associated with the vasectomy proce- dure versus tubal ligation.18,20–22,24,25,29,30,37 Men and women in Cambodia and Malawi reported the benefits of sharing family planning responsibilities.24,36 Tanzanian women sug- gested that vasectomy would eliminate the pos- sibility of having a child out of wedlock.29,30 In addition, Brazilian,38 Indian,22 Rwandan,39–41 and Tanzanian29,30 men described how vasec- tomy was beneficial to preserving the health of women (e.g., by avoiding frequent pregnancies and</t>
  </si>
  <si>
    <t>of other forms of contra- ception) and that it was considered a minor pro- cedure compared with female sterilization. Hearing positive testimonials was one of the main drivers of positive attitudes toward vasec- tomy in India—women felt encouraged and men were more open to the procedure.22 Overall, in articles related to vasectomy client perspectives, couples using vasectomy were satisfied with the fast recovery time and the main- tenance of sexual function.39,42–44 Motivations leading to vasectomy uptake included the desire to limit births, limited financial resources (not being able to affordmore children), concern forwomen’s health (desire to avoid pregnancies, births, and contraceptive side effects), and dissatisfaction with other contraceptive methods.29,30,33,39–42,45,46 Persuasive sources of vasectomy information for men included health workers, peers, and satisfied clients.31,32,39,43,45,47,48 Men in Ghana,49 Rwanda,41 and Turkey50 typically reported having heard about vasectomy through themedia or from health careworkers, which helped them learn how to access services. Expected vasectomy clientele. Vasectomy— and sterilization in general—is not an appropriate family planning option for everyone. Therefore, it may be valuable for vasectomy programs to understand who their expected client base is. Based on our review, couples using vasectomy were generally</t>
  </si>
  <si>
    <t>designed to address these challenges.25 Private-sector clinics may have more autonomy over the revenue to direct it toward quality improve- ments, whereas public-sector clinics may not have the autonomy to organize service provision or direct access to resources flowing into the facility.1 NEXT STEPS When implemented at a medium to large scale, voucher programs can achieve results, including reducing barriers to access and improving uptake of key health services to meet the health needs of the poor, vulnerable, and other special popula- tions, in part because of their aim and perhaps ability to facilitate change at both client and provider levels. Voucher programs may also get populations familiar with using key preventive and essential primary health care services and thus may change behavior at a social normative level, another way of ensuring sustainability. As we work to reaching the Family Planning 2020 (FP2020) goals by addressing gaps in access to family planning, vouchers offer an opportunity to target donor and government resources to those who most need family planning services and products. Those with the highest unmet need may not seek family planning services without subsidies or support and are therefore vulnerable to unintended pregnancy and</t>
  </si>
  <si>
    <t>adverse maternal health outcomes</t>
  </si>
  <si>
    <t>. As we look to improve access to family planning for 120 million more women and girls, we should focus donor and government resources on ensuring that the poor and other special groups can achieve their reproductive intentions. While universal health coverage may be a vision for the future, there is less discussion in the literature on which short- or medium-term steps we need to take to get there. Vouchers could serve as an intermediate step for public financing to begin to target subsidies to address inequitable rates of maternal, child, and infant mortality among the poor, versus traditional supply-oriented health financing that faces challenges in reaching the poor and underserved.3,4,16 Voucher programs may strengthen capacity and readiness in the health system for implementing universal health coverage that prioritizes the health needs of the poor, engages the private sector, and has a service package that does not leave out key primary health interventions and preventive care, such as family planning. In Cambodia, a voucher program became better aligned with the government’s Health Equity Fund, a safety net program for the poor,1 and even helped to identify new benefici- aries. However, such experiences of transitioning voucher programs into</t>
  </si>
  <si>
    <t>and 2,451 meters. Qleiat customer metering was completed in October 2015. The 640 protection boxes and related 1,665 customer water meters and associated fittings were installed versus the previously forecasted total need of 619 protection boxes and 1,636 meters. Also, the planned installation of district meters, along with provision sums of network extensions included as contingencies in the original scope, were reduced because there were existing fully operational district meters in place and the new ones were not needed at this time. The district meters that were initially identified during the design phase were to be located at the level of the supply mains feeding the subject villages. Upon further investigation on March 5, 2015, the WISE-team and the subcontractor identified that these mains already had district meters installed and that the BMLWE has been and is currently reading regularly to monitor supply. The WISE-Team investigated potential installation of these district meters in other service areas that have had customer meters installed in previous years, and accordingly identified similar cases. As such, and based on a thorough assessment of the available options and potential monetary and time implications, along with the identification that there would not be any</t>
  </si>
  <si>
    <t>on the operational sustainability of the KVM project, the WISE-Team halted the introduction of additional district meters to avoid redundancy. This did not affect the technical and operational integrity of the project as all other key components, mainly WATER INFRASTRUCTURE SUPPORT AND ENHANCEMENT FOR LEBANON | 40 customer meter installation, data consolidation, and customer meter reading tools and barcoding were comprehensively addressed. In coordination with the BMLWE, WISE- Lebanon decided to install pipe insulation on the exposed water pipes to reduce the likelihood of water freezing in the newly installed meters. This additional work was completed in late November, 2015. CHALLENGES OVERCOME DURING IMPLEMENTATION OF WISE-LEBANON’S CAPITAL INVESTMENT PROGRAMS Throughout project life, WISE-Lebanon has implemented construction works of targeted capital investments that promote increased access to water and equitable allocation of resources to registered customers. WISE–Lebanon successfully addressed the temporary shutdown of Chehabiyeh pump station in order to replace old pumps with new pumps, one of the most challenging aspects of rehabilitating the Chehabiyeh pump station (PS). The implementation of the shutdown required a fully coordinated systematic implementation of procedures and maneuvers to minimize the down time to 10-12 days and secure a smooth, quick replacement</t>
  </si>
  <si>
    <t>size (precancerous lesion 475% of cervix and lesion extending 42 mm beyond the diameter of the cryosurgical tip) were referred for LEEP at one of the 5 Centers of Excellence and also counseled to return in 1 year for follow-up screening (Box). Women with suspected cancer BOX. Cryotherapy and LEEP Procedures Employed by the Addis Tesfa Project in Ethiopia Cryotherapy � A standard double-freeze cryotherapy technique was employed (freeze for 3 minutes, thaw for 5 minutes, freeze for another 3 minutes) in order to create an ice-ball that extended 4–5 mm beyond the cryotherapy tip edge. � Post-cryotherapy counseling was given, which included self-care and guidance for any potential complications. Women were counseled for subsequent screening 1 year later, which was documented on the client card with the rescreening date highlighted. Loop Electrosurgical Excision Procedure (LEEP) � LEEP excisional biopsy and conization (using a loop or triangular electrode to excise a cervical cone) are procedures performed in an outpatient setting under local anesthesia. � LEEP was postponed for 4 weeks if cervicitis was present; antibiotics were prescribed based on national guidelines for women with HIV. � Post-LEEP counseling was given, which included self-care and guidance for any</t>
  </si>
  <si>
    <t>. Women were counseled for subsequent screening at 6 weeks and at 1 year. Global Health: Science and Practice 2016 | Volume 4 | Number 1 89 Single-Visit Approach for Cervical Cancer Prevention in Ethiopia www.ghspjournal.org http://www.pathfinder.org/publications-tools/cervical-cancer-prevention.html http://www.pathfinder.org/publications-tools/cervical-cancer-prevention.html www.ghspjournal.org through visual examination or with inconclusive VIA screening results were referred for further diagnosis and management. Health Facility and Community Demand Creation The project invested early efforts in educating health professionals, policy makers, and local leaders about cervical cancer prevention. The project held a series of sensitization and orientation workshops to build key partnerships and to garner support for services, and to ultimately promote the sustainability of services. To create awareness of the new cervical cancer prevention services, the project developed information, education, and communication mate- rials tailored for the Ethiopian context. Information on cervical cancer prevention was disseminated at health facilities to people living with HIV/AIDS (PLHIV). In addition, sensitization and orientation to cervical cancer prevention services were provided to health professionals, policy makers, and local HIV associations through group workshops. Community awareness was also delivered through various media channels including radio, newspaper, and television announcements starting in November</t>
  </si>
  <si>
    <t>approach to capacity development, grant administration and monitoring and evaluation (M&amp;E) will empower civil society to usher in a new era of accountability, good governance, democracy, gender equality and respect for human rights in Zimbabwe.” Pact articulated a refined development hypothesis in the FY 2013 implementation plan: “[…] representative, effective, and cohesive civil society will enable a fairer electoral process and the transition to more accountable and democratic system of governance.”7 The Evaluation Team (ET) understands the CSSP development hypothesis as follows: The ET notes that USAID/Zimbabwe’s results framework changed in September 2013 during CSSP project implementation. The original DO to which CSSP contributed was: “transition to a democratic system of governance enhanced.” Following the 2013 elections, USAID revised the DO to which CSSP contributed to: “protect and promote democratic space.” The ET notes that the 2013 elections catalyzed CSSP to adapt its approach to the political context; the project shifted its emphasis from election-related activities such as voter mobilization and registration to civic education (focusing on the constitution and bill of rights) and social accountability issues. The ET did not find any evidence to suggest that this shift in the DO and prioritized activities had any</t>
  </si>
  <si>
    <t>on CSSP; in fact, this shift took advantage of openings to occupy democratic space, at a minimum—and seized the opportunity to expand that space, in some cases. 6 Pact (2012). Civil Society Strengthening Project in Zimbabwe Technical Proposal. 7 Pact (2013). Civil Society Strengthening Program (CSSP) Annual Implementation Plan FY 2013 USAID's DO to 'Protect and Promote Democratic Space' will be achieved THEN CSOs and CBOs strengthen their organizational and technical capacity IF Figure 2. CSSP's Development Hypothesis USAID/Zimbabwe CSSP Final Evaluation 3 While more in-depth analysis is provided in the findings and conclusions section below, it is important to note that the CSSP results framework and M&amp;E plan were incongruous. While all project outcomes were focused on organizational improvement for partner CSOs, related indicators focused on DRG-related outputs (e.g., number of voter clubs engaging youth, number of recommendations taken up by local authorities). The programmatic shift presented an opportunity for USAID and Pact to revisit the CSSP results framework and M&amp;E plan to ensure that—via monitoring achievements against appropriate indicators—Pact’s interventions were contributing to their desired outcomes. However, because of the sustained incongruity between project outcomes and indicators, it is difficult</t>
  </si>
  <si>
    <t>experimental health service intervention. We used linear mixed regression models to test the study hypothesis that postpartum women attending immunization services for their infants aged 6–12 months in the intervention facilities will be more likely to use a modern contraceptive method than postpartum women attending immunization services for their infants aged 6–12 months in control group facilities. Results: We interviewed and analyzed data for 825 women from the intervention group and 829 women from the control group. Results showed the intervention had a statistically significant, positive effect on modern contraceptive method use among intervention group participants compared with control group participants (regression coefficient, 0.15; 90% confidence interval [CI], 0.04 to 0.26). Although we conducted a 1-sided significance test, this effect was also significant at the 2-sided test with alpha= .05. Among those women who did not initiate a contraceptive method, awaiting the return of menses was the most common reason cited for non-use of a method. Women in both study groups overwhelmingly supported the concept of integrating family planning service components into infant immunization services (97.9% in each group), and service data collected during the intervention period did not indicate that the intervention had any</t>
  </si>
  <si>
    <t>on infant immunization service uptake. Conclusion: Integrating family planning service components into infant immunization services can be an acceptable and effective strategy to increase contraceptive use among postpartum women. Additional research is needed to examine the extent to which this integration strategy can be replicated in other health care settings. Future research should also explore persistent misconceptions regarding the relationship between return of menses and return to fertility during the postpartum period. a FHI 360, Durham, NC, USA. b Institute for Reproductive Health, Kigali, Rwanda. Correspondence to Lisa Dulli (ldulli@fhi360.org). Global Health: Science and Practice 2016 | Volume 4 | Number 1 73 mailto:ldulli@fhi360.org INTRODUCTION Healthy timing and spacing of pregnancies(HTSP) improves the health of both mothers and their children.1-9 Risks of miscar- riage, abortion, and maternal death are much greater when births are spaced less than 2 years apart.2-5,8 Preterm birth, low birth weight, still- birth, and newborn death are also more likely when births are spaced too closely together.2,7-10 Unmet contraceptive need is high for many postpartum women in sub-Saharan Africa; across 21 low- and middle-income countries, an estimated 61% of postpartum women had unmet contra- ceptive</t>
  </si>
  <si>
    <t>on July 7th. Due to the sustained use of heavy weapons and looting in the area, the Project office was closed on July 8th, and remained closed until July 13th. The office opened again on the 14th and resumed regular operations that following day.  No expatriate or local staff members were injured during the outbreak of violence.  Fighting continues near Juba, resulting in further loss of life and displacement of the civilians.  There continues to be regular banditry along the Juba to Yei Road and the Juba to Nimule Highway. Currently travel by car between states is prohibitively risky. QA trips to Kajo-Keji can only be undertaken by air and with robust security measures.  There are regular reports of banditry in Eastern Equatoria State and travel by road continues to be inadvisable at this time.  Yambio County is currently calm and CB work is progressing well. Technical Staffing  Tetra Tech’s Chief of Party (COP) officially demobilized on July 12th. As planned, the Deputy Chief of Party (DCOP) transitioned into his new role as Acting Chief of Party (ACOP) as of July 13th, and has fully assumed all COP responsibilities. This transition was conducted smoothly, and has not had any</t>
  </si>
  <si>
    <t>on the program’s progress.  Tetra Tech has contacted a local consultant engineer to perform a detailed QA assessment on the UNOPS Kaya Bridge reconstruction, and to provide a comprehensive report on their findings and recommendations. A request for STTA is being drafted for USAID approval. Budget  Tetra Tech submitted a request for a 3-month no-cost TO extension on June 13, 2016. Approval of this extension will provide extended time for ongoing CB activities to be completed, as well as provide time for continuing QA work of the reconstruction of the Kaya bridges. 3.2 TASK 2 – ASSESSMENT OF ROAD CONDITIONS  Completed. 3.3 TASK 3 – DEVELOPMENT OF DESIGNS AND MAINTENANCE PLANS  Completed. 3.4 TASK 4 – CONSTRUCTION MANAGEMENT/QUALITY ASSURANCE – QUALITY CONTROL (QA-QC)  Tetra Tech continues with the UNOPS bridge reconstruction plan review and expects to have results in early August. 3.5 TASK 5 – CAPACITY BUILDING The program has continued with implementation of several approved capacity building activities. These activities are mostly related to community based feeder road maintenance as described in the current AID-668-TO-13-00005 July 2016 - Progress Report Page 3 work plan. However, given the political situation in South Sudan and USAID’s review of financing</t>
  </si>
  <si>
    <t>local materials for trainings and keeps their extension approach as low cost, as possible. Below is a table representing WP’s media expenditures: Table 13 Expenditures on Media for Women FY 2016 AAEP II Category Amount USD Leaflets and printed handouts $117 Posters $66 Media development supplies $32 Radio programs $5000 Total $5217 D. Multi-tier monitoring (MTM) of female beneficiaries (women and/or girls) AAEP II monitors women FFSs for technical accuracy and does visits to validate data; however, the program does not provide direct oversight of each FFS training. The attendance data for ToTs and FFS trainings are submitted to USAID for use in their Multi-Tier Monitoring system with the rest of the program data. WP conducts field checks and uses forms to determine if trainings are occurring and that knowledge transfer takes place. The feedback is used to help steer trainings for the FFS leaders 27 who are having trouble teaching their FFS students. These observations are obtained by testing FFS students on technical questions. Unintended Results (positive and negative)  Positive – AAEP II has not observed any new unintended positive consequences of the program in the 4th Quarter of 2016.  Negative – AAEP II has not observed any</t>
  </si>
  <si>
    <t>from the WP. 28 V. FINANCIAL REPORT YEAR 2 Budget Line Item &amp; sub-line items Qtr 1 (Oct-Dec 2015) Qtr 2 (Jan-Mar 2016) Qtr 3 (Apr-Jun 2016) Qrtr 4 (July- Sept) A. Personnel $ 66,280 $ 68,972 $ 67,939 $ 62,545 B. Fringe Benefits $ 30,695 $ 31,594 $ (2,279) $ 17,230 C. Travel $ 6,263 $ 17,426 $ 11,024 $ 2,944 D. Equipment E. Materials and Supplies $ 456,345 $ 374,371 $ 381,863 $ 633,042 F. Contractual Services (including Security) $ 89,754 $ 86,079 $ 87,978 $ 41,072 G. US Subawards $ 1,187,376 $ 1,693,474 $ 1,926,982 $ 450,846 H. Tuition $ - $ - $ - $ - I. Other Direct Costs (Annual Extn Conf) $ - $ - $ 316,141 $ - SUB-TOTAL DIRECT COSTS $ 1,836,713 $ 2,271,914 $ 2,789,648 $ 1,166,607 INDIRECTS $ 203,794 $ 222,700 $ 351,376 $ 291,652 TOTAL DIRECT &amp; INDIRECT COSTS $ 2,040,507 $ 2,494,614 $ 3,141,024 $ 1,458,259 29 VI. CHALLENGES and ACTIONS TAKEN Issues/Challenges in Year 2 Solutions (e.g., actions taken to address challenges) Country-wide Security. Security Intelligence and Safety Measures. Since the inception of AAEP I, the security situation across a large portion of the project area has presented the most significant implementation issue. The same was true in Year 2. This year saw continued deterioration of security in the northern part of the country. However, the most serious situations arose in provinces and districts where AAEP II does not have staff. Heightened security</t>
  </si>
  <si>
    <t>PA-00M-VV1_Afghanistan_October 2016.</t>
  </si>
  <si>
    <t>were promoted . Upon review of the IHP RBF Manual, it is evident that accountability and transparency are built in at each operational level of the RBF intervention. In order to pay for performance, there needs to be a standard for performance to be measured, verified, counter-verified, and validated to ensure that only true performance is compensated. The process of counter- verification by CSOs involves a sample of facility clients, randomly selected from the different facility registers by IHP, tracked and interviewed at their respective homes. The CSOs then compiled data, analyzed it, and transmitted a report on the community verification activity to IHP. IHP also introduced fictional or “ghost” patient records (20% of the total sample) into the community level data collection plan, as a method of preventing fraud or falsified data from the CSOs. All chief nurses reported that they did not have any direct role during counter- verifications, and that they only receive reports from IHP at the end of each quarter. In the event of data discrepancies, penalties were applied. The approach to sanctions was not rigid, however, but rather treated on a case-by-case basis. On probing, none of the respondents alluded to any</t>
  </si>
  <si>
    <t>unintended negative effects</t>
  </si>
  <si>
    <t>of RBF related to gaming, distortion, or cherry-picking. 2 . Concepts of work planning, business planning, target setting, and technical verification were introduced at the lowest operational level . This was non-existent prior to the pilot RBF . Through implementation of the pilot RBF, IHP introduced concepts of target setting, business planning or work planning, and technical verification. All chief nurses and ECZ managers interviewed reported using IHP RBF tools. To improve performance in the HZ and health facilities, the responsible HZ manager conducted regular facility supervision. This finding is corroborated by almost 100% facility supervision rates by MSP staff seen during endline health facility surveys in the intervention HZs (a significant improvement compared to the comparison HZs). Technical verification of the reported health facility data were performed through on-site facility visits every quarter. IHP played a capacity-building supporting role in this supervision. The HZ manager worked alongside IHP staff as the technical verification team. The team verified that the information reported by the facility corresponded with the information contained in the facility registers. The team also monitored the services being provided using FOSACOF tool. Negative consequences 1 . Issue of equity was not addressed. By design, IHP’s pilot RBF</t>
  </si>
  <si>
    <t>REPUBLIC OF CONGO agencies when CSOs could not monitor health facilities, was not fully implemented. Before RBF, most service providers relied heavily on user fees to cover the operating costs of the facilities as well as to pay bonuses, or “primes”, to staff. Many staff were not even on the civil service payroll, deriving their remuneration solely from fees charged to patients. In the facilities visited by the Midterm Assessment team, less than 10% of staff members received salaries. RBF incentives provided the means for subsistence, augmenting user fees charged from clients. Many factors such as civil and political unrest and geographical accessibility might have had an effect on RBF implementation. Cultural factors impeding repeat antenatal, vaccination, and postnatal care visits were mentioned by 40% of key informants interviewed in 2016. Supply chain breakdowns, limited or absent electricity and running water supplies, medical waste management, and lack of money transfer services also affect implementation. Unintended consequences of the intervention One of the positive consequences of RBF was that accountability and transparency at operational levels were both promoted. The process of measuring, verifying, and validating data was instilled in the intervention zones. On probing, none of the respondents alluded to any</t>
  </si>
  <si>
    <t>of RBF related to gaming, distortion, or cherry-picking. The RBF model did not address the differences in socioeconomic status of the target populations, the type of organization, or geographic variations. Thus, for example, the cost of living in Katanga province was not taken into consideration. In Bibanga, even though Human Immunodeficiency Virus (HIV) and Acquired Immunodeficiency Syndrome (AIDS) and tuberculosis (TB) activities are very limited, the HCs were still required to report on these indicators every quarter. There was also evidence of dissent at the provincial and national level over non-inclusion in RBF contracts. The central MSP RBF and Provincial Division of Health were highly supportive of the IHP RBF model and wanted more participation. More than 60% of national-level respondents noted that the current level of investment nationally is insufficient and that additional funding resources would be needed for RBF. Conclusions EVALUATION QUESTION 1: Is there evidence of change among health centers in the quantity and quality of services that is attributable to the RBF model? n RBF had a positive impact on quantity and quality of services delivered in HCs. Such services include outpatient curative consultations (new and old cases), antenatal consultations, institutional deliveries, obstetric</t>
  </si>
  <si>
    <t>tools, when they were provided. Mothers also found it difficult to go to health facilities for growth monitoring every month and don’t receive any treatments at these visits resulting in low motivation to travel for the purpose of GMP. Some HF staff found that a successful tool to motivate mothers to travel to health facilities for GMP was providing hygiene kits as an incentive for consistently coming to health facilities for GMP. f. WASH CHWs noted that there has been a decrease in illnesses at the community level since the MUNCH project began disseminating WASH information. The main barrier identified by women to implementing WASH messages is the lack of hygiene products, such as soap, shampoo, and other cleaning materials due to a lack of money for these products. Furthermore, some women said that they did not have access to wells for drinking water, therefore they use water from rivers or streams and they were unable to boil this water because they could not afford to buy additional cooking fuel. CHWs added that some community members did not understand the importance of using a protected water source because they did not associate past use of unsafe drinking water with any</t>
  </si>
  <si>
    <t>negative health consequences</t>
  </si>
  <si>
    <t>. g. VIP Latrines Men and women said that the VIP latrines had positively influenced hygiene, health, and the environment at both the household and community level and decreased the transmission of diseases. Specifically, both men and women reported that the occurrence of diarrhea in their communities had decreased since the construction of the VIP latrines. Additionally, most men said that everyone can easily access the VIP latrines. Men explained that the location of the latrines was decided with the agreement of the community elders, therefore most community members (both men and women confirmed this in FGDs) 26 were satisfied with the location of the latrines. A few men mentioned that only one or two latrines had been constructed in their large villages (likely due to a delay in hiring a WASH consultant and establishing WASH groups in Badghis), whereas in other villages, 10 or more latrines had been constructed. Some community members have gone on to build additional latrines with their own money. One barrier associated with VIP latrines that men identified was that community members may not be able to construct additional latrines in their villages due to poor economic conditions. h. Dietary Diversification Women reported that they found</t>
  </si>
  <si>
    <t>cope with the volume of work resulting from the PPA implementation surge in Year 3, cooperating country nationals (CCNs) working in the Operations Department were assigned to assist with in-country PPA-related procurements. This measure accelerated the local procurement process and built the capacity of ABADE’s existing procurement staff. 6.1 Personnel Changes in personnel levels were considered due to the significantly different operational requirements of the new location. At the Q Kabul Hotel, ABADE no longer requires most of the support staff. Therefore, the employment agreements of 17 personnel were terminated on January 31, 2015. 42 42 Expatriate Staff Three main factors occasioned the change in the level of effort of expatriate professionals in Year 3: a response to USAID’s directive of reducing the number of expatriates, especially in mature projects; the new demands of the program, which, toward its final year, required more Afghan implementation staff who can freely work with PPA partners in the community; and the security situation in Afghanistan, which necessitated a lower level of exposure to foreign workers. Therefore, ABADE slowly shifted the composition of the team and began transitioning the responsibilities of international staff to CCNs. The realignment was planned carefully to avoid</t>
  </si>
  <si>
    <t>on program implementation. The expatriate staff transition in Year 3 was as follows: • Mr. Ramin Jabbari, Component 2 Team Leader, demobilized in March 2015. This position was transitioned to a CCN, Ulfat Yousafzai, who received support from other senior team members. • Mr. Valeri Tkeshelashvili, ABADE International Program Manager, left the program on July 11, 2015. ABADE DCoP-Operations took over Valeri’s responsibilities as the International Procurement Team Leader. • Mr. Hale Youngblood and Mr. Matthew Labonville, business analysts, left on August 22, 2015. The ABADE DCoP-Technical took over their responsibilities related to PPA application review and submission, as well as program implementation. • Ms. Michelle Morgan, Senior Technical Advisor, demobilized in July 2015 and joined the newly started USAID/AWLE program. • Ms. Charito Cruspero, ABADE’s Communications and Public Outreach Manager, departed on August 29, 2015, and her responsibilities were delegated to Ms. Aleksandra Andraković, Director of M&amp;E and IT. • Mr. Alan Saffery, DCoP-Technical, accepted a new job offer and left ABADE on September 22, 2015. His position will be filled by a CCN. Recruitment for a new DCOP-Technical is underway and will be finalized by the first week of October. Taking into account USAID’s key personnel approval, the</t>
  </si>
  <si>
    <t>PA-00K-VNR_Afghanistan_January 19, 2</t>
  </si>
  <si>
    <t>to providers or debrief providers afterward. Mystery Client Implementation Strategies www.ghspjournal.org Global Health: Science and Practice 2017 | Volume 5 | Number 1 109 http://www.ghspjournal.org consent from all facility managers and also required that the identity of individual providers be kept strictly confidential to avoid negative con- sequences for those providers offering low-quality care. In addition, while giving providers feedback on results could be beneficial to improving their service delivery, such feedback must be given in a confidential manner that does not in any way jeopardize their job security. In Uganda, it was deemed likely that providers would not believe their data were for research purposes only. Thus, informing providers post-facto that deception had occurred may have aroused more anger, fear, or anxiety from providers than simply not informing them at all. The potential harm from debriefing was exacerbated because providers were primarily informal-sector outlet vendors potentially in vio- lation of legal regulations or engaged in illegal activities. In the Kenya study, aggregate results for the district were presented to facility managers and local health officials for debriefing and identifying areas for quality improvement. However, the PI presented only data aggregated from all 19 facili- ties to avoid</t>
  </si>
  <si>
    <t>for any partic- ular low-performing providers or facilities. Finally, PIs may consider whether to obtain informedconsent frommysteryclients themselves. Informed consent is necessary to publish charac- teristics of shoppers such as age, gender, or educa- tion. Although not required in the Kenya study, this information was requested for the Uganda study at a later date by manuscript reviewers to determine the generalizability of results. Prior to the Visit: Training Recruitment and training of appropriate study team members is essential. Although the PI may pose as the shopper himself or herself,19 in our view this is undesirable because the PI may sub- consciously change the nature of the interaction in line with preexisting hypotheses. Instead, hir- ing mystery clients with strong recall ability can help ensure accurate data collection. Recall ability can be assessed during hiring by memory tests. In addition, researchers may wish to consider an applicant’s educational qualifications, or language abilities, as a practical matter. In Uganda, for example, it was deemed essential that the PI could directly communicate in English with the study team members. Therefore, all study team mem- bers were required to demonstrate English read- ing and writing ability to facilitate data collection. As a</t>
  </si>
  <si>
    <t>the small number of CLTS communities with wells limited the sample, it nonetheless correlated significantly and positively with well performance. However, data from the FGDs do not shed any light on why this: for example, no women in any of the FGDs recalled hygiene training (or else they failed to make the link between this training and the introduction of the well). We also know that there was no formal linkage between CLTS and the wells in SWSS implementation. As existing statistical data already demonstrates, sanitation and hygiene is clearly a priority and weak area overall in Afghan communities. Very few of the communities with SWSS wells treat their water in any way, and communities in this study are more likely to revert to unprotected surface water rather than repair their wells when sources are available. Around 14% of communities in this study had received hygiene training, and this was significantly associated with shorter breakdowns (i.e. of less than one week). Improving community awareness on hygiene will likely motivate them to keep their wells functional and lead to reduced incidents of waterborne illness. Beyond its direct work putting wells into communities, there appear to have been some long term beneficial</t>
  </si>
  <si>
    <t>from SWSS not directly captured by this study of its wells. Firstly, SWSS introduced CLTS to Afghanistan, where it has proven to be an effective technique for improving sanitation. As a direct result of this, MRRD has adopted CLTS as part of its official policy, and UNICEF is working with the government to scale it up. This plan builds on SWSS’s achievements and also intends to go beyond its limitations, by formally linking sanitation, hygiene and water supply. Limited though they are, the findings from this study generally support the move towards linking sanitation through CLTS, hygiene training and water supply together, but cannot provide much nuance about how to do this, or the degree to which it will make an impact on overall well functionality. As these new policies are introduced, it would make sense to include pilot studies, including detailed case studies, to better understand these relationships. Another legacy of SWSS was WaterTracker – a pilot system to monitor well functionality and provide technical support in response to breakdowns. Although the system was passed over to MRRD, the government did not have the capacity to maintain it at that time. As the government’s IT system has improved, RuWATSIP is</t>
  </si>
  <si>
    <t>was to ensure that vulnerable households have enough food for the rest of the year particularly during food scarce months of October-February. Guardians were taught how to access money to meet important family needs such as access to food, health and education and scholastic materials for their children. o The 10 teams continued discussions with vulnerable families to encourage them to participate in food security and economic strengthening activities, and also linked them to available services or projects available in their communities. Figure 37 shows a growing number of vulnerable households supported by the QI teams in Mangochi and Balaka linked to at least one livelihood activity. Anecdotal evidence shows that families are becoming self-reliant and able to cope with seasonal adversities. Some of the interventions the teams engaged the VHHs to improve the food availability and economic status of their households included: Establishing kitchen gardens; linking VHHs to NGOs supporting economic strengthening activities; and supporting households to begin using modern methods of farming as they prepare for the growing season. January through March is usually a rainy season, however in recent years, Malawi just like neighboring countries in the sub-Saharan countries have been consistently affected by</t>
  </si>
  <si>
    <t>of climate change. Only a few districts received adequate rains for good crop production. Both Balaka and Mangochi were affected by long dry spells during this season. As such, the teams continued to engage the households in different food security and economic strengthening activities such as wetland farming, use of modern methods of farming and Village Savings and Loans schemes. In the communities that received adequate rains, the community teams engaged the vulnerable households in heavy use of modern methods of farming such as use of compost manure in their gardens. Vulnerable families were also encouraged and taught by agriculture extension workers how they could preserve some of the locally available vegetables by using some food preservation techniques as well as cultivating requirements such as cassava and sweet potatoes. crops that thrive with minimal water Figure 37. Malawi: Proportion of vulnerable households linked to at least one livelihood activity in Mangochi and Balaka districts (Jan 2015 – Mar 2016) 100% 90% 80% 69% 70% 61% 60% 50% 38% 36%40% 30% 23% 20% 10% 0% Jan ‐ Mar 15 Apr‐Jun 15 Jul‐ Sep 15 Oct‐Dec 15 Jan‐Mar 16 5000 Total number of vulnerable households  32062101 768 935357 0 66</t>
  </si>
  <si>
    <t>and USAID-Iraq Contracting Officer Representative (COR), Mr. Abdul-Kareem Kasim, were also in attendance. “There is a need to continue provide services to citizens and never put an excuse for not having financial resources,” said USAID COR Mr. Kasim. “It is important to align all resources that are available regionally or locally to meet the need of citizens and the damaged areas.” TRASH COLLECTION MANAGEMENT SYSTEM (TCMS) STAKEHOLDERS BROUGHT TOGETHER BY GSP/TAQADUM TO SOLVE IRAQ’S TRASH COLLECTION WOES A growing population currently exceeding 32 million, rapid economic growth translating into increased personal incomes, ongoing sectarian conflicts, and terrorist activities have created enormous challenges for Iraq’s solid waste management and left the country desperately in need of an efficient and effective Trash Collection Management System (TCMS). An estimated 31,000 tons of solid waste are produced every day with daily generation per capita estimated at between .8 and 1.4 kg and Baghdad alone producing in excess of 1.5 million tons of solid waste yearly. This rapid growth in solid waste production, added to inadequate trash collection services, has placed an increasing strain on an outdated and mismanaged infrastructure heavily damaged by years of conflict. Waste deposited in unregulated landfills cause</t>
  </si>
  <si>
    <t>negative health and environment impacts</t>
  </si>
  <si>
    <t>due to groundwater contamination, surface water pollution, fires, and greenhouse gas emissions, not to mention scar the landscape and affect land use and population distribution. Despite the fact that municipalities have self-funded Directorates with adequate revenue, they resist making the necessary changes to create modern trash collection and handling practices due to the fact that they lack the authority to implement the changes needed. GSP/Taqadum staff introducing the Trash Collection Management System (TCMS) to Najaf Governor Luay Al-Yasir GSP/Taqadum Quarterly Performance Report | Year 5, Quarter 3 13 To seek solutions to Iraq’s growing trash management challenges, on May 3-5, when the project hosted a meeting with MMPW Environment and Trash Collection Section officials who, in cooperation with GSP/Taqadum, developed a new Trash Collection Management System (TCMS) framework that promised to greatly improve the existing trash collection system. Representatives from Basrah and Baghdad were invited as observers. During this meeting, Najaf and Wasit were selected as pilot provinces for the purposes of implementation. The TCMS framework consists of six phases: 1) the current status of solid waste management (technical documents and data); 2) best practices in solid waste management: 3) a present status to best</t>
  </si>
  <si>
    <t>PA-00M-92D_Iraq Middle East_July 29,</t>
  </si>
  <si>
    <t>critical due to the nature of the project, its location, and hostilities within the mentioned AORs. EQUALS ensured that safety and security training was achievable, practical and realistic, taking into consideration the knowledge level of all staff and the prevailing security conditions in order to reduce the associated and inherent risks to operations and PPMI. Training was structured and delivered to three distinct groups—IRD staff, the contracted RMCs and the APPF—and was driven by the ever-changing security conditions across Afghanistan, the antigovernment elements’ (AGE) modus operandi (MO) themes and trends, and focused on “what to do and when to do it” during a security-related incident. The chart below offers a visual representation of all trainings delivered, with a combined attendance total of 34,610: Training was reviewed periodically to ensure that it was current, allowing for individual and collective training development decisions to be made in line with the country security setting and operational requirements. All training was formally recorded in accordance with Appendix 1 to Annex P to PSP- Program Training Records. 3.4 SERIOUS INCIDENT REPORTS A serious incident is an “event, action, occurrence or near miss that has caused, or had the potential to cause,</t>
  </si>
  <si>
    <t>to program operations and PPMI.” Serious incident reporting (SIR) via the contracted RMC provided EQUALS management, IRD Office of Risk Management and Global Security and USAID Partner Liaison Security Office (PLSO) with an accurate picture of events that directly or indirectly affected program operations in all EQUALS area of responsibility, and enabled EQUALS to prepare and respond appropriately. During the reporting period, EQUALS operations were disrupted by a small number of serious incidents. Two of the most notable recent incidents are summarized below. The table below represents a breakdown of some 613 EQUALS-reported SIRs, recorded throughout the duration of the project and covering all of our areas of operation, including our outpost in Paktia Camp Liz, which accounted for the majority of our serious incident reporting, due mostly to insurgent activity. IDF was of particular concern to our team posted in Camp Liz, due to its proximity to another ANA outpost. On September 15, 2015, an evacuation of Kajaki U2 was implemented due to a deteriorating security situation, whereby insurgent activities in the immediate vicinity had intensified to an untenable level, causing high levels of concern for personnel to remain at site. The IP Security Team and the RMC</t>
  </si>
  <si>
    <t>PA-00M-3F6_Afghanistan_30 April 2016</t>
  </si>
  <si>
    <t>Directorate of High School Certificates at MoE, also attended the session. Officials provided answers to participant questions and demonstrated commitment to accelerating efforts to simplify the complicated process of obtaining a high school certificate. At the end of May, CPD continued conducting awareness raising sessions in Kabul City’s Seventh Educational Zone. So far, CPD has conducted 48 out of 50 planned sessions in target schools. Early in June, CPD organized the remaining two awareness raising sessions in Habibia high school. Moreover, CPD held an open dialogue session at Rabia-e-Balkhi and Ghazi high schools aimed at discussing problems and challenges of and recommendations for improving high school certificate issuance. Later in the month, CPD held its third open dialogue in the Second Educational Zone of Kabul City with students of Shirino and Zabihullah Shaheed high schools. The discussion focused on problems and solutions in obtaining a high school certificate. In addition to the management of Shirino and Zabihullah Shaheed high schools, representatives of the Kabul PED, Directorate of High School Certificates, and Third Educational Zone attended the dialogue and answered questions raised by students and Community Anti-Corruption Group (CAG) members. Moreover, CPD published an informative brochure on causes,</t>
  </si>
  <si>
    <t>, and types of corruption. These brochures were distributed in all target schools. Thematic Workshop for CAGs CPD Public Awareness Session AERCA QUARTERLY REPORT JULY 2017 | 34 At the end of June, CPD held its fourth dialogue in Fourth Educational Zone of Kabul City with students of Tajwar Sultana and Hakim Nasir Khisraw Balkhi high schools. The dialogue focused on problems and solutions for obtaining a high school certificate. In addition to the management of Tajwar Sultana and Hakim Nasir Khusraw Balkhi high schools, representatives of the Kabul PED and Directorate of High School Certificate attended the dialogue and answered questions raised by students and CAG members. Moreover, CPD continued its social media campaign on the promotion of sub-grant achievements as well as dissemination of key messages to public. Afghan Civil Society Forum Organization (ACSFO) On April 2, 2017, ACSFO conducted a meeting with Mr. Samiullah Samsoor, Deputy Director of Revenue at KM. The meeting focused on establishing relations and strengthening cooperation between small business unions, Wakeel Guzar (community representatives) and KM. On April 12, ACSFO conducted a two-day training for Wakeel Guzar and a Small Business Union in Kabul City’s Thirteenth Municipal District. Twenty-three participants, including 19</t>
  </si>
  <si>
    <t>PA-00N-6XJ_Afghanistan_August 2017.p</t>
  </si>
  <si>
    <t>solar dehydration plants installed 652 8 # of Strategy paper developed for vultures conservation 1 1 # of TBAs/midwives/LHWs/health unit staff trained 120 1 # of teachers trained 881 5 # of toilets constructed 160 3 # of turtle excluder device installed 100 1 # of villages targeted for snow leopard conservation 6 1 # of vocational training/adult literacy/non formal education/language centers established 203 10 # of waiting rooms constructed in courts 3 1 # of wildlife conservation centres established 6 1 # of women / children provided health care services 6,452 2 # of women trained in vocational/special skills (tailoring/embroidering/kitchen gardening/poultry rearing/business development/beautician/drivers) 2,537 13 # of men/women/children provided psycho-social/legal services 4,300 2 Annex IX sums up variety of outputs/impacts designed for the benefit of the community through 262 approved grants/projects (175 under AFP and 87 under SGP). 14. Issues SGAFP presents following key issues for USAID’s consideration.  High rejection rate (53% for AF &amp; 79% for SG) and limited cleared applications during initial scrutiny by USAID is making insufficient work for SGAFP to utilize its full potential and achieve targets.  There is on-going confusion on cutoff date for awarding new grants causing</t>
  </si>
  <si>
    <t>on the proposed duration and grant size of the applications being processed at SGAFP.  Awarding large size grants for less than 12 months in view of low capacity of the grantees to consume $30,000- 40,000 per quarter can cause high risks for transparent utilization of funds.  Widening disagreement with the recommendations of SGAFP by USAID to award grants is causing disillusionment and restlessness for applicants and demotivation for SGAFP to meet targets. To meet these challenges and achieve targets, SGAFP would prefer to reduce the grant size and duration and ensure quick implementations of grants. SGAFP’s Quarterly Progress Reports (January-March, 2016) for U.S. AFP Page 25 15. SGAFP/NRSP in Litigation  SGAFP/NRSP is currently involved in four litigations; three cases initiated by the disgruntled grantees whose grants were terminated on the basis of established misappropriation of funds (MRDS under SGP and LSO SDO under AFP) or quoting inflated prices with a dubious intention of misappropriation (AMWS under AFP). One case has been filed against NRSP-SGAFP by a disgruntled employee who was found involved in kickback/commission and was terminated by NRSP after an in-house investigation. Brief detail of these four lawsuits is given below: 1. Case</t>
  </si>
  <si>
    <t>handlooms/computers/Kitchen gardening kits/poultry rearing kits distributed 940 4 # of solar systems/solar lights/solar dehydration plants installed 54 1 # of teachers trained 30 1 # of women / children provided health care services 1,000 1 # of women assisted in enterprise development 143 1 # of women provided goats/chicken 450 2 # of women trained in vocational/special skills (tailoring/embroidering/kitchen gardening/poultry rearing/business development/beautician/drivers) 1,839 14 # of men/women/children provided psycho-social/legal services 1,525 2 # of youth trained in solar enterprises establishment 80 1 # of solar enterprises established 80 1 # of wards constructed for women suffering from mental illness 1 1 # of communal hand pumps installed 50 1 Grand Total 299,222 294 Annex IX sums up variety of outputs/impacts designed for the benefit of the community through 262 approved grants/projects (175 under AFP and 87 under SGP). 15. Issues SGAFP presents following key issues for USAID’s consideration.  High rejection rate (53% for AF &amp; 79% for SG) and limited cleared applications during initial scrutiny by USAID is making insufficient work for SGAFP to utilize its full potential and achieve targets.  There is on-going confusion on cutoff date for awarding new grants causing</t>
  </si>
  <si>
    <t>on the proposed duration and grant size of the applications being processed at SGAFP. SGAFP’s Quarterly Progress Report (January-March, 2016) for SGP Page 24  Awarding large size grants for less than 12 months in view of low capacity of the grantees to consume $30,000- 40,000 per quarter can cause high risks for transparent utilization of funds.  Widening disagreement with the recommendations of SGAFP by USAID to award grants is causing disillusionment and restlessness for applicants and demotivation for SGAFP to meet targets. To meet these challenges and achieve targets, SGAFP would prefer to reduce the grant size and duration and ensure quick implementations of grants. 15.1. SGAFP/NRSP in Litigation SGAFP/NRSP is currently involved in four litigations; three cases initiated by the disgruntled grantees whose grants were terminated on the basis of established misappropriation of funds (MRDS under SGP and LSO SDO under AFP) or quoting inflated prices with a dubious intention of misappropriation (AMWS under AFP). One case has been filed against NRSP-SGAFP by a disgruntled employee who was found involved in kickback/commission and was terminated by NRSP after an in- house investigation. Brief detail of these four lawsuits is given below: 1. Case registered</t>
  </si>
  <si>
    <t>which incorporates prime comfort level to the dairy animals and involves civil-work. Secondly, with the help of Dairy Project, these farms are mechanized with installation of cooling system, milking and silage machines. This further ensures better living conditions for the dairy animals. The following table shows overall status of the farm upgradation: Table 3: Up-gradation Summary (September 2016) Upgradation Type Total Completed Calf Pen 1 1 Calf Cages 1 1 Flooring 1 1 Sand Bunker 2 2 Cooling System 3 3 Farm Fencing 4 4 Farm Soiling 5 5 Silage Bunker 8 8 Milking Area 3 3 Milking Machine 17 14 Silage Machine 24 20 Shed Construction 71 71 Grand Total 140* 133* *A farm under upgradation may have more than 1 facility being upgraded The project has provided/committed a total of PKR 31,738,652 for 118 farms while farmers have contributed/committed a total of PKR 42,720,000. This contribution of farmers is calculated on the basis of initial feasibility which may change with the completion of up-gradation work. This investment is the first step QUARTERLY PROGRESS REPORT July-September 2016 7 towards establishing viable commercial dairy farms for small dairy holders. There is also a considerable</t>
  </si>
  <si>
    <t>of this activity; where the neighboring farms have also started adopting best dairy farm practices inspired by the project’s upgraded farms. Also, the project received plenty of calls on its technical helpline to get technical advice on farm upgradation. Based on the experiences of the project-upgraded farms and with the help the project upgradation team, 15 farmers have started to upgrade their farm. In order to convert these farms into viable commercial units, the Dairy Project is providing constant follow-up services to the farm owners. The project team provides advisory services on feeding, vaccination, fodder planning, breeding and animal selection on the door steps of these upgraded farms. The project is also collecting farm economics data which shows that the production cost for farms implementing traditional practices is much higher. The farm upgradation team is working on the economics of each farm, ensures monthly data collection and follow up visits to decrease the production cost. The Dairy Project has also formed a task force to supervise upgraded farms. This task force is divided into seven teams, each responsible for 10-15 upgraded farms. The designated teams are also working on implementing the 3:1:7 strategy ensuring that</t>
  </si>
  <si>
    <t>gain awareness on best farming practices. Upgradation support is mainly categorized as construction/improvement of shed which incorporates prime comfort level to the dairy animals and involves civil-work. Secondly, these farms are mechanized with the help of the project in which they install cooling system, milking machine and silage machine. Which further ensures better living conditions for these dairy animals. The following table shows the overall status of farm upgradation: Table 3: Up-gradation Summary (December 2016) Upgradation Type Total Completed Calf Pen 1 1 Calf Cages 1 1 Flooring 1 1 Sand Bunker 2 2 Cooling System 3 3 Farm Fencing 5 5 Farm Soiling 5 5 Silage Bunker 8 8 Milking Area 3 3 Milking Machine 15 15 Silage Machine 24 24 Shed Construction 72 72 Grand Total 140* 133* *A farm under upgradation may have more than 1 facility being upgraded QUARTERLY PROGRESS REPORT October-December 2016 7 Photo: Dairy Project 8 The project has provided/committed a total of PKR 31,738,652 for 118 farms while farmers have contributed/committed a total of PKR 42,720,000. This investment is the first step towards establishing viable commercial dairy farms for small dairy holders. There is also a considerable</t>
  </si>
  <si>
    <t>of this activity; where the farms nearby to the upgraded farms have started to adopt the best practices being implemented on their farms themselves. In order to convert these farms into viable commercial units, the Dairy Project is provided constant follow-up services to the farmers. The project team provided advisory services on feeding, vaccination, fodder planning, breeding and animal selection on the door steps of these upgraded farms. The project also collected farm economics data which shows that the production cost for farms implementing traditional practices is much higher. The team also worked on the economics of each farm and provided helpful solutions to decrease the cost on such farms. Monthly data collection and follow-up visits were undertaken are as per schedule. All the records and contracts have been handed over to the parent organization related to the farm upgradation component. These farms are open for DRDF to be utilized for the next three years if it wishes to do so. The project distributed android based tablets among the farmers whose farms were upgraded in the last two years. These tablets will be pre-installed with training curriculum and the video modules related to effective dairy farming techniques</t>
  </si>
  <si>
    <t>PA-00M-J9V_Pakistan_January 14th 201</t>
  </si>
  <si>
    <t>99 farms has been completed, and these farms are now accessible for one-day training. Upgradation support is mainly categorized as construction/improvement of shed which involves civil-work and mechanization of farm by installing cooling system, milking machine and silage machine. The project has provided/committed a total of PKR 31,957,151 for 118 farms while farmers have contributed/committed a total of PKR 42,940,7012. This investment is the first step towards establishing viable commercial dairy farms for small dairy holders. The following table shows the overall status of farm upgradation: Table 3: Up-gradation Summary (June 2016) Upgradation Type Total Completed Calf Pen 1 1 Calf Cadges 1 1 Flooring 1 0 Sand Bunker 2 2 Cooling System 3 3 Farm Fencing 4 3 Farm Soiling 4 4 Silage Bunker 8 7 Milking Area 9 8 Milking Machine 16 14 Silage Machine 24 15 Shed Construction 71 66 Grand Total 144 124 *A farm under upgradation may have more than 1 facility being upgraded 2 The contribution of farmer is calculated on the basis of initial feasibility. The figure may increase with the completion of up-gradation work. QUARTERLY PROGRESS REPORT April-June 2016 6 There is a considerable</t>
  </si>
  <si>
    <t>of this activity; a total of 11 surrounding farmers have called the project helpline number to contact the farm upgradation team for technical advice on farm upgradation. Based on the experiences of the project-upgraded farms near their villages and with the help the project upgradation team, 10 farmers have started to upgrade their farm. In order to convert these farms into viable commercial units, the Dairy Project is providing constant follow-up services. The project team provides advisory services on feeding, vaccination, fodder planning, breeding and animal selection on the door steps of these upgraded farms. The project is also collecting farm economics data which shows that the production cost for farms implementing traditional practices is much higher. The farm upgradation team is working on the economics of each farm and provides helpful solutions to decrease the cost. Monthly data collection and follow-up visits are undertaken are as per schedule. The Dairy Project has also formed a task force to supervise upgraded farms. This task force is divided into seven teams, each responsible for 10-15 upgraded farms. The designated teams are also working on implementing the 3:1:7 strategy at these farms. Continuous advisory support on</t>
  </si>
  <si>
    <t>upgraded farm will help farmers implement best dairy farming practices, and will serve as a model for neighboring dairy farmers. The project has selected a total of 102 farms for upgradation. Construction/upgradation of 84 farms has been completed, and these farms are now accessible for one-day training. Upgradation support is mainly categorized as construction/improvement of shed which involves civil-work and mechanization of farm by installing cooling system, milking machine and silage machine. The project has provided/committed a total of PKR 27,202,191 for 89 farms while farmers have contributed/committed a total of PKR 37,479,4112. This investment is the first step towards establishing viable commercial dairy farms for small dairy holders. The following table shows the overall status of farm upgradation: Table 3: Up-gradation Summary (March 2016) Upgradation Type Total Completed Calf Pen 1 1 Calf Cadges 1 1 Sand Bunker 2 2 Fencing of Farm 4 3 Farm Soiling 4 4 Milking Machine 13 13 Shed Construction 68 58 Flooring 1 0 Silage Machine 14 14 Silage Bunker 8 6 Cooling System 3 3 Grand Total 119 105* *A farm under upgradation may have more than 1 facility being upgraded There is a considerable</t>
  </si>
  <si>
    <t>of this activity; a total of 11 surrounding farmers have called the project helpline number to contact the farm upgradation team for technical advice on farm upgradation. Based on the 2 The contribution of farmer is calculated on the basis of initial feasibility. The figure may increase with the completion of up-gradation work. QUARTERLY PROGRESS REPORT JAN-MAR 2016 6 experiences of the project-upgraded farms near their villages and with the help the project upgradation team, 10 farmers have started to upgrade their farm. In order to convert these farms into viable commercial units, the Dairy Project is providing constant follow-up services. The project team provides advisory services on feeding, vaccination, fodder planning, breeding and animal selection on the door steps of these upgraded farms. The project is also collecting farm economics data which shows that the production cost for farms implementing traditional practices is much higher. The farm upgradation team is working on the economics of each farm and provides helpful solutions to decrease the cost. Monthly data collection and follow-up visits are undertaken are as per schedule. The Dairy Project has also formed a task force to supervise upgraded farms. This task force is</t>
  </si>
  <si>
    <t>PA-00M-BJP_Pakistan_April 2016.pdf</t>
  </si>
  <si>
    <t>GDPA website SPS assisted GDPA to improve its visibility and communication with stakeholders by keeping the GDPA website up to date on key activities. During this reporting period, the GDPA website linked with the MoPH website (http://www.moph.gov.af). As well GDPA prepared and published 43 news flashes on the GDPA website (http://www.gdpa.gov.af) and posted five finalized documents to the GDPA website— • Morbidity Profile and Prescription Practices in Public Health Facilities in 13 Provinces in Afghanistan • Pharmacovigilance and Medicine Safety Program in Afghanistan: A Pilot Phase • PLIS Quarterly reports: Quarter 3 (July–September) 2015 • Afghanistan Medicines Policy for Narcotic and Controlled Medicines • National Policy for Waste Management and Safe Disposal of Pharmaceutical Products Challenges • A few BPHS/EPHS implementers were delayed in reporting to the PLIS, either because they are new to the PLIS database (the SM provinces) or because key staff left the NGO. SPS is planning extra supportive supervision for these NGOs in the next quarter. • Long-term power outage in GDPA affected the speed of data entry for PRIS and PPOR http://www.moph.gov.af/ http://www.gdpa.gov.af/ SPS Afghanistan Associate Award: Quarterly Report (FY16, Q3) 15 databases. A temporary shift of data entry activities to the MSH compound diminished</t>
  </si>
  <si>
    <t>on the progress with PRIS. Lessons learnt The mSupply training this quarter included a one-day practice workshop. Based on the observation and suggestion of participants, SPS will plan to have at least two days of practice workshop in the future mSupply training. Technical Objective 3: Rational Medicine Use and Medicines Safety Improved at Service Delivery Points IR 3.1: Patient safety, therapeutic effectiveness, and rational medicine use improved Major Achievements in PY5 Q3 under IR 3.1 • The report Pharmacovigilance and Medicine Safety Program in Afghanistan: A Pilot Phase was finalized and endorsed by GDPA on June 21, 2016, and posted on the GDPA website. • SPS assisted NDTC sub-committee in conducting its 13th meeting on June 27, 2016 in GDPA/API. • SPS assisted all 17 national hospital DTCs in conducting their regular monthly meetings. • SPS assisted 16 national hospital DTCs in performing outpatient department (OPD) patient load assessment. (This activity is not applicable in Central Blood Bank.) • The average percentage of patients with at least one antibiotic prescribed in OPDs of 14 national hospitals improved by 4.6 percentage points compared to the previous quarter. Intervention 3.1.1: National regulatory and reference framework strengthened Development of National Standard Treatment Guidelines for Secondary</t>
  </si>
  <si>
    <t>PA-00N-66C_Afghanistan_July 2016.pdf</t>
  </si>
  <si>
    <t>Program in Afghanistan: A Pilot Phase • PLIS Quarterly Report, FY15 Q4 • Afghanistan Medicines Policy for Narcotic and Controlled Medicines • National Policy for Waste Management and Safe Disposal of Pharmaceutical Products PY5 Q4 • 28 news flashes • PLIS Quarterly Report, FY16 Q1 • Rapid Assessment of Importers and Wholesalers for Meeting the Commodity Security Needs for BPHS and EPHS • CPDS Annual Report: January 01 to December 31, 2015 • GDPA and SPS Semiannual Report: July 01 to December 31, 2014 • GDPA and SPS Semiannual Report: January 01 to June 31, 2015 • GDPA and SPS Semiannual Report: July 01 to December 31, 2015 • GDPA and SPS Semiannual Report: January 01 to June 31, 2016 • Managing Drug Supply (MDS) at Basic Health Center and Comprehensive Health Center Levels: February 10, 2013 Challenges • A few BPHS/EPHS implementers were delayed in reporting to the PLIS, either because they are new to the PLIS database (the Strengthening Mechanism provinces) or because key staff left the NGO. SPS is planning extra supportive supervision for these NGOs in the next quarter. • Long-term power outage in GDPA affected the speed of data entry for PRIS and PPOR databases. A temporary shift of data entry activities to the MSH compound diminished</t>
  </si>
  <si>
    <t>on the progress with PRIS. Lessons learnt The mSupply training this quarter included a one-day practice workshop. Based on the observations and suggestion of participants, SPS will plan to have at least two days of practice workshop in the future mSupply trainings. Page 34 of 72 34 Technical Objective 3: Rational Medicine Use and Medicines Safety Improved at Service Delivery Points Establishment of SPS regional hubs Based on the list of priority provinces proposed by USAID on July 30, 2015, SPS proceeded with the establishment of three regional hubs in PY5 Q1to facilitate provision of technical assistance to the PPHOs and the BPHS/EPHS implementing NGOs in Balkh, Herat, and Kandahar. In PY5 Q2, on request of the MoPH, an additional hub was established in Nangarhar. Table 20 summarizes staffing for field activities of the SPS Kabul office and regional hubs, as well as the provinces covered. Table 20: Field implementation officers (FIOs) of regional hubs, PY5 Regional hub # of FIOs Planned coverage (provinces) Actual coverage (provinces) Kabul 8 Badakhshan, Bamyan, Ghazni, Kabul, Kapisa, Khost, Paktika, Parwan, Takhar Badakhshan, Baghlan, Bamyan, Ghazni, Kabul, Kapisa, Khost, Paktika, Parwan, Takhar Nangarhar 1 Nangarhar, Laghman, Khost Nangarhar, Laghman Herat 2 Herat, Ghor</t>
  </si>
  <si>
    <t xml:space="preserve">PA-00N-613_Afghanistan_December 30, </t>
  </si>
  <si>
    <t>10%) of staff members received salaries. RBF incentives provided the means for subsistence besides user fees charged from clients. A review of IHP’s and MSP’s reports highlighted a wide range of environmental factors that may have an effect on RBF implementation. Such factors include civil and political unrest in South Kivu and poor geographic accessibility in certain HZs, such as Lomela and Kayamba. Cultural factors impeding repeat antenatal, vaccination and postnatal care visits were mentioned by 40% of key informants conducted in 2016. The lack of paved roads and transportation resulted in widespread medicine and supply chain breakdowns and thereby limited the population’s access to primary health care and referral services. Electricity supply (by solar panel at best) was rare and piped running water was non-existent in most health areas visited. Chief nurse respondents in all HZs reported difficulties in maintaining cold-chains for vaccines/medications, safe medical waste management, and infection control practices. The transfer of funds was done manually, since banking facilities were not available in the rural locations. Plans called for the funds to be paid into the bank accounts of the contracting entities, but at present, very few health facilities have bank accounts. Analytical Domain:</t>
  </si>
  <si>
    <t>of the Intervention The data from the RBF Midterm Assessment Report, and document review, formed the basis of findings described under the analytical domain of unintended consequences. The data were triangulated with quantitative data from the endline surveys. Positive consequences 1 . Accountability and transparency at operational levels were promoted . Upon review of the IHP RBF Manual, it is evident that accountability and transparency are built in at each operational level of the RBF intervention. In order to pay for performance, there needs to be a standard for performance to be measured, verified, counter-verified, and validated to ensure that only true performance is compensated. The process of counter- verification by CSOs involves a sample of facility clients, randomly selected from the different facility registers by IHP, tracked and interviewed at their respective homes. The CSOs then compiled data, analyzed it, and transmitted a report on the community verification activity to IHP. IHP also introduced fictional or “ghost” patient records (20% of the total sample) into the community level data collection plan, as a method of preventing fraud or falsified data from the CSOs. All chief nurses reported that they did not have any direct role during counter- verifications, and that</t>
  </si>
  <si>
    <t>contributing to or limiting the desired results Unintended consequences of the intervention Conclusions Recommendations In Sum Evaluation Purpose Evaluation Rationale Evaluation Questions BACKGROUND Country Context Results-based Financing (RBF) in the DRC Project Description Integrated Health Project (IHP) EVALUATION METHODS Evaluation Design Site Selection Survey Sampling Strategy And Sample Size Household survey Evaluation Team Data Collection Data collection tools Additional data collection following the preliminary data analysis Ethical Considerations Data Quality Assurance Training and pilot testing Data quality check procedures Data Analysis Strengths of Evaluation Methodology Limitations of Evaluation Methodology Constraints EVALUATION FINDINGS Overview Analytical Domain: Quantity and Quality of Health Services Facility sample characteristics Household sample characteristics Overview of significant findings Preventive MPA services (quantity and quality) Preventive MPA service utilization pattern among households (quantity) Preventive MPA services among households (quality) Curative MPA service utilization pattern among households (quantity and quality) Curative MPA services (quality) Health promotion activities Health facility management Analytical Domain: Cost Associated with a Potential Replication of the Pilot RBF Model Analytical Domain: Results Differ for Various Groups (Heterogeneity) Household survey results Facility survey results Quality of services results Overview RBF scores analysis Analytical Domain: Contextual Factors Contributed to or Limited the Desired Results Analytical Domain:</t>
  </si>
  <si>
    <t>of the Intervention Positive consequences Negative consequences DISCUSSION Interpretations of RBF Successes and Challenges Equity of RBF Incentive Payments Measuring Quality of Care CONCLUSIONS RECOMMENDATIONS In Sum Bibliography</t>
  </si>
  <si>
    <t>intermittent rains in all program areas characterized the first two months of the reporting period. Rainfall activity increased in all areas as from mid-December 2016 and since then, some areas received rains almost daily, resulting in farmers struggling to plant their food and fodder crops. Table 3.1 below summarizes the cumulative rainfall in focus areas up to the end of December 2016. The rains received have improved the rangeland condition in all program areas. Table 3.1: Total Rainfall and Fodder Demo Plot Status in Program Areas, October - December 2016 Area Rainfall Received by Month (mm) Cumulative to Date (mm) Rangeland &amp; Fodder Crop Status Oct Nov Dec Shurugwi Wards 2, 3, 5, 6, 7, 8, 11, 12, 13, 20, and 23 0 20 156 176 Fodder crops sweet sorghum, maize and velvet bean had taken off well under pressure from weeds, leaching and waterlogging. Incessant rains make it difficult to weed. Rangelands have improved considerably Kwekwe Ward 6 0 15 243 258 Fodder (velvet beans) and rangeland are thriving. Some fodder crops are starting to succumb to leaching. Planting of some pasture seeds (Cenchrus and Styolsanthes) is underway. Umzingwane Wards 5,6,7,13,18 0 34 235 269 Rangelands have improved but exhibit</t>
  </si>
  <si>
    <t>of waterlogging, leaching and erosion. Fodder crop plantings hampered by incessant rains with program beneficiaries planting food crops during the small windows of opportunity for planting. Gokwe Wards 13,15,16, and 19 0 10 253 263 Fodder (velvet beans, sweet sorghum and maize) is thriving well as well as the rangeland. Crops are beginning to succumb to leaching. Planting of some pasture (Cenchrus and Styolsanthes) is underway. Chirumhanzu Wards 1, 7,11 0 132 347 479 Fodder crop demos (velvet bean) established in all wards with germination at 85 percent. Most fodder crops planted without basal fertilizer and are thus exhibiting signs of nutrient deficiencies. Rangeland has greatly improved and cattle condition improving. Gweru Wards 6, 7, 8, and 9 5 15 110 130 Effective rains received in the last two weeks of December 2016 resulted in the improvement of the range land. Good germination for velvet bean for those farmers who managed to plant. Maize and sugar graze germination affected by heavy downpours. One farmer recorded around 40 percent germination and had to replant. Chipinge – Mutema/Chibuwe 60 63 123 The rangeland’s condition has improved significantly and it is in excellent condition in surrounding National Parks areas that are utilized for</t>
  </si>
  <si>
    <t>clients3 used funding for water tanks to set up businesses selling water to their neighbors. Feedback from group interviews with smallholders and micro-entrepreneurs receiving this support indicated a desire to bundle such sector-specific support with finance for income-generating activities. Interviews with financial institutions revealed that clean energy products (such as solar lamps) are affordable for most households without using a specific loan product, therefore they are reluctant to take out a loan specifically for a solar lamp. In recognition of this, FIRM’s partner Kenya Women’s Finance Trust (KWFT) bundled loans for solar lamps and clean cook stoves with other business loans. Interviews with financial institutions confirmed that their outreach has increased with FIRM support. For example, seven of the nineteen financial institutions interviewed confirmed that FIRM helped them develop new products; another six specified that these new products were in the target sectors of water, energy and dairy. Five financial institutions said that FIRM support was relevant to their needs, helping them to increase their rural client base. Two partners specifically mentioned FIRM assistance in overcoming the risks of lending to rural borrowers.” Not captured in FIRM’s final evaluation or PMP data were a number of FIRM’s</t>
  </si>
  <si>
    <t>unintended positive consequences</t>
  </si>
  <si>
    <t>on financial services access and competition. For example, when FIRM partnered with KCB in dairy finance and embedded a small team in select branches in various regions of the country, financial institutions (banks and MFIs) were not marketing and offering dairy finance. Kiambu, a small secondary town, had a large variety of banks and MFIs. In 2011, when FIRM first visited the Kiambu KCB branch, not one financial institution offered any kind of dairy loan. When KCB began piloting a FIRM-designed dairy loan, shortly afterwards, 90% of the financial institutions in Kiambu began marketing and offering similar and complimentary products. This type of demonstration effect on competitors and crowding-in was not captured in any reports or targets but clearly had an important impact on increasing access and competition. 3 Though the survey did not sample any WASH beneficiaries, a small number of beneficiaries indicated in the group interviews that they had taken a WASH loan. FINANCIAL INCLUSION FOR RURAL MICROENTERPRISES 17 Development Credit Authority Current DCA Facilities/Enhancements, December 2016 DCA was one of the tools USAID Kenya and FIRM utilized to encourage lending into sectors considered high-risk by financial institutions. Throughout the life of FIRM, USAID</t>
  </si>
  <si>
    <t>PA-00M-R4V_Kenya_December 2016.pdf</t>
  </si>
  <si>
    <t>that it is common practice to channel a finance request to the World Bank through Ministry of Finance once agreement has been reached amongst the parties concerned as to the scope of the request. Supporting documents should demonstrate the priority of investment needs in the sector and describe the relevant reforms actually implemented or initiated. Joint SAWR and MENR Meeting at World Bank Kiev office, Friday, September 16, 2016 52. The Bank team arranged a joint meeting with Mr. Pavlo Gvozdenko, SAWRm and Mr. Alexander Sulyaev, MAPF. The purpose of the meeting was to indicate that close collaboration on irrigation rehabilitation and development is the best interest of both institutions as they hold policy responsibility for different parts and levels of the irrigation systems. Both gentlemen agreed that by November / December 2016 the principles document should be approved by the Coordinating Committee and subsequently be endorsed by the Cabinet of Ministers. This would be a clear indication for commitment to reform of the sector. It would also help to make finance request to the World Bank more compelling. 53. Mr. Alexander Sulyaev pointed out that the mandate of the CC does not include drainage as means to protect land from</t>
  </si>
  <si>
    <t>of floods, which could cause confusion. It was suggested to use the term ‘melioration’ in order to not confuse functions of the hydraulic network. Mr. Gvozdenko indicated readiness of the SAWR is ready to engage in sector reform and to engage its resources in the reform process jointly with the MAPF. 54. It was also indicated that the approval of the principles and the development of a road map would make such a request stronger, but that the decision about a financial agreement was solely the responsibility of the World Bank management. The role of the task team in helping the GoU to take the necessary actions, which would then enable Bank management to make a decision, was also clarified. Meeting with USAID Representatives Monday, September 12, 2016 55. The Bank’s task team met with local USAID representatives Larissa Piskunova and Anna Bohdanova. USAID is part of a donor group on agriculture – a Reform Support Team (RST) which holds regular meetings. The USAID team also works with the office of reform within MAPF, which is undertaking institutional reform for State Owned Enterprises (SOEs) not related to irrigation. USAID is currently working on a $20 million agriculture project, a small component</t>
  </si>
  <si>
    <t>in small scale farming and trading. Land is also a major source of tension and conflict in Benue State, especially during the rainy season. Moreover, dry season farming is no longer practiced extensively due to conflict with pastoralists, and water is a source of tension during the dry season. Zongo farmers and Anyiin pastoralists reported accessing firewood as an additional source of tension with the pastoralists. In most of the communities visited in Benue state, the pastoralists mentioned that they were denied access to lands where crops have already been harvested unless they pay huge amount of money, sometimes up to N100, 000, before they will be allowed to graze. Even so, they will be allowed to graze only for a period of two weeks before they will be asked by the farmers to vacate the land on the premise that land is weak and has exhausted the nutrients All of the farmer groups that participated complained of reduction in farming activities due to the crisis, deaths or migration of villagers, and destruction of crops by cattle, all of which have led to a decline in income. For pastoralists, the killing of their cattle and loss of life have had</t>
  </si>
  <si>
    <t>negative economic impacts</t>
  </si>
  <si>
    <t>on them. Economic cooperation is now only seen as necessity while the social cooperation no longer exists between the two groups. Alternative or possible solutions to resource use and sharing as suggested by the farmer and pastoralist groups include:  Pastoralist should only be coming to graze during the dry season, as was the practice before.  Ranches or grazing reserves should be created.  Pastoralists should be made to stop intentionally destroying crops or farmland and water.  Face-to-face dialogue should be initiated and encouraged. FY16 Quarter 2 Progress Report, April 2016 15  Pastoralists should be made to pay for destroyed crops or farmland as well as when cattle are stolen, injured or killed  Government and NGOs should intervene to resolve the incessant conflicts between herders and farmers.  Government should intervene and create grazing and migration routes for pastoralists.  Government authorities to appeal to farmers to limit farming activities close to the riverbanks. 2.2 Implementation Status The activities implemented in the quarter under review were conflict actor mapping, interest-based negotiation training for community leaders, and community-led resources mapping. S/N Activities Time Period Responsible Person(s) Objectives Expected Outcome Output 1. Conflict Actor Mapping 13 - 23 January 2016 Led</t>
  </si>
  <si>
    <t>PA-00M-7NW_Nigeria_30 April 2016.pdf</t>
  </si>
  <si>
    <t>Some female respondents felt that MIDAS was dismissive of their standing as technical professionals by offering them training more suited to administrative staff. Though certainly unintended, gender discrimination was a significant complaint voiced by the female professionals from MoMP. MIDAS had the opportunity to correct these missteps. After training, female participants were asked to discuss their training experience. They provided numerous recommendations for improvement, but no observable response occurred. MIDAS could have more effectively modeled professional gender roles by hiring female expatriate geologists to provide training at AGS. USGS used this strategy very effectively and included numerous female scientists among the USGS staff embedded with AGS. To boost support for gender awareness, MIDAS should have identified MoMP technical teams that employ disproportionate numbers of female professionals (like the chemistry and mineral processing labs) for focused support to promote career advancement. Instead, no assistance whatsoever was provided to these teams despite repeated requests Gender Issues in MIDAS Implementation MIDAS internships could have been better designed to promote hiring of female professionals into MoMP MoMP lacked commitment to hiring and promoting female professionals USAID interventions at Afghan universities would help increase the pool of employable female graduates Shifting USAID program initiatives had</t>
  </si>
  <si>
    <t>unintended negative impacts</t>
  </si>
  <si>
    <t>on MoMP Gender Directorate initiatives Figure 6: Gender Issues in MIDAS Implementation 27 for such help. Figure 6: Gender Issues in MIDAS Implementation provides a visualization of MIDAS’ efforts to support gender issues. Figure 7: Responses to "What could MIDAS have done better to improve workplace participation by women professionals?" 28 Component III focused on preparing public and private sector companies to work and interact with an industry that did not exist. Even if MIDAS’ Component II efforts were completely successful, there exists in USAID and in the Afghan Government an underestimation of how long it takes to build a mine and begin generating revenues. Component III explored developing vocational technical training capacity to produce tradesmen qualified to support a mining industry that, given present legislative trends within GIRoA, may be a decade or more from emerging. More immediately, MoMP is struggling to fill its vacant positions (political considerations aside) because of the dearth of qualified applicants. Identifying strategies to boost the production of male and female university graduates qualified to fill MoMP vacancies and other similar industry positions would have been a more effective use of Component III funds. Though the concept of the internship was sound, execution was</t>
  </si>
  <si>
    <t>PA-00N-1TJ_Afghanistan_August 2017.p</t>
  </si>
  <si>
    <t>with government partners relays on developing sustainability mechanisms that ensure work continues past SSG’s program term. SSG continues to emphasize improved communication with government partners about having meetings and activities, such as public consultations, at government venues, instead of having events at hotels. By having events at the government partners’ venues, especially in Mogadishu, a message is sent to citizens that the institutions are functioning; it also establishes a sense of ownership for the participating partners to have these events at their offices. Additionally, it saves money for the organizer since government partners may find it problematic to fund events at hotels without external support. Therefore, SSG met with government partners to explore alternative venues that SSG can use in conducting its capacity building work. It also demonstrates SSG’s visibility to our ministry and parliament partners, as SSG will have more access to the partners than using an external solution. At the time of this reporting period, SSG has conducted a security analysis of the possible government venues for use, and the Ministry of Information, Culture, and Tourism (MoICT) and the Office of Prime Minister (OPM) have been cleared for use. 2 Logistical problems to access Puntland for STTAs had</t>
  </si>
  <si>
    <t>on timing of activities scheduled in Puntland. SSG has had problems commencing some of the activities in Puntland in previous quarters, due to the fluid security situation combined with logistical issues. During this quarter, SSG started having local staff, who 32 approach that has contributed to SSG’s delivery on activities outlined with government partners previously. IX. INCLUSIVITY AND ACCESS This quarter, through the support of its legislative strengthening short-term consultants, SSG reviewed Somalia’s existing frameworks for mainstreaming gender, while utilizing gender impact analysis approaches when reviewing bills. In March, SSG prepared a gender legislation skills development session that will be held in Mogadishu in April, designed to train legislators on conducting gender analyses for draft bills, including understanding the purpose of gender- mainstreaming, providing checklist questions for gender impact analysis, gender-sensitive budgeting, and gender-neutral drafting. SSG is considering replicating the gendering legislation workshop in both Puntland and Somaliland to ensure that governance strengthening work with legislative partners’ implements gender mainstreaming. Internally, SSG continues to promote the use of gender neutral language in devising work plan activities to ensure that programming incorporates SSG’s commitment to inclusivity and accessibility. X. SUSTAINABILITY This quarter, capacity development activities encouraged a shift</t>
  </si>
  <si>
    <t>PA-00M-CVX_Somalia_April 30, 2016.pd</t>
  </si>
  <si>
    <t>at the county.  Engagement and participation by different stakeholders is key to increasing FP/RH services  There is need to conduct regular data review of data Sub-Purpose 3: Strengthened and Functional County Health Systems 3.1 Leadership, Governance &amp; Strategic Planning Quarterly Report HRH Workforce The counties continue to face significant challenges in overcoming health worker shortages, low retention, as well as difficulty in attaining equitable distribution of HRH particularly in the hard-to-reach areas. The distribution of healthcare providers tends to be skewed against many rural health facilities. To mitigate against this, KAMILI continued to engage clinical staff through the county public service boards and took them through the necessary induction / orientation process. It is anticipated that these staff will eventually transition to the County Governments. The Activity supported HRH TWG and stakeholders’ forum for the Central and Upper Eastern Cluster bringing together participants from Meru, Tharaka Nithi, Kirinyaga, Nyeri and Embu with the aim of sharing progress in the area of HRH for Heath, their achievements and challenges in HR management including synchronising the data. The team also deliberated on the best interventions to put in place by county to curb the health workers industrial action that had</t>
  </si>
  <si>
    <t>on the health outcomes. The TWG deliberated on the sustainable mechanisms of absorbing the partner supported staff when the donor funded projects close out to maintain the quality of services. KAMILI supported the HRH focal person to attend an iHRIS training in Murang’a County which provided a platform for data cleaning for the staff that were absorbed by the County and update the new hires. KAMILI is currently supporting a total of 27 RCOs, 7 KRCHNs, 3 HRIOs, 1 MLT, 2 Pharmaceutical Technologists, 42 Mentor Mothers, 34 Data Clerks, 139 Peer Educators and 104 Sessional Counsellors distributed across the 9 counties based on disease burden. Plans are underway to hire additional 16 RCOs, 3 34 | P a g e KRCHNs, and 7 MLTs for identified needy facilities and the recruitment process in ongoing. Human Resource for Health (HRH) Trainings During the quarter under review, KAMILI continued to build the capacity of the health workforce to provide high quality HIV and RMNCAH services. A total of 123 HCWs were trained on the on the new ART guidelines, 406 were on the new HIV data collection tools, while 50 were trained on commodity management / RTK allocations through the DHIS/HCMP platform. A</t>
  </si>
  <si>
    <t>PA-00M-RM9_East Africa Kenya Africa_</t>
  </si>
  <si>
    <t>PA-00M-RMF_Kenya East Africa Africa_</t>
  </si>
  <si>
    <t>15 split among expats, regional, and local staff, respectively. This model can be help boost regional expertise and increase local experience. 24  Smaller budget; same operating conditions: The PPIDG project was implemented under the same challenging operating conditions as initiatives implemented by NDI and IFES. However, PPIDG’s budget was significantly smaller in comparison. While IFES and NDI managed $70 million and $63 million projects, respectively, PPIDG had a budget of only $17 million. Funds were not sufficient for what PPIDG proposed. The scope was too ambitious. Seeking to work with all political parties and legislatures diluted the impact of the PPIDG.  Initially weak M&amp;E strategy: Its M&amp;E framework was largely a continuation of IRI’s pre- 2012 projects. Since it was based on measuring outputs instead of outcomes the initial M&amp;E plan was inadequate for the proper measurement of impact and results. It did not allow for timely identification of possible shortcomings and formulation of needed adjustments or course corrections. IRI did eventually identify this challenge and incorporated improvements into its M&amp;E framework.  Challenges fielding appropriate staff in timely manner: Like other implementing partners, IRI encountered challenges fielding staff. Coupled with USAID’s staffing changes, this turnover had</t>
  </si>
  <si>
    <t>on implementation. New staff — both IRI and USAID — may have had different opinions on what to do and how to do it, resulting in a loss of time and an under-optimization of achievements and resources.  Significant reduction in scope after December 2014: The 2013 outbreak of war forced IRI to suspend its activities and evacuate staff. Once it was authorized to return to South Sudan and re-engage in mid-2014, IRI focused its attention on implementing four very specific activities, as ordered by USAID. As a result, PPIDG was unable to build on the successes it had achieved prior to the civil war. Six months later, PPIDG concluded. Conclusions  Project strategy, activities plan and scope were not compatible with financial constraints: As explained previously, the evaluation team found that IRI’s project proposed to do too much with too little. Narrowing its universe of beneficiaries would have helped the PPIDG project achieve greater, deeper, and more enduring results. Short-lived impact and diminishing rate of returns: As a result of the above, most of the impact achieved by the PPIDG was short-lived. The decision to work with all political parties and legislatures diminished its capability to build on</t>
  </si>
  <si>
    <t>PA-00M-NXR_South Sudan_April 2016.pd</t>
  </si>
  <si>
    <t>Increase the PSSG for adherence of the HIV positive mothers put on HAART 58 | P a g e Annex II: List of Deliverable Products Abstract Title: Predictors of HIV sero-conversion among HIV Exposed infants in Meru County, Kenya. Authors: Francis Muema, Moses Kitheka, Rosemary Njogu, Stanley Bii, Mildred Mudany Background: Mother-to-child transmission (MTCT) is the main mode of transmission of HIV to infants and young children. According to Kenya strategic framework for elimination of MTCT (2012-2015), Kenya set out to reduce MTCT to &lt;5 % by 2015, which was not achieved despite the country having fully adopted eMTCT strategies and expanded eMTCT Services nationwide. . This situation is attributed to a diverse factors that encompass maternal, cultural and economic factors. This study, sought to analyze and explore maternal and HIV Exposed Infants (HEIs) characteristics as predictors of MTCT. Methods: We conducted a case – control study for mother- baby pairs who had completed 18-20 months in eMTCT program and had documented HIV outcomes in Meru County between Sept 2013 - Sept 2016. The key variable of interest was HIV status for the HEIs. The cases were HEIs who had positive HIV outcome while the controls were HEIs who had</t>
  </si>
  <si>
    <t>negative HIV outcome</t>
  </si>
  <si>
    <t>at 24months. A total of 132 mother – baby pairs drawn from 12 selected facilities participated in this study. De-identified data from EMRs and registers in this facilities was used as data source for this study. Statistical analysis was conducted using SPSS v20 for Windows. Associations and predictors were determined using Chi-squire and binary logistic regression respectively with an alpha value of 0.05 being used to determine significance. Results: A total of 132 mother- baby pairs participated in this study. Of all the HEIs, 26(20%) had been confirmed HIV positive while 96(80%) HIV negative. Majority of the HEIs,95(72%) had their first PCR done at age of 6-8 weeks. (Table 1) On univariate analysis, factors associated with HIV status of the HEIs in the two groups were: age of the mother (p=0.042), gestation age at 1st ANC contact (p&lt;0.001), viral load &lt; 1000copies/mm3 (p&lt;0.001), Option B+ (p&lt;0.001), gestation age at ART initiation (p=0.002), Skilled birth attendant (p=0.002) and infant prophylaxis (p=0.001). No association was found between HIV status of the HEI and whether mother attended ANC and method of infant feeding before 6 months. (Table 2) All factors</t>
  </si>
  <si>
    <t xml:space="preserve">PA-00M-KJ3_Kenya Africa_January 31, </t>
  </si>
  <si>
    <t>develop market opportunities, the lives of millions of Afghans have been transformed. However, these efforts have also had an unintended effect — creation of a distorted market whereby donors become market actors, providing inputs and services to participants all along the value chain. As a result, these parties have come to rely on, and sometimes even expect, provision of free goods and services. As donor funding in Afghanistan begins to contract, a key challenge faced by USAID, its implementing partners, and the donor community is the need to adjust this mindset and empower farmers, the private sector, and the Afghanistan government to own these initiatives and become self-reliant. For example, during RADP-West’s implementation, farmers said they had come to expect the distribution of free seeds and other inputs, such as fertilizer and agro- tools. During Year 1, RADP-West responded to these expectations with the distribution of seeds and agro-toolkits for farmers during training and demonstrations. It was openly communicated that if not for the distribution of these goods, farmers would not be interested in attending training or participating in other activities. Such a mindset undermines the goal of RADP-West and development programming in general and has</t>
  </si>
  <si>
    <t>along the value chain. With farmers RADP-WEST FINAL REPORT | 25 expecting (and receiving) free inputs and equipment, they did not factor seed and equipment costs into the normal cost of production. Also, seed enterprises and other suppliers suffer, because they are unable to independently attract customers and maintain market-driven operations in what should be a fair, transparent, fee for services/products, and neutral market. At the opposite end of the value chain, agribusinesses, too, have come to participate in this distorted market. Familiar with the landscape of donor programming and the potential to land large grants, some agribusinesses in Herat have marketed a skillset above their actual capacity to qualify for grant-based donor support. Such misrepresentation leads to poor outcomes for both the agribusiness and the donor. Gaps in knowledge and skills become apparent, with the donor/implementer eventually stepping in to substantially reduce or cancel activities. See Recommendations for Future Interventions for further comment on this subject. Importance of effective extension service delivery. RADP-West was designed to reach farmers with training through engagement of private sector players and the government (district- and provincial-level DAILs). This mode of delivery was identified as the best way</t>
  </si>
  <si>
    <t>and a 20% decrease in the number of people who have observed the presence of conflict in the last six months. These results help show social cohesion has improved as well as the cohabitation between Christians and Muslims in the town of Bouar and the surrounding villages. The improvement in social cohesion has been rendered more effective also through collaborations between other humanitarian actors in the area, including Catholic Relief Services and World Lutheran Federation. Minusca, the Government of Central Africa and most importantly, the Muslim and Christian communities helped and continue to facilitate social cohesion in Bouar. F. Coordination and collaboration with other agencies and organizations Through Mercy Corps’ initiative, a meeting bringing together actors working in the social cohesion sector in Nana Mambéré was held on 21 March 2017, with Catholic Relief Services and World Lutheran Federation. The objective of the meeting was to relaunch the regular coordination sessions held previously with stakeholders (NGOs primarily) and to reflect on how to leverage our activities and resources to ensure the most impact in beneficiary communities. Meetings will be held monthly.. G. Conclusion and Upcoming Activities Key challenges/issues The deteriorating security situation in the neighboring Ouham Pendé prefecture has</t>
  </si>
  <si>
    <t>on Nana Mambéré and could stop the momentum of social cohesion projects. The same actors are active in both prefectures. The prefect of Nana-Mambéré was removed from his post in December 2016, without a replacement for four months. The lack of leadership at the prefecture level has affected engagement with local authorities. Two program facilitators resigned from the ASPIRE program during the quarter. While replacement facilitators are being recruited, their departure has prevented the program from organizing trainings on the community approach to working with a collective of musicians for peace. 8 Priority activities in the next quarter  Training of local leaders and peace committees on the early warning system  Training of staff and partners on mediation and intercommunal dialogue  Design and production of peace and religious tolerance communication messaging tools  Identification, implementation and support to work with a collective of musicians for peace  Organizational capacity building to the PIRB  Support to local peace committees in the identification and peaceful resolution of conflicts</t>
  </si>
  <si>
    <t>PA-00M-PNH_Central African Republic_</t>
  </si>
  <si>
    <t>of notebooks, e-books instead of textbooks. Now, for the first time for the primary-level pupils of Magwi Central Primary School, education is evolving from sitting in the dirt and on stones, onto new, specifically designed, hand- crafted furniture; helping to keep pupils more comfortable and focused on their learning. Magwi Central Primary school is located in Magwi town, in the southern State of Eastern Equatoria of South Sudan. For the 1,000 enrolled students, their classes take place in the dirt – or if they’re lucky, sitting on a pile rocks or an old tin can. Many of the young children are often injured while sitting on sharp, unstable stacks of stones and rocks that the children themselves must provide. Achiro Grace, Magwi Primary’s PTA Chairperson, commented “Pupils sitting on the floor and on rocks is a major problem – it often harms the children. Recently, a young girl fell when a heap of rocks she was sitting on toppled, she seriously injured her leg”. Showing off a cut on her ankle, 11 year-old Anna Adyero, added “sitting on the stones is not good, it hurts. I get injured on the stones all the time”. Inappropriate provision for seating has</t>
  </si>
  <si>
    <t>on learning and teaching. It affects learners’ health, hygiene, cognition and posture. The seats that learners use can hamper blood supply to the brain and impede attention; impacting learning. The Head Teacher, Mr. Onex James Peter, commented “It takes less than an hour for the children to become uncomfortable and tired in the classroom. If the children have a good place to work, the learning will improve”. Because of this stark reality, the USAID funded Room to Learn (RtL) project is prioritizing helping schools to create effective learning environments that promote discussion, interaction and impactful learning. RtL will be building and distributing approximately 8,000 desk and chair sets to 66 primary-level schools across 11 counties of South Sudan; providing seating for up to 30,000 children. Achiro Grace, added “children struggle to work when sitting on the stones. The new desks will help them to work better, to learn better”. RtL Helps to Raise Education Up and Out of the Dirt Pupils of Magwi Central Primary School sit on rocks and tin cans during class. Image Copyright Winrock International, 2016 “I really appreciate RtL so much. They are helping education - I am so grateful to them” - Onek James Peter, Head</t>
  </si>
  <si>
    <t>PA-00M-3JC_South Sudan_April 30, 201</t>
  </si>
  <si>
    <t>to ethno-religious conflict and insurgency. Regular school activities have sometimes been disrupted during crisis periods (Para-Mallam 2012). In a country where expenditure on education is far below the UNESCO 26% recommendation, specific basic requirements for girl-child education can at best receive minimal budgetary attention. Quality of education On average, for every teacher in Bauchi State, there are about 50 students. This signifies that Bauchi State’s teachers are probably dealing with much larger class sizes than necessary. The Federal Ministry of Education has set a pupil-teacher standard at 35:1 for basic education. The data thus indicate that Bauchi State is still has a lot to do to achieve the set pupil-teacher ratio. Data also show that there are over 65 students to a qualified teacher in Bauchi State, in contrast to the 40 students to a qualified teacher nationally. In a context where a state is attempting to increase access and improve quality, a lower pupil-teacher ratio is desirable and an indication of commitment to these (and EFA) goals. A critical issue in Bauchi State is teacher shortage at all levels of education. There is no doubt that the inadequacy of qualified teachers has</t>
  </si>
  <si>
    <t>on the general quality of basic education in the state. No education system can rise above the quality of its teachers as the standard of our teachers invariably affects the performance of the pupils and students. The entire system is characterized by: • Lack of adequate staffing in terms of quality and quantity. There is need for recruitment of only certified qualified teachers. 55 PARA-MALLAM, OJ (2012) Transforming Education for Girls in Nigeria and Tanzania: Nigeria Endline Research Report National Institute for Policy &amp; Strategic Studies. Aug 2012. Accessed at http://nipsskuru.gov.ng/journals/FULL%20TEGINT%20ACTION%20REPORT%20BY%20NIPSS%202012.pdf Bauchi State Education Accounts – Public Sector Subaccount -2013-2014 &amp; 2014-2015 Report 80 • Poor staff development schemes at all levels. For quality teaching to take place in the classroom, teachers must receive adequate training that would help them deliver the goods effectively. • Difficulty in attracting and retaining top talent in the teaching profession. There is need for encouragement of in-service training. • Lack of establishment of schools in the rural areas. Where schools are available, teachers abhor going there on transfer because of lack of social amenities. Teachers think of the welfare of their children and go all out to</t>
  </si>
  <si>
    <t>for solid waste disposal were also created in other communities. Despite the low number of solid waste disposal sites created, the REACH program reached 70,738 people with solid waste management, drainage, and/or vector control activities, which falls below the target of 100,000 individuals. MERCY CORPS REACH : Endline Report 26 Recommendations REACH In light of these results, Mercy Corps recommends the following: Mercy Corps will assess the possibility of relaunching WASH activities in certain areas, where the infrastructure and the behavior of populations on WASH issues remain below international standards. These additional interventions may be especially necessary in IDP camps that have been established since 2016 on the Kizimba-Mweso axis. Specifically, in the Katale IDP camp, an additional water source is needed, as there is currently only one water source for 4,460 people. During the site visit for the endline data collection, some water infrastructure in the Beni territory was not yet in use. This infrastructure will need to be monitored closely to ensure that it used. Mercy Corps should follow up with camp managers on the cost recovery mechanism for WASH committees for the maintenance of water points, as up to 50% are no longer functional, which has</t>
  </si>
  <si>
    <t>for waiting times at functioning water points. Additionally, the WASH committees established have roles and responsibilities that appear to be beyond their capacity and commitment. Throughout intervention sites, project activities need to be reported to the administrators of the intervention sites in order to increase accountability and their commitment to future project actions in their areas. Additionally, a Lessons Learned session was organized with the REACH team and Mercy Corps DRC’ support departments to define the different challenges faced during the implementation of the program and suggest recommendations. A summary of those lessons learned will be shared in the program’s Final Report. Furthermore, a comprehensive Lessons Learned document was prepared and distributed to all REACH staff members and contributors. The Lessons Learned document contains detailed information for each challenge faced, as well as proposed solutions and successful approaches. This learning tool will inform design and implementation for future programs, specifically REACH II. REACH II Moving forward, Mercy Corps is currently launching REACH II – an emergency response WASH program in North Kivu that aims to respond to new movements of displaced populations. In order to improve upon the methodology of REACH I and ensure comparability between the baseline and endline, therefore</t>
  </si>
  <si>
    <t>PA-00N-3WC_Congo DR_November 2017.pd</t>
  </si>
  <si>
    <t>percent of households are men and boys (respectively) solely responsible for collecting water. The responsibility is shared between girls and boys in 18.2 percent of households, and between men and women in 0.8 percent of households. In only 10.6 percent of households are all members responsible for collecting water. MERCY CORPS REACH : Endline Report 14 Although 47.6 percent of respondents report that they experience no problems when collecting water, water-related problems are reported by a notable percent of respondents. Of the household representatives surveyed, 38 percent report that the waiting time at water sources poses a problem, while 18.7 percent of respondents report that they have experienced water-related conflict. At the water points themselves, 23 percent of respondents report experiencing some form of conflict. The majority (53%) of respondents who experience conflict at a water source site that it is the result of a long wait to obtain water; 15.5 percent report conflict as the result of tensions with the host community; and 14.4 percent site that an insufficient number of water points results in conflict. Anecdotal evidence suggests that these conflicts over water forces some households to replenish their water supply at unprotected water sources, which has</t>
  </si>
  <si>
    <t>for health and hygiene, especially for the most vulnerable (children under five, pregnant women, and the elderly). MERCY CORPS REACH : Endline Report 15 Water Consumption The WASH cluster in the DRC recommends 15 liters of water per person per day. Survey results show an average consumption of 11.2 liters of water per person per day, an increase of 5 liters compared with the baseline result of 6.2 liters per person per day. Water consumption is negatively impacted by the low collection capacity of households, and the fact that only 52.5 percent of households report having the ability to store drinking water in the household. When water consumption is disaggregated by household status, a difference in consumption between returnees, residents, and IDPs becomes clear. On average, members of returnee households consume 15.2 liters of water per person per day, which is above the Sphere recommendation of 15 liters. Members of resident households consume 12.4 liters of water per person per day, while IDPs consume just 10.6 liters per person per day. The reasons underlying these variations are not immediately clear from the endline data set. Water Storage A combined 60.5 percent of households do not store their water in a covered</t>
  </si>
  <si>
    <t>taking their medication. Yet even when external barriers are not an issue, adherence rates are not ideal. For example, one study identified a 22% rate of incorrect warfarin doses to prevent blood clotting even when cost and distance were not significant adherence barriers.22 Behavioral economists have systematically studied the reasons for such behavior. Decision errors include powerful cognitive mechanisms such as present-biased preferences, in which short-term benefits are given disproportionate weight rela- tive to long-term benefits.49 In the case of TB adherence, this phenomenon may lead patients to prioritize immediate relief from medication side effects (by not taking the medication) over the future possibility of cure, even when cure is desired. Even absent side effects, the effort required to regularly take medication can over- shadow long-term gains. The challenging life circumstances often found in LMICs only exacer- bate these difficulties. Incentives that offer a tangible short-term benefit can counteract these dynamics and help patients overcome such biases.50 For these reasons, interventions to enhance TB treatment adherence, including both DOT and mHealth approaches, may employ incentives alongside adherence monitoring, although many, including DOT, often do not do so because administering incentives can have</t>
  </si>
  <si>
    <t>unintended effects</t>
  </si>
  <si>
    <t>or be logistically challenging.51 Insofar as these challenges can be met, however, we discuss here the risk of coercion associated with using incentives as well as the size, type, and frequency of the incentive. The Risk of Coercion Incentives can be structured as either rewards (e.g., cash, reductions in insurance contributions, or in-kind goods) or penalties (e.g., insurance surcharges). On one account, only threats can coerce since threats indicate that an individual’s failure to behave in a desired manner will result in that individual being made worse off.52 Because penalties constitute threats, rewards appear ethically preferable. Still, a reward may also risk coercion insofar as the offer is one an individual could not reasonably refuse.53 Rewards very large in value may lead individuals to engage in behaviors that are not in their best interests. For example, patients receiving incentives for adherence may be less inclined to report side effects or other treatment-related difficulties such as an inability to work if they believe doing so may result in reduced or revoked incentives. Policy makers should take seriously these treatment-related difficulties. Rather than remain unidirectional,54 mHealth interventions should connect health workers with individuals requiring extra</t>
  </si>
  <si>
    <t>foods through polyculture systems. Research in Bangladesh and Nepal found that culturing two or more species in one aquaculture system not only reduced operational costs while maintaining profitable yields, but also increased income and household fish consumption. AquaFish feeds research also helped reduce operational costs and increase environmental sustainability by testing alternative protein ingredients in commercial feeds. In Tanzania, researchers produced feeds using maggot meal and worm meal. They found that feeds comprised of 35% of either of these ingredients are more cost-effective at producing a unit of fish than their more expensive commercial fish-meal counterparts. Expanded market access contributes to increased income generation and food security. In Ghana and Uganda, AquaFish researchers developed and tested cell phone applications that supply market information to both sellers and buyers. These innovative technologies can help expand the flow of information throughout the value chain, leading to reductions in post-harvest losses and marketing costs. The system in Ghana, called the Fisheries Market Information System (FMIS), already has close to 500 users as of September 2016, with that number expected to rise exponentially to over 5,000 in 2017. Climate-smart aquaculture strategies are essential to address changing climates that can have</t>
  </si>
  <si>
    <t>on vulnerable populations. In Bangladesh, a poor nation situated almost entirely on a low- elevation river delta, saltwater intrusion has presented an ongoing challenge to expanding freshwater aquaculture in the region. In FY16, AquaFish researchers successfully raised Pangasius catfish in hyposaline conditions, potentially enhancing Pangasius production in Bangladesh by 60,000 tons. In Kenya in FY16, AquaFish researchers assisted a school in Eldoret to develop a small-scale aquaponics system for demonstration. AquaFish partners used a previously-tested system that successfully grew multiple crops under differing fish densities. This is effective technology for tropical regions where drought conditions often prevail. 5 The AquaFish research portfolio includes activities that provide equal access for women and men and address the marginalization of women throughout the value chain. In Uganda, AquaFish partners participated in two events in FY16 that helped foster women’s roles in the aquaculture value chain. The 6th Africa Day for Food and Nutrition Security centered on women’s empowerment through successful involvement in agribusiness, and included presentations by AquaFish partners on important research innovations. An AquaFish partner in Uganda helped coordinate the Uganda Fisheries &amp; Aquaculture Conference, which focused on involving women and youth to help transform the aquaculture and fisheries sectors. In</t>
  </si>
  <si>
    <t>the performance of the smallholder beef cattle sector. Even among government extension personnel, simple and easy practices to mitigate drought effects on livestock are not well known. Despite the abundance of discussion on the importance of fodder production, little activity occurs on the ground. Instead, leucaena trees are mostly grown either for ornamental purposes or for firewood and farmers remain unaware of the tree’s value as a fodder crop. The same applies to mulberry where isolated households usually have one tree solely for fruit. Farmers were also unaware of alternatives to marketing through middlemen, but now direct sales to abattoirs is addressing this issue and doubling farmers’ incomes. Capacity building with MCCs this quarter helped identify common weaknesses. In addition to poor MCC governance constraining commercialization, weak or absent marketing strategies should also be resolved. The program will continue to work with MCCs to increase their productivity and management systems by focusing on improving their budgeting skills, trend analysis, operating systems and procedures. Feed the Future Zimbabwe Livestock Development Program | Quarterly Report #3 Prepared by Fintrac Inc. 45 7. CHALLENGES As lessons were learned, challenges also became apparent that should be addressed:  Prevailing dry conditions and drought continue to have</t>
  </si>
  <si>
    <t>on production and productivity of livestock farmers, especially fodder production. Expected yields from program- established demonstration sites vary from 0 to 55 percent of potential. Actions undertaken as a result include cutting and baling hay from rangeland and pastures; and in areas where the rangeland is poor, measures are being taken to import hay from abundant locations.  The drought has also affected returns on cattle sold. The most profitable option is normally to sell cattle off the rangeland toward the end of the rainy season when cattle condition should be high because of the abundant feed sources. This season, the rangeland in Chipinge and some parts of Kwekwe and Shurugwi has remained poor due to the drought. The cattle are thus not in their best condition, and with the rainy season tailing off their condition will begin to deteriorate rapidly. Sub-optimal conditions mean sub-optimal returns. The situation is further compounded by an artificial oversupply of cattle because of forced sales as farmers must dispose their animals as the drought worsens.  Traditional norms continue to constrain the participation of women and youth in commercial livestock production. Cattle registration and ownership remain in the domain of the male head of</t>
  </si>
  <si>
    <t>a very large lean season assistance activity at the end of FY 16, which is currently serving close to 300,000 food insecure people. This annual report will provide details of program outcomes and process achievements in the period October 2015 through to September 2016 making reference to the summary of the Results Framework below. 2 | P a g e 27 October 2016 Award Number AID-FFP-A-13-00003- ENSURE Program 2 Goal: Food security of targeted communities and households in Manicaland and Masvingo Provinces improved by 2018 Strategic Objective 1: Nutrition among women of reproductive age and children under 5 years improved Strategic Objective 2: Household income increased Strategic Objective 3: Resilience to food insecurity of communities improved Intermediate Results 1.1 Consumption of nutritious food improved Intermediate Result 2.1 Agricultural productivity and production increased Intermediate Result 3.1 Community Disaster Preparedness and Management Capacities Improved. Intermediate Result 1.2 Prevalence of diarrhoea in children under 5 reduced Intermediate Result 2.2 Increased net revenue from targeted value chains Intermediate Result 3.2 Transformative capacity of communities increased Program Context: The ENSURE program is being implemented in a unique and difficult macro-economic, political and climatic context that has had and continues to have</t>
  </si>
  <si>
    <t>on program implementation. The following paragraphs seek to describe the most important of these issues so that the reader has a better understanding of the exogenous challenges faced by the ENSURE program staff and participating communities as well as the ways in which we are working to mitigate and circumvent those issues. Zimbabwe has enormous potential for sustained growth and poverty reduction given its endowment of natural resources, existing stock of public infrastructure and its comparatively highly skilled human resource base. Despite this potential, the economic and socio-political environment continued to deteriorate in FY 2016, owing to a number of factors: i) Rapid and Widespread Economic Decline During the reporting period, the economy declined, commodity prices remained depressed and terms of trade with the main trading partners continued to deteriorate resulting in persistent de-industrialization and continued shrinkage of the formal sector and subsequent growth of the informal sector (formal sector unemployment is now above 90%). Most agro- processing companies reduced their capacity utilization due to low liquidity, distorted marketing and pricing of commodities. The country’s current account deficit, poor balance- of-payment position as well as massive revenue leakages and lopsided distribution of liquidity in the market resulted</t>
  </si>
  <si>
    <t>PA-00N-1GR_Zimbabwe_November 2016.pd</t>
  </si>
  <si>
    <t>documenting FP referrals. This denies the program a good FP tracking platform. • Late identification of positive mothers in ANC, L&amp;D and PNC, viral suppression may not be achieved quickly hence may contribute to high MTCT- engagement of KMMP will help improve services. • Negative culture which encourage home deliveries which can equally contribute to MTCT- • Unplanned pregnancies among HIV positive clients- increase on education for preconception care including viral suppression. HES /Food security and Nutrition • Implementation of activities, technical support and efforts to upscale agro-based IGA demonstration sites in Turkana South Sub-County were greatly affected by security concerns. The security challenges arose from banditry along the Lokichar – Kainuk road in Turkana South. The project relied heavily on field agents trained in year 3 to facilitate IGA activities at the demo sites. • Agro-enterprise activities were greatly affected leading to reduced drip irrigation activities due to the current drought situation which started in September 2016 due to the nearly complete failure of short rains that were expected in that period (Oct, Nov, Dec - 2016). The prolonged dry spell has reduced the available water for drip irrigation farming (competing priorities water for human consumption and livestock) which is currently having</t>
  </si>
  <si>
    <t>on livelihoods, food security and nutrition. • Member participation in group based IGAs was greatly affected in Turkana central and Turkana East sub-counties where communities are forced to cover long trekking distances to access water for human consumption and migration in search for pasture and water for livestock. The project is working with the county Government to ensure water trucking to the communities to avert the crisis and reduce incidences of diseases due to consumption of contaminated water. • Limited number of technical resource persons with specialized in poultry production at the sub-county level; GoK technical staff from the department of Pastoral economy and fisheries were posted to the sub counties in the previous reporting period, but the vastness of sub counties still posed a challenge to mount timely interventions and technical support for IGA groups located in remote parts of the sub county. Page | 60 USAID/KENYA APHIAPLUS IMARISHA PROGRESS REPORT FOR Q1 FY 2017 • Drought and inconsistent water supply was a major limitation to the agro-based activities. The water volume of the river reduced significantly, this forced the beneficiary groups to reduce land under canal irrigation. • Implementation of facility nutrition activities affected by sudden departure of Staff</t>
  </si>
  <si>
    <t>PA-00M-JDX_Kenya_31st January 2017.p</t>
  </si>
  <si>
    <t>corrected immediately by MSH, based on the recommendations provided after this assessment. The coverage of households counter-verified remained less in remote areas. The creation of champion communities by IHP, to act as counter-verification 6 n IMPACT EVALUATION: RESULTS-BASED F INANCING IN THE DEMOCRATIC REPUBLIC OF CONGO agencies when CSOs could not monitor health facilities, was not fully implemented. Before RBF, most service providers relied heavily on user fees to cover the operating costs of the facilities as well as to pay bonuses, or “primes”, to staff. Many staff were not even on the civil service payroll, deriving their remuneration solely from fees charged to patients. In the facilities visited by the Midterm Assessment team, less than 10% of staff members received salaries. RBF incentives provided the means for subsistence, augmenting user fees charged from clients. Many factors such as civil and political unrest and geographical accessibility might have had an effect on RBF implementation. Cultural factors impeding repeat antenatal, vaccination, and postnatal care visits were mentioned by 40% of key informants interviewed in 2016. Supply chain breakdowns, limited or absent electricity and running water supplies, medical waste management, and lack of money transfer services also affect implementation.</t>
  </si>
  <si>
    <t>of the intervention One of the positive consequences of RBF was that accountability and transparency at operational levels were both promoted. The process of measuring, verifying, and validating data was instilled in the intervention zones. On probing, none of the respondents alluded to any unintended negative effects of RBF related to gaming, distortion, or cherry-picking. The RBF model did not address the differences in socioeconomic status of the target populations, the type of organization, or geographic variations. Thus, for example, the cost of living in Katanga province was not taken into consideration. In Bibanga, even though Human Immunodeficiency Virus (HIV) and Acquired Immunodeficiency Syndrome (AIDS) and tuberculosis (TB) activities are very limited, the HCs were still required to report on these indicators every quarter. There was also evidence of dissent at the provincial and national level over non-inclusion in RBF contracts. The central MSP RBF and Provincial Division of Health were highly supportive of the IHP RBF model and wanted more participation. More than 60% of national-level respondents noted that the current level of investment nationally is insufficient and that additional funding resources would be needed for RBF. Conclusions EVALUATION QUESTION 1: Is there evidence of change</t>
  </si>
  <si>
    <t>respondents confirmed a general attitudinal and behavior change towards use of family planning. Participating in Tékponon Jikuagou implementation had enlightened not only direct participants, but others in participating communities, about family planning. At the time of the post-pilot interviews, more people (notably, men) were accepting of family planning, stigma had diminished and support for modern methods had risen. According to one respondent, some people continued to stigmatize contraception, but they were fewer in number than those who did not criticize it. Among midwives interviewed, all noted an increase in the number of women seeking family planning services—and, to a lesser degree, the number of husbands and youth doing so. Service-seeking decreased somewhat after the close of the pilot phase, but remained higher than prior to the intervention. At the same time, a number of female and male respondents mentioned improvements in couple relationships, and changes in the responsibilities of women and men vis-à-vis family planning. Some respondents stated that women’s economic situations had improved, and that women were listened to and participated in decision-making surrounding family planning. Focus group discussion members stated that changes at the community level had intensified after Tékponon Jikuagou implementation.</t>
  </si>
  <si>
    <t>Unanticipated Effects</t>
  </si>
  <si>
    <t>. The Tékponon Jikuagou package also brought about several unexpected effects among direct participants and other community members, according to respondents. It was perceived that the living conditions of members of influential groups had improved, and this led others to imitate them. Catalyzers’ and group members’ social status rose, and Catalyzers’ and radio staff’s capacities to engage others in discussion on sensitive-yet- important topics were strengthened. It appeared that influential group members enjoyed greater cohesion, and their groups had grown, as the visibility of Influentials rose. Participating communities as a whole were envied by other villages for their role in the project. Change in Number of New Family Planning Users (Modern Methods). During the pilot phase, monitoring data confirmed a positive trend in the number of new users of modern methods in participating communities. In the ensuing year, the number of new users slowed, though remained higher than before Tékponon Jikuagou. In control villages, a slight increase in new 41 acceptors was seen during the pilot phase but the upward trend of new family planning users decreased after its close. WHAT DID WE LEARN FROM THE POST-IMPLEMENTATION SUSTAINABILITY STUDY? The findings of the study reaffirmed sustainability of the approach</t>
  </si>
  <si>
    <t>hours on foot, 33% in areas that can be reached within 2 hours only by motorized vehicles, and 32% where it is impos- sible to reach EmONC facilities within 2 hours. Over 50% of births in 3 of the 8 administrative councils had poor esti- mated access. In half the councils, births with poor access could be reduced to no higher than 12% if all female residents had access to motorized vehicles. Conclusion: Significant differences in geographic access to EmONC in Kigoma Region, Tanzania, were observed both by location and by primary transportation type. As most of the population may only have good EmONC access when using mechanized or motorized vehicles, bicycles and motorcycles should be incorporated into the health transportation strategy. Collaboration between private transportation sectors and obstetric service providers could improve access to EmONC services among most populations. In areas where residents may not access EmONC facilities within 2 hours regardless of the type of transportation used, upgrading EmONC capacity among nearby non-EmONC facilities may be required to improve accessibility. INTRODUCTION Poor geographic access to emergency obstetric andneonatal care (EmONC) often contributes to delays in women with obstetric complications receiving care.1 Such delays can result in</t>
  </si>
  <si>
    <t>adverse maternal and neonatal outcomes</t>
  </si>
  <si>
    <t>.2 The greatest risk of adverse health outcomes for pregnant women, unborn babies, and neonates occurs between 37 weeks of gestation (i.e., full-term aDivision of Reproductive Health, U.S. Centers for Disease Control and Prevention, Atlanta, GA, USA. bBloomberg Philanthropies, Kigoma, United Republic of Tanzania. cDepartment of Epidemiology, Rollins School of Public Health, Emory University, Atlanta, GA, USA. *Co-first authors. Correspondence to Michelle M Schmitz (MSchmitz1@cdc.gov). Global Health: Science and Practice 2017 | Volume 5 | Number 3 430 mailto:MSchmitz1@cdc.gov pregnancies) and 7 days after delivery. While medical urgency varies with the type of obstetric complication, optimal access to EmONC facilities is usually considered to be within 2 hours of travel time, to provide lifesaving interventions for complications due to obstetric hemorrhage that require the most urgent care.3 Therefore, programs should strive to improve EmONC access by limiting the time required for a pregnant woman to reach an EmONC facility to within 2 hours of the onset of an obstetric compli- cation, so that patients with the most urgent com- plications receive timely medical attention.3 Since access to adequate transportation is essential to reaching appropriate obstetric care in time, under- standing both the local transportation context and</t>
  </si>
  <si>
    <t>PA-00N-2XK_Angola China Syria Lebano</t>
  </si>
  <si>
    <t>experiences of others.4 While small steps have been taken tomitigatemental health consequences, more can be done to support the psychosocial well-being of health professionals in crisis situations. This article calls on humanitarian aid organi- zations to address themental health of their local and ex- patriate workforce by integrating proven mental health strategies, including psychosocial support, into health delivery models, thereby protecting, enhancing, and improving staff capacity to provide care for vulnerable populations. In this article, the authors review the possi- ble effects of acute and prolonged stress on the mental health of health professionals, and propose new ways for organizations to ensure that health professionals have the support they need in order to remain effective in the field. COMPLEX EMERGENCIES AND THEIR CONSEQUENCES ON HEALTH PROFESSIONALS WHO defines mental health as “a state of well- being in which the individual realizes his or her own abilities, can cope with the normal stresses of life, can work productively and is able to make a contribution to his or her community.”5 The mental and psychological well-being of health professionals is imperative to their ability to function effectively, particularly when exposed to extreme environments. Such exposure could result in</t>
  </si>
  <si>
    <t>negative mental health consequences</t>
  </si>
  <si>
    <t>, which may in turn affect the function- ing and productivity of humanitarian organizations.6 aUniversity of North Carolina at Chapel Hill, School of Nursing, Chapel Hill, NC, USA. bUniversity of North Carolina at Chapel Hill, Gillings School of Global Public Health, Chapel Hill, NC, USA. c IntraHealth International, Chapel Hill, NC, USA. Correspondence to Mary Surya (mary.surya15@gmail.com). Global Health: Science and Practice 2017 | Volume 5 | Number 2 188 mailto:mary.surya15@gmail.com Health professionals, particularly those working in complex and rapidly changing environments, experience high levels of stress due to over- whelming work demands such as long hours, extreme temperatures, unsafe and unfamiliar environments, and exposure to violence and human suffering.7–10 Acute episodes of stress can have the beneficial effect of enhancing our reactions and abilities; however, it can also lead to further mental and physical distress. “Stress is positive when it forces us to adapt and thus to increase the strength of our adaptation mechanisms, warns us that we are not coping well and that a lifestyle change is warranted if we are to maintain optimal health.”11 Distress occurs when a stressful or disturbing situation exceeds a person’s ability to process it in a healthy way. It</t>
  </si>
  <si>
    <t>a state-owned enterprise responsible for production and oversight of natural gas operations. Approximately 950 people are employed by AGS. The AGE reports to the State-Owned Enterprise (SOE) Management Directorate at the Ministry of Mines and Petroleum (MoMP). 1. The MIDAS assessment found that the AGE is an entity that has been in decline for the last couple of decades, with natural gas production at barely 5% of the highest historic production levels. The reserves are also declining because of lack of exploration activity and investment in the upstream sector. AGE provides natural gas to the Northern Fertilizer Power Plant (NFPP); also known as Kodiburq, at a highly subsidized rates. Other customers include, the City of Sheberghan, Aqcha District, and Compressed Natural Gas (CNG) Station - all of them combined consume less than 5% of the gas quantity supplied to NFPP. The Afghan Government has also signed multiple Memorandum of Understandings for providing gas to potential Independent Power Plants (IPPs). 2. The Assessment Report identified shortcomings in AGE’s ability to provide commercial quality gas on commercial terms for the life of a contract, owing principally to a lack of investment in recent times. The lack of investment has resulted in</t>
  </si>
  <si>
    <t>on gas production rates, gas processing facilities, pipeline assets, and other critical components. The existing gas reserves that AGE produces from are approaching depletion, and no new exploration wells are planned by AGE or MoMP to increase the existing reserves in order to provide the necessary gas to potential IPPs. 3. Another key finding was that the AGE lacks diversity in their customer base and relies heavily on the NFPP – another SOE, which has a history of defaulting on payments. The reliance on a single customer results in insecure revenues. Nearly all revenues are submitted to the MoF, leaving little money to invest in sustaining capital or development expenses. 4. On the personnel side, the Assessment Report found that there is a lack of capacity throughout the organization, particularly of modern utility management skills. At the same time, there is evidence of overstaffing where employee numbers have not adjusted to the decline in business operations. The MoMP and AGE do not receive technical assistance from industry experts who can introduce modern management practices and MIDAS Annual Report for FY2017 (October 2016 – March 2017) 21 Support for the Afghanistan Geological Survey (AGS). MIDAS advisors to support the AGS conducted the following</t>
  </si>
  <si>
    <t>PA-00M-PGK_Afghanistan_31 March 2017</t>
  </si>
  <si>
    <t>is a stateowned enterprise responsible for production and oversight of natural gas operations. Approximately 950 people are employed by AGS. The AGE reports to the State-Owned Enterprise (SOE) Management Directorate at the Ministry of Mines and Petroleum (MoMP). 1. The MIDAS assessment found that the AGE is an entity that has been in decline for the last couple of decades, with natural gas production at barely 5% of the highest historic production levels. The reserves are also declining because of lack of exploration activity and investment in the upstream sector. AGE provides natural gas to the Northern Fertilizer Power Plant (NFPP); also known as Kodiburq, at a highly subsidized rates. Other customers include, the City of Sheberghan, Aqcha District, and Compressed Natural Gas (CNG) Station - all of them combined consume less than 5% of the gas quantity supplied to NFPP. The Afghan Government has also signed multiple Memorandum of Understandings for providing gas to potential Independent Power Plants (IPPs). 2. The Assessment Report identified shortcomings in AGE’s ability to provide commercial quality gas on commercial terms for the life of a contract, owing principally to a lack of investment in recent times. The lack of investment has resulted in</t>
  </si>
  <si>
    <t>on gas production rates, gas processing facilities, pipeline assets, and other critical components. The existing gas reserves that AGE produces from are approaching depletion, and no new exploration wells are planned by AGE or MoMP to increase the existing reserves in order to provide the necessary gas to potential IPPs. 3. Another key finding was that the AGE lacks diversity in their customer base and relies heavily on the NFPP – another SOE, which has a history of defaulting on payments. The reliance on a single customer results in insecure revenues. Nearly all revenues are submitted to the MoF, leaving little money to invest in sustaining capital or development expenses. 4. On the personnel side, the Assessment Report found that there is a lack of capacity throughout the organization, particularly of modern utility management skills. At the same time, there is evidence of overstaffing where employee numbers have not adjusted to the decline in business operations. The MoMP and AGE do not receive technical assistance from industry experts who can introduce modern management practices and develop systems for improving operations. The MoMP and AGE also lack a capacity building program and policies for training existing AGE staff. USAID Extractives Sector Review</t>
  </si>
  <si>
    <t>PA-00M-M5Z_Afghanistan_30 January 20</t>
  </si>
  <si>
    <t>production and oversight of natural gas operations. Approximately 950 people are employed by AGS. The AGE reports to the State- Owned Enterprise (SOE) Management Directorate at the Ministry of Mines and Petroleum (MoMP). The MIDAS assessment found that the AGE is an entity that has been in decline for the last couple of decades, with natural gas production at barely 5% of the highest historic production levels. The reserves are also declining because of lack of exploration activity and investment in the upstream sector. AGE provides natural gas to the Northern Fertilizer Power Plant (NFPP); also known as MONTHLY PROGRESS REPORT (November 2016) 10 Kodiburq, at a highly subsidized rates. Other customers include, the City of Sheberghan, Aqcha District, and Compressed Natural Gas (CNG) Station - all of them combined consume less than 5% of the gas quantity supplied to NFPP. In addition, the Afghan Government has signed multiple Memorandum of Understandings (MoUs) for providing gas to potential Independent Power Plants (IPPs). The Assessment Report identified shortcomings in AGE’s ability to provide commercial quality gas on commercial terms for the life of a contract, owing principally to a lack of investment in recent times. The lack of investment has resulted in</t>
  </si>
  <si>
    <t>on gas production rates, gas processing facilities, pipeline assets, and other critical components. The existing gas reserves that AGE produces from are approaching depletion, and no new exploration wells are planned by AGE or MoMP to increase the existing reserves in order to provide the necessary gas to potential IPPs. Another key finding was that the AGE lacks diversity in their customer base, and relies heavily on the NFPP - itself an SOE, with a history of defaulting on payments. The reliance on a single major customer results in insecure revenues. Nearly all revenues collected by AGE are submitted to the MoF, leaving little if any money to invest in sustaining capital or development expenses. On the personnel side, the Assessment Report found that there is a lack of capacity throughout the organization, particularly of modern utility management skills. At the same time, there is evidence of overstaffing where employee numbers have not adjusted to the decline in business operations. The MoMP and AGE does not have any technical assistance from the industry experts who can introduce modern management practices and develop processes and systems for improving the effectiveness of operations. Lastly, the MoMP and AGE lacks any capacity building program</t>
  </si>
  <si>
    <t>PA-00M-M87_Afghanistan_5 December 20</t>
  </si>
  <si>
    <t>Kirov-Region/Population); Tajikistan, WHO (http://www.who.int/countries/tjk/en/); and neonatal mortality for all countries, UNICEF (http://data.unicef.org). a 2013 data unless otherwise specified. b Data for Kirov Province only, unless otherwise specified. Evaluation of Quality of Care in 6 ECA Countries www.ghspjournal.org Global Health: Science and Practice 2017 | Volume 5 | Number 3 415 http://www.who.int/countries/alb/en/ http://www.who.int/countries/arm/en/ http://www.who.int/countries/geo/en/ http://www.who.int/countries/kaz/en/ http://knoema.com/atlas/Russian-Federation/Kirov-Region/Population http://knoema.com/atlas/Russian-Federation/Kirov-Region/Population http://www.who.int/countries/tjk/en/ http://data.unicef.org http://www.ghspjournal.org generate a representative sample for each pro- vider group. Epidemiology and Disease Selection The study focused on the quality of care in 3 clini- cal areas: care of the noncommunicable (chronic) disease (NCD) patient, care of the newborn, and care of themother. These clinical areas encompass both ambulatory and nonambulatory settings. Chronic disease is a well-documented contrib- utor to the ECA region’s disease burden.37,38 Mortality from major chronic NCDs in Central and Eastern Europe is almost twice that of European Union countries and afflicts a younger age group.39 High rates of chronic disease also have an increasingly</t>
  </si>
  <si>
    <t>on the labor supply, including workforce participation, hours worked, wages, and earnings.40 Neonatal mortality comprises 38% of all under-5 mortality worldwide,41 and is high in the ECA region, particularly in Central Asia where perinatal and neonatal mortality rates are 5 times higher than in Western Europe.42 An estimated 90% of neonatal deaths worldwide are caused by birth asphyxia, infections, or complications of prematurity.43 Although it is widely believed improving neonatal health requires access to so- phisticated technology, the majority of neonatal deaths can be avoided with low-cost, evidence- based care.41 As a result, very basic quality inter- ventions have a major impact on neonatal outcomes.42 Maternal health remains at the forefront of global health efforts, and postpartum hemorrhage is a leading cause of maternal mortality during childbirth. Maternal mortality is particularly high in Tajikistan andGeorgia (Table 1), with little prior research focused on provider quality of maternal health care in the ECA region. Most studies found in this area have focusedmore on systemic quality of care rather than provider quality of care. This emphasis on systemic care is underscored by a recent systematic review on the barriers to access- ing adequate maternal</t>
  </si>
  <si>
    <t>the market. Evidence elaborated on in sections below and in the evaluation summaries in Annex III highlight the project’s critical role given: 2Evidence from the 2015 Annual Survey (Schwartz, 2015) shows that Non PBG farmers are the most diverse group with large variation of observable characteristics. Anecdotal evidence from the project suggests that these farmers likely had already established market access and self-selected out. 3 Schwartz, 2015, pages v, 24, 28, and 38. 11  the project trained and had direct contact with a large number of active export market producers; the final evaluation (Lea, 2016) estimated the number of producers supplying the export market is between 25,000 and 50,000;  best practices associated with income increase have largely been adopted by farmers, such as a reduction in pre-selling mango trees at a discount to intermediaries;  the majority of PBG Direct Export farmers (60%) were not members of the previously established farmer associations;  there has been large sales volume growth for both conventional and certified mango sales within the new PBG channel, indicating PBGs’ strong value proposition to member farmers; and  there is an abundance of focus group evidence of market system change, such as copying, competitive pressures on intermediaries,</t>
  </si>
  <si>
    <t>, and leading indicators such as high new sapling planting rates. One major strategic pivot was from exclusively engaging with existing Grower Associations (GAs) to helping to form small, locally-controlled Producer Business Groups (PBGs) starting in 2013. PBGs competed with traditional intermediaries to purchase from farmers and were comprised of farmers themselves who took over key intermediary roles including harvest, post-harvest handling, and marketing. The project also worked on meeting international standards (social and environmental certifications, food safety, and traceability). The project added dedicated field teams for production and standards to the existing structure. Each team was led by a senior business advisor which allowed the field manager to focus on mango commercialization. The project also increased the efficacy of the field staff team, comprised of approximately 60 technical advisors, in delivering trainings and services to farmers. The project addressed key supply chain constraints. This included training harvesters to address a skilled labor gap and increased the management and coordination capacity of exporters. These exporters traditionally heavily rely on intermediary trader groups for all supply chain steps before mangos arrive at the packing house. Decreasing exporter reliance on traders will improve profitability of both exporters and farmers, as well</t>
  </si>
  <si>
    <t>included, Getrude Mashandudze from Ngondoma Kwekwe excelling in pen fattening, Sara Ndodha of Chirumanzi shared expertise on skills of record keeping; Eliza Mubonesi from Chipinge on nutrition gardens and Doris Mabaso a widow from Chipinge show cased women taking the lead in direct sales of cattle to abattoirs. Apr-16 Women empowerment in livestock Empowered women improve households: • Messages and discussions on empowering women and youth in livestock provoked farmers to realize the practical need for Program deliberately targeted to increase women as hosts of centers of excellence. Currently 47 percent of the program's lead farmers are women. The program is working to empower women farmers in livestock through exposing them to new skills and technologies. Feed the Future Zimbabwe Livestock Development Program | Annual Report #1 Prepared by Fintrac Inc. 57 Table 5.1 Monthly Gender Activities, Topics, and Messages in FY 2016 Month Gender Topic Gender Messages Outcomes empowerment to reduce poverty at household level. • Empowerment of women and youth through leadership training was noted as necessary to build their confidence to take leadership positions. May-16 Gender Based Violence GBV reduces incomes and productivity in livestock production: • This topic exposed the social and economic ills of GBV and its</t>
  </si>
  <si>
    <t>on farm production and related health expenses. • Findings from discussions highlighted that domestic violence was most common, followed by early (underage or child) marriages. • There is a need to increase awareness of laws and services available around GBV as farmers generally exhibited low levels of knowledge. GBV trainings were conducted with beneficiary farmers. Visual training aids depicting incidences of GBV and abuse were used at sessions to stimulate discussions. Sessions focused on awareness building and on exploring ways of dealing with GBV in the community. The farmers identified domestic violence as being most prevalent among the farmers. Two hundred and twelve farmers of which 67 percent were women participated in the GBV trainings for the month of May 2016. The farmers resolved to continuously open spaces for dialogue on GBV and report cases to relevant authorities. The program works in collaboration with stakeholders and continues to provide trainings and information on GBV to beneficiary farmers. Feed the Future Zimbabwe Livestock Development Program | Annual Report #1 Prepared by Fintrac Inc. 58 Table 5.1 Monthly Gender Activities, Topics, and Messages in FY 2016 Month Gender Topic Gender Messages Outcomes Jun-16 Farming as a family business theme “Musha Mukadzi” More female involvement</t>
  </si>
  <si>
    <t>Data Acquisition System (May 13 – June 10, 2017; TCT/Australia; 10 Participants) This training was designed to help participants perform better in areas such as fault analysis and localization, load scheduling, system efficiency improvement, power balance planning, and handling emergency situations. This training was well received by participants who believe the knowledge gained has equipped them to effectively utilize SCADA systems in the energy sector. The debriefing session is scheduled on July 14, 2017. Environment and Social Impact Assessment (October 15 – November 14, 2016; Washington DC; 10 Participants) Through the Environmental and Social Impact Assessment (ESIA) training, delivered by Environmental Engineering Consultants, participants were exposed to cutting-edge practices and technologies, and received invaluable materials to aid their work. Since return, participants have conducted the following activities:  Seven participants trained a total of 232 engineers from Water and Power Development Authority, National Transmission and Dispatch Company and Distribution Companies (DISCOs).  Three participants from WAPDA delivered multiple presentations at the WAPDA academy on the importance of ESIA to hydropower projects, resettlement planning and displacement, the impact of climate change on hydropower, and case studies on Neelum Jehlum and Dassu.  One of the participants delivered a lecture on global warming and its</t>
  </si>
  <si>
    <t>on the environment to the junior engineers at WAPDA Ministerial Staff Training Institute in Lahore. The Government of Pakistan requested that the Social Safeguard section of Diamer Basha Dam in Gilgit-Baltistan revise the government plan on Acquisition of Land and Resettlement (PC-1). An alumnus incorporated the knowledge gained through the ESIA training in revising 13 social safeguard standards. In addition, he worked with the Soni Diamer Organization to participant in the environmental and social impact assessment for 100 individuals who will be affected by the dam construction. He also developed eight case studies on improved environmental and social practices in hydropower and transmission projects in Pakistan. US Army Corp of Engineers (USACE) Trainings (UST/ICT) On June 9, the Project received approval from the Economic Affairs Division (EAD) office for two energy sector participants to attend the US Army Corps of Engineers training on Climate Regional Circulation Model in the U.S. The off the shelf course, held by the National Center for Atmospheric Research, was scheduled to start July 17. However, one of the nominated participants could not attend the training because the program dates coincided with her maternity leave. As a result, the training is rescheduled for</t>
  </si>
  <si>
    <t>PA-00M-WP8_Pakistan_July 14, 2017.pd</t>
  </si>
  <si>
    <t>Hand Washing 45 0 70 27 8 10 15 175 Human Waste Disposal/Toilets 41 0 32 16 24 10 0 123 Improving Drinking Water 36 0 3 16 6 9 0 70 Feed the Future Zimbabwe Livestock Development Program | Quarterly Report #3 Prepared by Fintrac Inc. 32 Text Box 3.4.2: Farmers adopt fly trap technology for improved hygiene Unhygienic environmental conditions, poor sanitation, and livestock attract flies that can spread communicable diseases, thus increasing the prevalence of diarrhea. To address this problem, the program is promoting a simple no-cost fly trap using readily available materials. The fly trap is made out from a 2-liter plastic container that is cut and inverted to allow one-way entry of flies that are baited with rotting material. The trap is hung in places frequented by flies, such as toilets, cattle pens, and washing places. Photo by Fintrac Photo by Fintrac Senelisiwe Sibanda using a tippytap for hand washing after toilet use The program is encouraging construction of toilets at each homestead for safe disposal of human waste, which protects the health of both household members and their animals. The topic of toilet construction is well received when linked to its</t>
  </si>
  <si>
    <t>on incomes because of the transmission of beef measles, which can lead to carcass condemnation. The message has been integrated into feedlot trainings and cattle marketing; so far, three feedlot participants have used proceeds to construct toilets (see Text Box 3.3.1). The program encourages farmers hosting centers of excellence to put in place the requisite WASH infrastructures, including toilets. Arthur Ncube is a beef lead farmer hosting a center of excellence in ward 8, Lupane. His homestead had no toilet but since joining the Feed the Future Zimbabwe Livestock Development program, he has now dug a toilet pit and is mobilizing family resources to complete construction. He has also dug a rubbish pit for his use. Another program beneficiary, Angeline Garwe in Chipinge, used part of the proceeds from cattle sales to construct a Blair toilet. Innovative fly trap technology is another example of an improved sanitation method which was demonstrated during trainings in Gokwe and Chipinge which focused on its construction, use, and positioning. The simple trap uses a 2-liter plastic container which is cut and mounted at a strategic position with decomposing matter inside to attract and trap flies (see Text Box 3.4.2). Additionally, the program is</t>
  </si>
  <si>
    <t>out before and after 2017 polls. Drought is still a major concern in the county. The area received depressed rainfall during the long rains. There is massive influx of livestock from Isiolo and Ethiopia to grazing areas bordering Wajir County. Early last month killing of Borana herder from Isiolo in Aradhe along Wajir North -Moyale border almost opened a new frontline of conflict between Boran and Ajuran communities. PEACE III focus in this zone is on maintaining relationships between cross border communities and administrations, addressing triggers and strengthening the institutions and mechanisms that will sustain peaceful coexistence. Activities in this zone are delivered by SND, NEPED and IAG. The following results were realized: Peace Agreements as a framework for peace and cooperation: The review of this agreement is attracting significant attention from communities and government alike with an understanding that it forms a vital framework for sustaining NRM, conflict prevention and justice agreements between the communities. Despite it not yet being finalized communities are adhering to its commitments, arresting culprits and making compensation payments Seeing true ‘returns on investment in peace: The Quf Dika Water pan at Quadaduma continues to support peace and improving relations between communities, and significant livelihood</t>
  </si>
  <si>
    <t>outcomes that were perhaps unexpected</t>
  </si>
  <si>
    <t>. The pan has become a nucleus for communities living in the surrounding areas. Trade and business has begun, people have settled and the local Ethiopian government has started to use it as a site for campaigns, such as measles and polio vaccination. The relations between the Garre and Ajuran have improved exponentially, enabling vast movements into each other territories. The improvements to peace have also extended beyond the initial populations. Communities in Mandera, who were previously prohibited from access to the pan, appealed to their Ajuran neighbors in Wajir, who through the joint CWG negotiated their access with the Garre of Ethiopia. The Quf Dika pan is an example of very successful peace dividend. What the program seeks to understand better is ‘why, when other peace dividends fail, has this been so very successful’. Initial evidence would point to process, and value. The pan has had real meaningful impact on the lives of these two communities – they value it, and need it and will do what they can to sustain access to it. Improved inter-governmental relations supporting conflict prevention: Regular dialogues have created trust and relationships between the administration, the Chiefs and the communities in this area of Banisa</t>
  </si>
  <si>
    <t>PA-00M-WP6_Kenya_July 2017.pdf</t>
  </si>
  <si>
    <t>30, 2017. 1 of 1 National support visits conducted A national support and supervision was conducted in all targeted provinces. The key issues identified include;  TB-HIV collaborative activities are being implemented fairly well in most facilities. All notified TB cases are being tested for HIV and those co- infected receiving CPT and ART  There were no major data quality issues although there were some slight Met Sub-objective 11. Human resource development Planned Key Activities for the Current Year Act. # Planned Milestones Milestone status Milestone met? (Met, partially, not met) Remarks (reason for not meeting milestone, actions to address challenges) Oct-Dec 2016 Jan-Mar 2017 Apr-Jun 2017 Jul-Sep 2017 Year end Oct 2016 – Mar 2017 variances in what was reported on DHIS2  Low community participation with a number of facilities not having data on community referrals.  Case notifications are on the decline in most facilities visited. However, there were leakages in the TB diagnosis cascade. The major gap was that for a number of presumptive TB patients sputum are not getting to the laboratory or they are of poor quality  In all, facilities visited treatment outcomes are well below the national targets. Death was the major</t>
  </si>
  <si>
    <t>adverse outcome</t>
  </si>
  <si>
    <t>reported in most facilities particularly in the southern region were it was ranging between 23 – 27%. Sub-objective 11. Human resource development Planned Key Activities for the Current Year Act. # Planned Milestones Milestone status Milestone met? (Met, partially, not met) Remarks (reason for not meeting milestone, actions to address challenges) Oct-Dec 2016 Jan-Mar 2017 Apr-Jun 2017 Jul-Sep 2017 Year end Oct 2016 – Mar 2017 Conduct TB- HIV Clinical Mentorship using TB-HIV mentorship curriculum updated in APA2 (Mentorship visits will prioritize 7 districts in Matabeleland South Province) 11.1.2 Mentorship Training for Mat South conducted. Conduct TB- HIV Clinical Mentorship using TB-HIV mentorship curriculum updated in APA2 (Mentorship visits will prioritize 7 districts in The mentorship training was conducted to build a pool of mentors in Matabeleland South Province. A total of 23 participants (14 Males; 9 Females) were trained. These trained mentors have started conducting on-site mentorship to build capacity among HCWs in Childhood TB, DR-TB, TB-HIV and monitoring and evaluation which is expected to strengthen case finding activities as well as TB care and treatment. Met 1 of 2 Mentorship visits conducted 2 of 2 Mentorship visits conducted The first round</t>
  </si>
  <si>
    <t>PA-00M-WWJ_Zimbabwe_31st July 2017.p</t>
  </si>
  <si>
    <t>Other partners  KNCV Tuberculosis Foundation (KNCV),  Management Sciences of Health (MSH) Work plan timeframe October 2016 – September 2017 Reporting period January – March 2017 Most significant achievements: The following key achievements were obtained during this quarter: Improvement of Rifampicin Resistant TB (RR-TB) case detection: the number of detected RR-TB cases increased from 53 in Q2 Year 2 to 114 cases in Q2 Year 3. The specimens tested on Xpert also increased from 267 to 1,160. 1. Among the 114 RR-TB cases detected in Q2, 89% (102/114) started on second line treatment. 2. Improvement of Drug resistant -TB patients’ management by the introduction of the short course regimen in the 8 CTB-supported CPLTs. At the end of March 2017, 15 patients had completed the second line short course regimen in the 8 Coordinations Provinciales de Lutte contre la Lèpre et la Tuberculose (Provincial Coordination Leprosy and Tuberculosis (CPLTs)). As shown in Table 1 below, the cohort treatment success rate was 93 % (14/15) which was considered very high: 14 out of 15 DR-TB patients were successfully treated. One patient died with a probable diagnosis of malaria, and notably, no patient was lost to follow up. Minor</t>
  </si>
  <si>
    <t>were identified: one patient suffered from a hearing loss and eight reported digestives disorders. All these patients received support for their biological investigations and nutritional support. Table 1: Results of treatment of the first cohort of RR-TB patients treated by short course regimen in the 8 CTB-supported CPLTs (June 2016 to March 2017) CPLT Number of patients started on treatment Number successfully treated LTFU Death Total aDSM during treatment Kasai 2 1 0 1 2 2 patients suffered from nausea and vomiting Kasai Central 1 1 0 0 1 Nausea and vomiting Kasai Oriental 9 9 0 0 9 5 patients suffered from nausea and vomiting Lomami 1 1 0 0 1 Nausea Maniema 0 0 0 0 0 N/A Mongala 2 2 0 0 2 1 patient suffered from hearing loss Sankuru 0 0 0 0 0 N/A Sud Kivu 0 0 0 0 0 N/A 4 TOTAL 15 14 0 1 15 3. Strengthening of active TB case finding by the four local partner non-governmental organizations (NGOs) The number of presumptive TB patients tested by local NGOs increased from 9,115 in Q1 to 9,889 in Q2 in year 3. The number of</t>
  </si>
  <si>
    <t>in program design. 5.2 QUESTION #2: HOW MANY OF THESE SYSTEMS ARE STILL IN OPERATION BY APPLICATION? Table 10 (p.25) shows the Renewable Energy systems that are still in operation. For the wind monitoring towers, although some of the equipment is still operational, the resulting wind data are not appropriate for the design of wind power plants. The equipment’s accuracy is questionable given that the anemometers are well past their 2-year design life. The responses to the two sub-questions under Question 2 are summarized below (2.a and 2.b). 2a) Factors that contributed to failure mode can be placed into the following categories: 1) Lack of proper knowledge of the technology; 2) Lack of maintenance; 3) Unavailability of spare parts; 4) Presence of DABS grid or other fallback options; 5) Inappropriate equipment selection and sizing of capacity; 6) Lost or unenforced warranties; 7) Not conducting feasibility study; 36 8) Not having end user contribution in the procurement phase; 9) End users not being adequately involved in the development/design phase; and, 10) Lacking qualified or skilled personnel to operate and maintain the equipment. Figure 11 below shows the distribution of the factors that had the most</t>
  </si>
  <si>
    <t>. The Technical Team observed that over 50% of system failures were due to four factors: 1) Lack of maintenance funds; 2) Lack of maintenance; 3) Lack of local availability of spare parts; and, 4) Non-technical operators. The Technical Team also concluded that up to 80% of the failures were due to the above factors in combination with unfamiliarity with the technology, user abuse, lack of warranty service, and having DABS as an optional energy source. 2b) Factors that contributed to sustainability: the factors that contributed to a system’s sustainability fell into the following categories: 1) Proper knowledge of the technology (e.g., avoiding deep discharge of battery and a functioning (not bridged) charge controller prolongs battery life significantly); 2) Equipment with parts that reduce maintenance efforts (e.g., Lithium Ion instead of lead acid batteries); 3) Selection of areas that have no grid or generator options. Renewable Energy supply might still have advantages as a hybrid source for lowering energy costs (to be evaluated in each case) Figure 11: Causes and Frequency of Technology Failure 37 and gives security of supply (during power cuts), but user interest might not be as significant as in a case where there is no alternative</t>
  </si>
  <si>
    <t>Nundu, Kanzenze and Luiza have similar, albeit average, results. Kayamba is by far the poorest performing zone. EVALUATION QUESTION 7: What contextual factors contributed to or limited the desired results? n IHP’s RBF design was compliant with the MSP’s policies, which contributed to its successful implementation at HCs, GRHs, and ECZs and achieved desired results. n IHP encountered a wide range of difficult environmental factors, such as security and accessibility limitations that hindered RBF implementation and negatively influenced the results in a variety of ways. The nurse-to-population ratio is far below the WHO recommendation of at least 2 nurses per 1000 population. Notwithstanding, the design of the pilot RBF was feasible. n The existing health system has serious resource management issues. There is an inadequate budget to provide regular (or any ) salaries to health staff, support for regular facility supervision is lacking and most of the facilities are not equipped to the standard level of infrastructure and equipment. EVALUATION QUESTION 8: What are the unintended consequences of the intervention? n RBF implementation clearly had positive unintended consequences. RBF introduced concepts of quality of care, target setting, business planning, work planning, and technical verification to ensure data quality. n</t>
  </si>
  <si>
    <t>Negative unintended consequences</t>
  </si>
  <si>
    <t>related to gaming, cherry-picking, and distortion were not found, but cannot be ruled out. n The opportunity to receive payment for their services motivated health providers to comply with RBF procedures and guidelines. n IHP RBF, by design, does not address the differences in target population socioeconomic status, type of organization, and geographic variations. The RBF design lacked demand-side incentives such as fee exemptions or waiver schemes financed through RBF for the benefit of the poor. On the supply side, the RBF design did not offer bonuses for remote environs. This could lead to unintended inequities. 8 n IMPACT EVALUATION: RESULTS-BASED F INANCING IN THE DEMOCRATIC REPUBLIC OF CONGO Recommendations n The RBF model at the HC level should be scaled up by USAID/DRC in a cascade fashion. The RBF model at the GRH level should first be solidified and the new model tested and evaluated before scale-up. n Continue payment for targets achieved for service delivery indicators at both the HC and GRH level. More attention is needed to setting targets, to ensure the criteria for their development is well-defined and understood and the rates are appropriate. n Consider the Quality of Care</t>
  </si>
  <si>
    <t>GRHs, and ECZs and achieving desired results . IHP’s RBF design took into consideration the MSP’s RBF policy directives concerning the underlying principles, the implementing entities and their roles, and the levels of contractualization, as well as the entities that execute a RBF program. n IHP encountered a wide range of environmental factors that hindered RBF implementation and negatively influenced the results in a variety of ways . Notwithstanding, the design of the pilot RBF was feasible considering the difficult environmental conditions of DRC . Environmental factors were related to civil unrest and insecurity, geographic inaccessibility, and poor infrastructure. Indeed, the evaluation team was detained a few times by rebel groups during the baseline data collection. The nurse-to-population ratio is far below the WHO recommendation of at least 2 nurses per 1000 population. n The existing health system has serious resource management issues . There is an inadequate budget to provide regular (or any) salaries to health staff, support for regular facility supervision is lacking, and most of the facilities are not equipped to the standard level of infrastructure and equipment . EVALUATION QUESTION 8: What are the unintended consequences of the intervention? n RBF implementation clearly had positive unintended consequences . n Negative</t>
  </si>
  <si>
    <t>related to gaming, cherry-picking, and distortion were not found, but cannot be ruled out . n The opportunity to receive payment for their services motivated health providers to comply with RBF procedures and guidelines . RBF introduced concepts of quality of care, target setting, business planning, work planning, and technical verification. The pilot RBF introduced some technically complex attributes, such as (a) stringent measurements (e.g., FOSACOF) tied to performance payments, (b) business plans, (c) technical verification, (d) individual health worker performance evaluations using the index tool, (e) staff training for the introduction of RBF strategies and tools, and (f ) community household surveys for counter verifications. IHP RBF, by design, does not address the aforementioned differences in target population socioeconomic status, type of organization, and geographic variations. The RBF design lacked demand-side incentives such as fee exemptions or waiver schemes financed through RBF for the benefit of the poor. On the supply side, the RBF design did not offer bonuses for remote environs. This could lead to unintended inequities. C O N C L U S I O N n 5 7 RECOMMENDATIONS EVALUATION QUESTION 1: Is there evidence of change among health centers in the quantity and quality of services</t>
  </si>
  <si>
    <t>local community leaders, fieldwork, etc.) followed by analysis of the collected information. Based on the data analysis, mitigation measures and recommendations were presented. In order to complete the data collection required for the project, the consultant engineer used several sources, which include general information gathered through meetings with key informants such as local community leaders and other relevant stakeholders in the communities. In addition to meetings with relevant stakeholders and local community leaders, further data was collected through observatory field visits to consolidate the understanding of the environmental setting. The nine locations of the proposed boreholes, along with the surrounding areas, were visited and investigated. Social impacts were assessed through public discussion and one-on-one interactions during the conducted site visits. Quarterly Progress Report, #6 Submitted January 2017 7 The construction and infrastructure installation for the project mainly consists of nine boreholes spread around nine sites within the northeastern Nasarawa and Benue states. For each borehole, there will be drilling of a well, pump installation and construction of steel towers with 4 PVC tanks mounted on top. Overall, the information gathered during the assessment revealed that the positive impact of the project on the communities assessed outweigh the negative</t>
  </si>
  <si>
    <t>effects. The negative</t>
  </si>
  <si>
    <t>effects mainly revolve around operating heavy-duty trucks and drilling activities, which are minimal and temporary due to the size of the projects. As for the positive effects, the population in the communities will have access to clean water as the borehole sites have been certified to be of high quality and free from pollutants. There have been challenges however, in getting further approval from USAID for a small community water scheme, which would provide water in the interim while the assessments are conducted. This is important because the assessments can take a significant amount of time to conduct. For instance, after the environmental impact assessment of the proposed water project sites, water quality assessments need to be conducted. Though these measures are meant to ensure high quality water is provided, it also has the down side of slowing implementation and the communities have begun to doubt whether ECPN is really going to provide the water it promised. 2.1.5 Needs Assessment &amp; Evaluation of Social Services for Quick Impact Projects Community needs assessment and evaluation of social services in Nassarawa and Benue states. Photo Credit: PARE, December 2016 From December 5 - 15, 2016, PARE and Mercy Corps, in collaboration with local</t>
  </si>
  <si>
    <t>II Quarter 4 910 $ 368 $ 335,528 $ 1,458,258 Annual 3,291 $ 641 $ 2,110,913 $ 9,134,404 The AAEP II program focuses on using local materials for trainings and keeps their extension approach as low cost, as possible. Below is a table representing WP’s media expenditures: Table 13 Expenditures on Media for Women FY 2016 AAEP II Category Amount USD Leaflets and printed handouts $117 Posters $66 Media development supplies $32 Radio programs $5000 Total $5217 D. Multi-tier monitoring (MTM) of female beneficiaries (women and/or girls) AAEP II monitors women FFSs for technical accuracy and does visits to validate data; however, the program does not provide direct oversight of each FFS training. The attendance data for ToTs and FFS trainings are submitted to USAID for use in their Multi-Tier Monitoring system with the rest of the program data. WP conducts field checks and uses forms to determine if trainings are occurring and that knowledge transfer takes place. The feedback is used to help steer trainings for the FFS leaders 27 who are having trouble teaching their FFS students. These observations are obtained by testing FFS students on technical questions. Unintended Results (positive and negative)  Positive – AAEP II has not observed any new</t>
  </si>
  <si>
    <t>of the program in the 4th Quarter of 2016.  Negative – AAEP II has not observed any negative consequences from the WP. 28 V. FINANCIAL REPORT YEAR 2 Budget Line Item &amp; sub-line items Qtr 1 (Oct-Dec 2015) Qtr 2 (Jan-Mar 2016) Qtr 3 (Apr-Jun 2016) Qrtr 4 (July- Sept) A. Personnel $ 66,280 $ 68,972 $ 67,939 $ 62,545 B. Fringe Benefits $ 30,695 $ 31,594 $ (2,279) $ 17,230 C. Travel $ 6,263 $ 17,426 $ 11,024 $ 2,944 D. Equipment E. Materials and Supplies $ 456,345 $ 374,371 $ 381,863 $ 633,042 F. Contractual Services (including Security) $ 89,754 $ 86,079 $ 87,978 $ 41,072 G. US Subawards $ 1,187,376 $ 1,693,474 $ 1,926,982 $ 450,846 H. Tuition $ - $ - $ - $ - I. Other Direct Costs (Annual Extn Conf) $ - $ - $ 316,141 $ - SUB-TOTAL DIRECT COSTS $ 1,836,713 $ 2,271,914 $ 2,789,648 $ 1,166,607 INDIRECTS $ 203,794 $ 222,700 $ 351,376 $ 291,652 TOTAL DIRECT &amp; INDIRECT COSTS $ 2,040,507 $ 2,494,614 $ 3,141,024 $ 1,458,259 29 VI. CHALLENGES and ACTIONS TAKEN Issues/Challenges in Year 2 Solutions (e.g., actions taken to address challenges) Country-wide Security. Security Intelligence and Safety Measures. Since the inception of AAEP I, the security situation across a large portion of the project area has presented the most significant implementation issue. The same was true in Year 2. This year saw continued deterioration of security in the northern part of the country. However</t>
  </si>
  <si>
    <t>public health messages normally include all effective measures for protection against disease, and in the case of STIs, MC com- plements current safe sex messages. The effective- ness of each approach should, moreover, be considered in real-world settings. Frisch and Earp also contend that many STIs can be treated effectively if they do occur. We dis- pute that logic and instead argue that prevention is preferable to treatment, especially for viruses for which there is no cure (e.g., HIV, herpes simplex virus [HSV], and HPV). And for bacterial STIs and urinary tract infection (UTI), antibiotic-resistant strains mean that infections that were once easily treatable can now be life threatening.22–25 The benefits of medical procedures should always, of course, be weighed with the potential risks. Frisch and Earp questionwhether the poten- tial benefits ofMC are “worth” the risk, pointing to potential risks of surgical accidents and supposed adverse psychological or sexual effects. The risk of major surgical mishaps with MC, however, is extremely low and the benefits gained from MC far exceed risks.2,5,8,9 Furthermore, there is no long-term adverse effect of infant MC on psycho- logical26,27 or sexual28–33 outcomes. Systematic reviews have found no</t>
  </si>
  <si>
    <t>of MC on sexual function,28,29,33 sensitivity, or satisfac- tion.29 Ameta-analysis of all commonmale sexual dysfunctions found none were related to MC sta- tus.28 Furthermore, the third British National Survey of Sexual Attitudes and Lifestyles (Natsal- 3), a large national probability survey, which used a new, comprehensive, validated measure of sex- ual function, the Natsal-SF, presented findings for 6,293 men and 8,869 women aged 16–74 years, broadly representative of the British population. BOX 2. Conclusions of the 2012 Circumcision Policy Statement by the American Academy of Pediatrics Task Force on Circumcision3 Systematic evaluation of English-language peer-reviewed literature from 1995 through 2010 indicates that preventive health benefits of elective circumcision of male newborns outweigh the risks of the procedure. Benefits include significant reductions in the risk of urinary tract infection in the first year of life and, subsequently, in the risk of heterosexual acquisition of HIV and the transmission of other sexually transmitted infections. The procedure is well tolerated when performed by trained professionals under sterile conditions with appropriate pain manage- ment. Complications are infrequent; most are minor, and severe complications are rare. Male circumcision performed during the newborn period has considerably lower complication</t>
  </si>
  <si>
    <t>more prostate cancer cases and US$0.8–1.1 billion extra in costs for treatment and terminal care per year.107 Annual cost-savings for genital cancer prevention by a shift from the current rate of 10%–20% for infant MC in Australia to 80% was calculated as $1–2 million for direct medical costs, unadjusted for inflation.108 The U.S. state of Florida provides an illustra- tive case study of the cost-savings benefits of MC. In 2003, the state withdrew Medicaid health in- surance coverage for infant MC. That resulted in a 6-fold increase in medical costs for publicly funded MCs for medical indications, because later MCs are substantially more expensive than early infant MCs.109 In response, Florida restored Medicaid coverage in 2014. Thus, in contrast to the assertions by Frisch and Earp, the cost-savings estimated by the CDC77 and Johns Hopkins researchers74 appear conservative. Moreover, cost-savings from infant MC apply to whites, blacks, and Hispanics. PROCEDURAL AND POST-OPERATIVE PAIN IN INFANTS Claims of long-term psychological, emotional, and sexual impediments from infant MC “pain” are anecdotal.110,111 In contrast, in a longitudinal study of New Zealand boys circumcised in 1977, MC had no</t>
  </si>
  <si>
    <t>on breastfeeding outcomes or cognitive ability later in childhood.26 In another follow-up study, of Swedish boys after MC, the boys showed no adverse psychological effect of MC.112 There are many painful experiences encoun- tered by the child before, during, and after birth.113 MC, if performed without anesthetic, is one of these. Cortisol levels, heart rate, and respiration have registered an increase during and shortly af- ter infantMC.114,115 Adequate anesthesia is essen- tial for pain management during MC at any age. Most MC procedures can be performed under CDC Circumcision Recommendations and Public Health www.ghspjournal.org Global Health: Science and Practice 2017 | Volume 5 | Number 1 21 http://www.ghspjournal.org local anesthesia. General anesthesia involves risks, is usually unnecessary, and is falling out of favor. The AAP5 and CDC2 recommend local anesthesia for infant MC. Frisch and Earp take issue with a study the CDC cited related to the issue of pain associated with the MC procedure, arguing that the figures cited from the study were inaccurate. The study objectively scored pain experienced by newborns when undergoing MC and concluded that “pain- less circumcision [by Gomco clamp] is possible in almost all newborns if it is performed during</t>
  </si>
  <si>
    <t>00103 https://doi.org/10.9745/GHSP-D-16-00275 https://www.measureevaluation.org/resources/publications/sr-12-73 https://www.measureevaluation.org/resources/publications/sr-12-73 https://doi.org/10.1093/heapol/czp010 http://www.ncbi.nlm.nih.gov/pubmed/19304786 https://doi.org/10.1162/qjec.2009.124.2.735 https://doi.org/10.9745/GHSP-D-17-00319 http://creativecommons.org/licenses/by/4.0/ https://doi.org/10.9745/GHSP-D-17-00319 https://doi.org/10.9745/GHSP-D-17-00319 http://www.ghspjournal.org COMMENTARY Seeking Synchrony Between Family Planning and Immunization: AWeek-10 DMPA Start Option for Breastfeeding Mothers John Stanbacka Many mothers initiate DMPA injectables at 6 weeks postpartum, at the time of their baby’s first immunization visit. Offering an optional delayed DMPA start at the next (10-week) immunization visit has potential advantages including a reduced follow-up schedule with DMPA visits synchronized with other immunization visits, and, possibly, improved contraceptive and immunization outcomes. The singlemost popular moment in Africa (andmanyother regions) to initiate family planning may well be the 6-week postpartum clinic visit, when mothers also bring infants to begin the crucial primary immuni- zation series.1 A 6-week start does indeed work well for mothers accepting long-acting, reversible contracep- tives (LARCs) such as implants and intrauterine devices (IUDs), because thesemethods have no</t>
  </si>
  <si>
    <t>on breastfeeding and, once inserted, remain effective for years. However, although there are no medical restric- tions on starting injectables at 6 weeks, the 6-week post- partum visit may not be the optimal timing for initiating injectables, the most popular method in sub-Saharan Africa, comprising nearly half of modern method use in the region.2 What is the potential downside of initiating depot- medroxyprogesterone acetate (DMPA) injectables at 6 weeks? Beyond the redundant use of contraceptives during lactational infertility3,4 is the problem of high discontinuation. In a review of Demographic and Health Survey (DHS) data from 19 countries, Ali et al.5 noted that more than 40% of new injectable clients dis- continued within the first year of use. When such early discontinuation occurs among postpartum women— during the time infants are weaned and fertility is reestablished—the stakes are even higher, because these mothers need effective contraception for optimal birth spacing. Although high injectable discontinuation has proven a particularly challenging problem to solve,6 several par- tial solutions present themselves for better protection during the first postpartum year. For example, more in- tensive counseling, particularly on the side effects that users can expect, has been shown to</t>
  </si>
  <si>
    <t>the rights of participants, great importance was attached to the confidentiality of information obtained during sessions of FG and key-informant interviews on different topics and sub-topics. Precautions were taken to ensure the confidentiality of the participants: the interviewers and facilitators received strict instructions about the significance of maintaining the confidentiality; participants' names were not inscribed on the interviewers’ guides or when taking notes during the FG. On the contrary, only digital codes were used to distinguish text transcripts as well as the notes on them. 5.3. Compensation Refreshments were offered by providing each FGD participant with snacks (water or a soft drink). 5.4. Voluntary consent The procedure of voluntary consent below describes general precautions that were taken to obtain voluntary consent: The evaluation team obtained permission from local authorities where FGs and IIDs were conducted. Potential participants were informed about the rights regarding participation: free participation, the right of refusal to participate in any group discussion or an interview, the right of refusal to answer a given question even though they have agreed to participate in FGs or IIDs. They were also informed that refusal to participate and/or answer questions after agreeing to participate would have no</t>
  </si>
  <si>
    <t>for them. 20 The participation in FGs, IIDs and MSCs required the voluntary consent of the participants, which implies their clear understanding about the purpose of the study, the nature and importance of participation, the level of confidentiality and the right to withdraw from participation at any time. For each IID and MSC, the information was read step by step, in private, in French or Swahili for each potential participant as appropriate, ensuring that information was understood by the participant at each stage and that concerns were addressed. The issues raised by potential participants were resolved before he/she gave consent to participate in the evaluation. To maintain confidentiality thereafter, the evaluation team did not ask participants to sign any documents or give their fingerprints. A copy of the consent form was given to potential participant and another put in a sealed envelope and kept in safety in the office of the evaluation team. Voluntary verbal consent of adults aged 18 and over was obtained using the procedure described above. For minor children (students aged from 15 to 17), the procedure was slightly different. It was necessary to have the consent of the minor, the permission of a parent, permission</t>
  </si>
  <si>
    <t>PA-00M-FJ8_Congo DR_October 2016.pdf</t>
  </si>
  <si>
    <t>information on the risks and bene- fits of the procedure. 3. Parental choice should be respected. 4. The operation should be undertaken in a safe, child-friendly environment by an appropri- ately trained competent practitioner, capable of dealing with the complications and using appropriate analgesia. And while the CPS (Canada) newborn MC position statement38 does not recommend routine MC of every newborn male, it does acknowledge that “there may be a benefit for some boys in high-risk populations and circumstances where the procedure could be considered for disease reduction or treatment.” The policy statements by the CDC and AAP have raised the bar. Policy statements on MC by medical bodies should follow their lead and rely on a thorough evaluation of the medical evidence to support their conclusions. CONCLUSION We find major shortcomings in the criticisms by Frisch and Earp of the CDC’s draft MC recommen- dations. In summary, the current scientific evidence shows that MC provides protection against numerous adverse medical conditions and infections, and the benefits of the procedure, including cost-savings over the long-term, greatly exceed risks, with benefits found in both poor and wealthy countries such as the United States. In addition,MChas no</t>
  </si>
  <si>
    <t>on sexual func- tion, sensitivity, or pleasure, nor is there reliable evidence for any long-term adverse psychological effect of MC. Furthermore, complication rates fol- lowing the procedure are low, especially following early infant MC. Finally, pain that may be associ- ated with the procedure during the first week of life can be negligiblewhen local anesthesia is used. Criticisms of the AAP and CDC policies by MC opponents have been consistently exposed as flawed (AAP policy42,128–131; CDC policy132,133). Convincing arguments have been made that it would be unethical to withhold information about the risks and benefits of MC from parents of boys.130–132,134,135 as recommended by the AAP and CDC. Curiously, those who condemn parent- approved infant MC are not as quick to condemn procedures that provide nomedical benefit to chil- dren (e.g., cosmetic orthodontia, correction of harelip, surgery for tongue-tie, treatmentofdwarf- ismby growthhormone injections, and surgery for removal of supernumerary digits).135Why thendo some regard MC as controversial?135 Article 24(1) of the United Nations Convention on the Rights of the Child states, “States Parties recognize the right of the child to the enjoyment of the highest attain- able standard of health” and “shall strive</t>
  </si>
  <si>
    <t>prevention by a shift from the current rate of 10%–20% for infant MC in Australia to 80% was calculated as $1–2 million for direct medical costs, unadjusted for inflation.108 The U.S. state of Florida provides an illustra- tive case study of the cost-savings benefits of MC. In 2003, the state withdrew Medicaid health in- surance coverage for infant MC. That resulted in a 6-fold increase in medical costs for publicly funded MCs for medical indications, because later MCs are substantially more expensive than early infant MCs.109 In response, Florida restored Medicaid coverage in 2014. Thus, in contrast to the assertions by Frisch and Earp, the cost-savings estimated by the CDC77 and Johns Hopkins researchers74 appear conservative. Moreover, cost-savings from infant MC apply to whites, blacks, and Hispanics. PROCEDURAL AND POST-OPERATIVE PAIN IN INFANTS Claims of long-term psychological, emotional, and sexual impediments from infant MC “pain” are anecdotal.110,111 In contrast, in a longitudinal study of New Zealand boys circumcised in 1977, MC had no adverse effect on breastfeeding outcomes or cognitive ability later in childhood.26 In another follow-up study, of Swedish boys after MC, the boys showed no</t>
  </si>
  <si>
    <t>adverse psychological effect</t>
  </si>
  <si>
    <t>of MC.112 There are many painful experiences encoun- tered by the child before, during, and after birth.113 MC, if performed without anesthetic, is one of these. Cortisol levels, heart rate, and respiration have registered an increase during and shortly af- ter infantMC.114,115 Adequate anesthesia is essen- tial for pain management during MC at any age. Most MC procedures can be performed under CDC Circumcision Recommendations and Public Health www.ghspjournal.org Global Health: Science and Practice 2017 | Volume 5 | Number 1 21 http://www.ghspjournal.org local anesthesia. General anesthesia involves risks, is usually unnecessary, and is falling out of favor. The AAP5 and CDC2 recommend local anesthesia for infant MC. Frisch and Earp take issue with a study the CDC cited related to the issue of pain associated with the MC procedure, arguing that the figures cited from the study were inaccurate. The study objectively scored pain experienced by newborns when undergoing MC and concluded that “pain- less circumcision [by Gomco clamp] is possible in almost all newborns if it is performed during the first week of life.”116 It is regrettable that there were indeed some errors in the figures reported in the study—in the abstract of the</t>
  </si>
  <si>
    <t>interrupted the practical session of the ToT. However the CLIN 2 master trainer did some practical work indoor and showed the trainees how to prepare melon demo plots using photos on the screen. CLIN 2 VCSs have done the practical work in the field for all district coordinators. CLIN 2: Melon Seedling Production in Cool Frames-- ToT and ToF (2 missions) Mazar-e-Sharif (ToT) Sholgara (ToF) • In the ToF training, while the CLIN planned to train 15 women, only six women participated in this training. When asked, the field mission was informed that the rest couldn’t participate in the same batch of the training because it was far from their homes. As a result, the trainers decided to conduct the training in two additional sessions the following day for the remaining women. • Therefore, it is recommended that, if possible, the training venue should be easily accessible to all participants as making sub-groups of participants is time consuming. • Participants were trained on melon seedling production covering 16 sub- topics. All topics were covered, the trainees were engaged in training and the trainers appeared knowledgeable, professional and interactive. • Financial monitoring found no financial discrepancies, and environmental monitoring found that no</t>
  </si>
  <si>
    <t>were seen, and that the environmental classification (low risk) was appropriate. CLIN 2: Grapevine Trellising, Improved Vineyard Management and PHH of Grapes/Raisins (ToT and ToF): 8 visits Mazar-e-Sharif ToT ToT: No major recommendations RADP-N Quarterly Report: January–March 2016 69 Faizabad ToF Feroz Nakhcheer ToF Hazrat-e-Sultan ToF - 3 visits Kunduz ToF Sheberghan ToF ToFs: Overall, these programs were successfully delivered with minor discrepancies. Recommendations across sites include: • Training times were 4-5 hours in length. However, this did not allow farmers time to practice pruning themselves; the practical sessions were limited to practical exhibition by the trainer. In future, it would be useful if participants could practice the new technologies themselves. • Concept notes stated that lead farmers would provide lunch for trainee participants; this happened in some locations, but not in others. • Trainers delivered inputs to the lead farmer for use by other farmers. This was observed across locations. These included: T 2 books, 2 pruning scissors, 2 PPE clothing, 2 eye glasses, 2 pairs of gloves, 2 masks, 2 water jugs, 2 water glasses, 2 pairs of boots, 2 spraying pumps, 4 pockets of sulfur 80%, 2 bags of DAP (each bag 25</t>
  </si>
  <si>
    <t>status were provided. The participants had also an opportunity to work on their charters together with experts and completed a set of documents for the CSO state registration. In addition, they received individual recommendations regarding registration procedures and statutory documents, membership fees, registration of employees, organizational structures, and sources of financial support for those starting community initiatives. The majority of participants, including representatives of Dnipropetrovsk, Kharkiv, Luhansk, Chernivtsi, Sumy Kherson, and Mykolaiv oblasts, were interested what organizational and legal form to choose, how to interact with justice departments and tax authorities, and what the CSO charter has to contain. The workshop was highly assessed by the participants and the positive feedback was provided to the trainer. 42 Workshop on CSO Registration in Kyiv Trainings and workshops in Regional Consultative Centers During the reporting period, the project team organized and supported organization of training events (seminars, workshops, trainings) in the Regional Consultative Centers on CSO Legislation in Kryvyy Rih and in Mariupol. The training events were aimed at strengthening civic education and capacities of civic activists in Kryvyy Rih and Mariupol. It stimulated unity of citizens in CSOs, charitable and volunteer organizations for solving their common issues and problems, decreasing of</t>
  </si>
  <si>
    <t>of Russian propaganda and forming of the new leader generation. In addition to training, consultations on CSO registration and non-profit status obtaining were be provided by the Consultative Centers. Moreover, the centers provided support in documents’ preparation and in emending statutory documents of CSOs, charitable and volunteer organizations as well as it provided support in solving complicated in the area of CSO registration and non-profit status obtaining. Furthermore, founders of organization used the Consultative Centers premises for holding constituent assemblies or trainings as well as they attended the training organized by UCIPR or UCIPR partners. On October 9, 2016, the UCIPR organized the Seminar “How to Get Information from Authorities” in the premises of CSO Consultative Center in Kryvyy Rih. During the seminar, UCIPR expert outlined such issues as what could be perceived as public information, where this information could be received, the difference between request for information and citizens’ appeal, responsibility for violation right to information etc. The event was attended by 17 people – clients of the Center and local activists. The topic of the training raised interest among participants and they asked additional questions regarding drafting request for information, where to find information about city budget</t>
  </si>
  <si>
    <t>PA-00M-Q3J_Ukraine_April 30, 2017.pd</t>
  </si>
  <si>
    <t>Side Effects, Along With Percentage of Women Counseled to Expect Bleeding Changes With Their Chosen Method 0% 10% 20% 30% 40% 50% 60% 70% 80% 90% 100% noitcejnItnalpmIDUI 34.6% 91.0% 34.8% 27.8% 87.2% 33.9% 73.1% 26.9% 9.6% 90.4% 70.4% 29.6% 9.0% 65.4% 65.4% 72.2% 12.8% 66.1% Method not associated with reported intolerable side effects Method consistent with desired duration of effectiveness Reported being counseled to expect bleeding change Method associated with reported intolerable side effects Method inconsistent with desired duration of effectiveness Reported not being counseled to expect bleeding change Manywomen in this study left with amethodwell known to cause a side effect they characterized as intolerable. Comparing Contraceptive Preferences With Choices in Ghana www.ghspjournal.org Global Health: Science and Practice 2017 | Volume 5 | Number 1 71 http://www.ghspjournal.org to manage these side effects should they arise.23 More recently, in Niger in 2012, only 40% of women reported being informed of possible side effects of methods.24 Some providers may be reluctant to discuss potential side effects for fear of the “nocebo” effect,25 the phenomenon where women experience side effects after being told to expect them because of the power of suggestion. However, evidence suggests that the discussion of</t>
  </si>
  <si>
    <t>negative side effects</t>
  </si>
  <si>
    <t>is not detrimental to method adoption and may be beneficial to method adherence.26–28 In fact, patients report that the re- luctance of providers to discuss side effects makes them distrustful of counseling.20 Providers need training and support in good- quality counseling skills. The counseling session is an opportunity for providers to help align clients’ desires and preferences with method characteris- tics so that clients receive a method that is likely to suit their needs, and thus one that they are more likely to continue using. Above all, it is the responsibility of providers to help women make an informed family planning choice by giving them information about the methods available to them, the characteristics of thosemethods, includ- ing side effects, and how to correctly use their cho- senmethod. Given this information, somewomen may decide to sacrifice some of their preferences when those preferences do not align perfectly with available methods (for example, a woman who wants a long-acting method but finds men- strual changes bothersome may decide to use a long-acting method anyways because the other positive characteristics balance out the bleeding side effects). While supply-side barriers have long been determined to be factors</t>
  </si>
  <si>
    <t>a wide range of environmental factors that may have an effect on RBF implementation. Such factors include civil and political unrest in South Kivu and poor geographic accessibility in certain HZs, such as Lomela and Kayamba. Cultural factors impeding repeat antenatal, vaccination and postnatal care visits were mentioned by 40% of key informants conducted in 2016. The lack of paved roads and transportation resulted in widespread medicine and supply chain breakdowns and thereby limited the population’s access to primary health care and referral services. Electricity supply (by solar panel at best) was rare and piped running water was non-existent in most health areas visited. Chief nurse respondents in all HZs reported difficulties in maintaining cold-chains for vaccines/medications, safe medical waste management, and infection control practices. The transfer of funds was done manually, since banking facilities were not available in the rural locations. Plans called for the funds to be paid into the bank accounts of the contracting entities, but at present, very few health facilities have bank accounts. Analytical Domain: Unintended Consequences of the Intervention The data from the RBF Midterm Assessment Report, and document review, formed the basis of findings described under the analytical domain of</t>
  </si>
  <si>
    <t>. The data were triangulated with quantitative data from the endline surveys. Positive consequences 1 . Accountability and transparency at operational levels were promoted . Upon review of the IHP RBF Manual, it is evident that accountability and transparency are built in at each operational level of the RBF intervention. In order to pay for performance, there needs to be a standard for performance to be measured, verified, counter-verified, and validated to ensure that only true performance is compensated. The process of counter- verification by CSOs involves a sample of facility clients, randomly selected from the different facility registers by IHP, tracked and interviewed at their respective homes. The CSOs then compiled data, analyzed it, and transmitted a report on the community verification activity to IHP. IHP also introduced fictional or “ghost” patient records (20% of the total sample) into the community level data collection plan, as a method of preventing fraud or falsified data from the CSOs. All chief nurses reported that they did not have any direct role during counter- verifications, and that they only receive reports from IHP at the end of each quarter. In the event of data discrepancies, penalties were applied. The approach to sanctions was not</t>
  </si>
  <si>
    <t>this work in settings where political or health system support is not as strong may not generate the same results. In March 2013, the Rwanda Ministry of Health held a national meeting to discuss results of this and other studies focused on improving family planning services and contraceptive uptake. Participants recommended national scale-up of the intervention and initiated discussions on changes to service delivery guidelines, supervision requirements, training curricula, and data collection systems to support scale-up. Recommendations were sent to the national Maternal and Child Health Technical Working Group for incorporation into Ministry of Health and partner organization work plans. Acknowledgments: Funding for this research was by the United States Agency for International Development (USAID) through the PROGRESS project GPO-A-00-08-00001-00. The contents of this paper are solely the responsibility of the authors and do not necessarily represent the official views of the funders. Competing Interests: None declared. REFERENCES 1. Conde-Agudelo A, Belizán JM, Norton MH, Rosas-Bermúdez A. Effect of the interpregnancy interval on perinatal outcomes in Latin America. Obstet Gynecol. 2005;106(2):359–366. CrossRef. Medline 2. Conde-Agudelo A, Rosas-Bermúdez A, Kafury-Goeta AC. Birth spacing and risk of</t>
  </si>
  <si>
    <t>adverse perinatal outcomes</t>
  </si>
  <si>
    <t>: a meta-analysis. JAMA. 2006;295(15):1809–1823. CrossRef. Medline 3. Conde-Agudelo A, Rosas-Bermúdez A, Kafury-Goeta AC. Effects of birth spacing on maternal health: a systematic review. Am J Obstet Gynecol. 2007;196(4):297–308. CrossRef. Medline 4. DaVanzo J, Hale L, Razzaque A, Rahman M. Effects of interpregnancy interval and outcome of the preceding pregnancy on pregnancy outcomes in Matlab, Bangladesh. BJOG. 2007;114(9):1079–1087. CrossRef. Medline 5. DaVanzo J, Rahman M, Ahmed S, Razzaque A. Influences on pregnancy-termination decisions in Matlab, Bangladesh. Demography. 2013;50(5):1739–1764. CrossRef. Medline 6. Post M. HTSP 101: everything you want to know about healthy timing and spacing of pregnancy. Washington (DC): Extending Service Delivery (ESD) Project; 2008. Available from: http://www.esdproj. org/site/DocServer/HTSP_101_Brief_Final_corrected_4.9.08.pdf? docID=1761 7. Rutstein SO. Effects of preceding birth intervals on neonatal, infant and under-five years mortality and nutritional status in developing countries: evidence from the demographic and health surveys. Int J Gynaecol Obstet. 2005;89(Suppl 1):S7–S24. CrossRef. Medline 8. Cleland J, Conde-Agudelo A, Peterson H, Ross J, Tsui A. Contracep- tion and health. Lancet. 2012;380(9837):149–156. CrossRef. Medline 9. Kozuki N, Walker N</t>
  </si>
  <si>
    <t>P, Zhang J, et al. Pregnancy and childbirth outcomes among adolescent mothers: a World Health Organization multicountry study. BJOG. 2014;121 (Suppl 1):40-48. CrossRef. Medline 19. Fall CHD, Sachdev HS, Osmond C, Restrepo-Mendez MC, Victora C, Martorell R, et al. Association between maternal age at childbirth and child and adult outcomes in the offspring: a prospective study in five low-income and middle-income countries (COHORTS collaboration). Lancet Glob Health. 2015;3(7):e366-e377. CrossRef. Medline 20. Fotso JC, Cleland J, Mberu B, Mutua M, Elungata P. Birth spacing and child mortality: an analysis of prospective data from the Nairobi urban health and demographic surveillance system. J Biosoc Sci. 2013;45(06):779-798. (note: in-text citation not in sequential order). CrossRef. Medline 21. Smits LJM, Essed GGM. Short interpregnancy intervals and unfavourable pregnancy outcome: role of folate depletion. Lancet. 2001;358(9298):2074-2077. CrossRef. Medline 22. Conde-Agudelo A, Rosas-Bermudez A, Castaño F, Norton MH. Effects of birth spacing on maternal, perinatal, infant, and child health: a systematic review of causal mechanisms. Stud Fam Plann. 2012;43(2):93-114. CrossRef. Medline 23. Conde-Agudelo A, Rosas-Bermúdez A, Kafury-Goeta AC. Birth spacing and risk of</t>
  </si>
  <si>
    <t>: a meta- analysis. JAMA. 2006;295(15):1809-1823. CrossRef. Medline 24. Chinebuah B, Pérez-Escamilla R. Unplanned pregnancies are associated with less likelihood of prolonged breast-feeding among primiparous women in Ghana. J Nutr. 2001;131(4): 1247-1249. Medline 25. Hromi-Fiedler AJ, Pérez-Escamilla R. Unintended pregnancies are associated with less likelihood of prolonged breast-feeding: an analysis of 18 demographic and health surveys. Public Health Nutr. 2006;9(3):306-312. Medline 26. Yalç̌̌in SS, Yalç̌̌in S, Kurtuluş-Yiğit E. Determinants of continued breastfeeding beyond 12 months in Turkey: secondary data analysis of the demographic and health survey. Turk J Pediatr. 2014;56(6):581-591. Medline 27. World Health Organization (WHO) [Internet]. Geneva: WHO; c2016. Children: reducing mortality: fact sheet; updated 2016 Jan [cited 2016 May 15]. Available from: http://www.who.int/ mediacentre/factsheets/fs178/en/ 28. U.S. Agency for International Development (USAID). Acting on the call: ending preventable child and maternal deaths Report June 2014. Washington (DC): USAID; 2014. Available from: https://www.usaid.gov/sites/default/files/documents/1864/ USAID_ActingOnTheCall_2014.pdf 29. Ahmed S, Li Q, Liu L, Tsui AO. Maternal deaths averted by contraceptive use: an analysis of 172 countries. Lancet. 2012;380(9837):111-125. CrossRef. Medline 30. Stover</t>
  </si>
  <si>
    <t>coordination and data collection efforts. Competing Interests: None declared. REFERENCES 1. Ross JA, Winfrey WL. Contraceptive use, intention to use and unmet need during the extended postpartum period. Int Fam Plan Perspect. 2001;27(1):20–27. CrossRef 2. Moore Z, Pfitzer A, Gubin R, Charurat E, Elliott L, Croft T. Missed opportunities for family planning: an analysis of pregnancy risk and contraceptive method use among postpartum women in 21 low- and middle-income countries. Contraception. 2015;92(1): 31–39. CrossRef. Medline 3. Rutstein SO. Effects of preceding birth intervals on neonatal, infant and under-five years mortality and nutritional status in developing countries: evidence from the demographic and health surveys. Int J Gynaecol Obstet. 2005;89 Suppl 1:S7–S24. CrossRef. Medline 4. Rahman M, DaVanzo J, Razzaque A. The role of pregnancy outcomes in the maternal mortality rates of two areas in Matlab, Bangladesh. Int Perspect Sex Reprod Health. 2010;36(4): 170–177. CrossRef. Medline 5. Conde-Agudelo A, Rosas-Bermúdez A, Kafury-Goeta AC. Effects of birth spacing on maternal health: a systematic review. Am J Obstet Gynecol. 2007;196(4):297–308. CrossRef. Medline 6. Conde-Agudelo A, Rosas-Bermúdez A, Kafury-Goeta AC. Birth spacing and risk of</t>
  </si>
  <si>
    <t>: a meta-analysis. JAMA. 2006;295(15):1809–1823. CrossRef. Medline 7. Kapp N, Curtis KM. Intrauterine device insertion during the postpartum period: a systematic review. Contraception. 2009; 80(4):327–336. CrossRef. Medline Global Health: Science and Practice 2016 | Volume 4 | Number 1 139 Pilot Experience With a Dedicated PPIUD Inserter www.ghspjournal.org http://dx.doi.org/10.2307/2673801 http://dx.doi.org/10.1016/j.contraception.2015.03.007 http://www.ncbi.nlm.nih.gov/pubmed/25769442 http://dx.doi.org/10.1016/j.ijgo.2004.11.012 http://www.ncbi.nlm.nih.gov/pubmed/15820369 http://dx.doi.org/10.1363/3617010 http://www.ncbi.nlm.nih.gov/pubmed/21245023 http://dx.doi.org/10.1016/j.ajog.2006.05.055 http://www.ncbi.nlm.nih.gov/pubmed/17403398 http://dx.doi.org/10.1001/jama.295.15.1809 http://www.ncbi.nlm.nih.gov/pubmed/16622143 http://dx.doi.org/10.1016/j.contraception.2009.03.024 http://www.ncbi.nlm.nih.gov/pubmed/19751855 www.ghspjournal.org 8. O’Hanley K, Huber DH. Postpartum IUDs: keys for success. Contraception. 1992;45(4):351–361. CrossRef. Medline 9. Grimes DA, Lopez LM, Schulz KF, Van Vliet HA, Stanwood NL. Immediate post-partum insertion of intrauterine devices. Cochrane Database Syst Rev. 2010;(5):CD003036. CrossRef. Medline 10. Blumenthal PD, Voedisch A. Postpartum contraception: ways to avoid VTE. Contemp Obstet Gyn. 2012 Jan 1. Available from: http://contemporaryobgyn.modernmedicine.com/contemporary- obgyn/news/modernmedicine/modern-medicine-feature-articles/ postpartum-contraception-way?page= full 11. Blumenthal PD, Eber M, Vajpayee J. Dedicated inserter facilitates immediate</t>
  </si>
  <si>
    <t>Cates W Jr. WHO tiered-effectiveness counseling is rights-based family planning. Glob Health Sci Pract. 2015;3(3):352-357. CrossRef. Medline 2. Sedgh G, Singh S, Hussain R. Intended and unintended pregnancies worldwide in 2012 and recent trends. Stud Fam Plann. 2014;45(3):301-314. CrossRef. Medline 3. Hubacher D, Trussell J. A definition of modern contraceptive methods. Contraception. 2015;92(5):420-421. CrossRef. Medline 4. Malarcher S, Spieler J, Short Fabric M, Jordan S, Starbird E, Kenon C. Fertility awareness methods: distinctive modern contraceptives. Glob Health Sci Pract. 2016;4(1):13-15. CrossRef. Medline 5. United States Department of Health and Human Services, Centers for Disease Control and Prevention (CDC). Effectiveness of family planning methods. Atlanta (GA): CDC; 2015. Available from: http://www.cdc.gov/reproductivehealth/unintendedpregnancy/ pdf/contraceptive_methods_508.pdf 6. World Health Organization (WHO). Understanding and addressing violence against women: overview. Geneva: WHO; 2012. Available from: http://apps.who.int/iris/bitstream/ 10665/77434/1/WHO_RHR_12.37_eng.pdf 7. Krug E, Dhlberg L, Mercy J, Zwi A, Lozano R. World report on violence and health. Geneva: World Health Organization; 2002. Available from: http://www.who.int/ violence_injury_prevention/violence/world_report/en/ 8. Conde-Agudelo A, Rosas-Bermúdez A, Kafury-Goeta AC. Birth spacing and risk of</t>
  </si>
  <si>
    <t>: a meta-analysis. JAMA. 2006;295(15):1809-1823. CrossRef. Medline 9. Van der Wijden C, Manion C. Lactational amenorrhoea method for family planning. Cochrane Database Syst Rev. 2015;(10): CD001329. CrossRef. Medline 10. Snow R, Garcı́a S, Kureshy N, Sadana R, Singh S, Becerra- Valdivia M, et al. Attributes of contraceptive technology: women’s preferences in seven countries. In: Ravindran TKS,Berer M, Cottingham J, editors. Beyond acceptability: users’ perspectives on contraception. London: Reproductive Health Matters for the World Health Organization; 1997. Available from: http:// whqlibdoc.who.int/publications/0953121003.pdf 11. Tolley EE, McKenna K, Mackenzie C, Ngabo F, Munyambanza E, Arcara J, et al. Preferences for a potential longer-acting injectable contraceptive: perspectives from women, providers, and policy makers in Kenya and Rwanda. Glob Health Sci Pract. 2014;2(2):182-194. CrossRef. Medline 12. Eisenberg D, Secura G, Madden T, Allsworth J, Zhao Q, Peipert J. Knowledge of contraceptive effectiveness. Am J Obstet Gynecol. 2012;206(6):479:e1-e9. CrossRef. Medline 13. Kopp Kallner H, Thunell L, Brynhildsen J, Lindeberg M, Gemzell Danielsson K. Use of contraception and attitudes towards contraceptive use in Swedish women: a nationwide survey. PLoS One. 2015;10(5):e0125990. CrossRef. Medline 14. McNicholas C, Madden T, Secura</t>
  </si>
  <si>
    <t>within 2 hours only by motorized vehicles, and 32% where it is impos- sible to reach EmONC facilities within 2 hours. Over 50% of births in 3 of the 8 administrative councils had poor esti- mated access. In half the councils, births with poor access could be reduced to no higher than 12% if all female residents had access to motorized vehicles. Conclusion: Significant differences in geographic access to EmONC in Kigoma Region, Tanzania, were observed both by location and by primary transportation type. As most of the population may only have good EmONC access when using mechanized or motorized vehicles, bicycles and motorcycles should be incorporated into the health transportation strategy. Collaboration between private transportation sectors and obstetric service providers could improve access to EmONC services among most populations. In areas where residents may not access EmONC facilities within 2 hours regardless of the type of transportation used, upgrading EmONC capacity among nearby non-EmONC facilities may be required to improve accessibility. INTRODUCTION Poor geographic access to emergency obstetric andneonatal care (EmONC) often contributes to delays in women with obstetric complications receiving care.1 Such delays can result in adverse maternal and neonatal outcomes.2 The greatest risk of</t>
  </si>
  <si>
    <t>adverse health outcomes</t>
  </si>
  <si>
    <t>for pregnant women, unborn babies, and neonates occurs between 37 weeks of gestation (i.e., full-term aDivision of Reproductive Health, U.S. Centers for Disease Control and Prevention, Atlanta, GA, USA. bBloomberg Philanthropies, Kigoma, United Republic of Tanzania. cDepartment of Epidemiology, Rollins School of Public Health, Emory University, Atlanta, GA, USA. *Co-first authors. Correspondence to Michelle M Schmitz (MSchmitz1@cdc.gov). Global Health: Science and Practice 2017 | Volume 5 | Number 3 430 mailto:MSchmitz1@cdc.gov pregnancies) and 7 days after delivery. While medical urgency varies with the type of obstetric complication, optimal access to EmONC facilities is usually considered to be within 2 hours of travel time, to provide lifesaving interventions for complications due to obstetric hemorrhage that require the most urgent care.3 Therefore, programs should strive to improve EmONC access by limiting the time required for a pregnant woman to reach an EmONC facility to within 2 hours of the onset of an obstetric compli- cation, so that patients with the most urgent com- plications receive timely medical attention.3 Since access to adequate transportation is essential to reaching appropriate obstetric care in time, under- standing both the local transportation context and how it affects EmONC service coverage may pro</t>
  </si>
  <si>
    <t>9 Personal communication in advance of full publication of the 2015 results. 10 Zimbabwe National Statistics Agency and ICF International. 2016. Zimbabwe Demographic and Health Survey 2015: Key Indicators. Rock- ville, Maryland, USA: Zimbabwe National Statistics Agency (ZIMSTAT) and ICF International. Bulawayo Chitungwiza * Manicaland Masvingo Mat South Midlands COP15 Target 44,042 2,623 198,824 143,718 112,726 222,160 Achievement 60,910 40,292 183,414 245,283 93,767 172,518 0 50,000 100,000 150,000 200,000 250,000 300,000 ZIMBABWE FACE-HIV EVALUATION 21 Figure 5: Achievement against COP15 Targets for individuals tested for HIV and received their test results One concern all FACE-HIV staff reported is the low yield of positive clients that HTS is giving in project facilities. The most recent data show FACE-HIV is exceeding its targets for testing but yield is only around 7.5% positive for the period. [See Figure 5: Achievement against COP15 Targets for individuals tested for HIV and received their test results.] The field evaluation identified that health workers in all facilities were well informed on HIV testing and that there was a concerted effort to test everyone who presented to the facility whose status was not known or who had been tested more than three months ear- lier. One</t>
  </si>
  <si>
    <t>for targets for testing is that there did not seem to be any ascertainment of risk— everyone was being tested if they presented to a facility. Other more serious testing issues that seem to be arising from the high PEPFAR targets, reported to the evaluation team include (1) partners in the commu- nity follow up “index cases” in the home and then report four or five positive members of the family. However, the health workers report that these are not new cases, they are known and some are even al- ready on ART. (2) NGOs conduct community HTS campaigns, and give away a tee-shirt to everyone who tests. They get a high yield from their campaign but again, many of those who test positive during the campaign are already known and either on ART or registered in pre-ART. The field evaluation also found evidence that when health workers are conducting the testing themselves, there is little counseling. HIV testing has become routine in ANC in the same way that syphilis testing is routine. Specific counseling and consent is not sought. As HIV infection is now treatable, and treat all is the policy in Zimbabwe, the loss of pretest</t>
  </si>
  <si>
    <t>PA-00N-4XX_Zimbabwe_January 2017.pdf</t>
  </si>
  <si>
    <t>all study sites were located in urban areas, reduces the abil- ity of these findings to be generalized. Further, these women were all seeking services at family planning clinics at district hospitals or tertiary care centers and thus might have beenmore interested in LARCs than women who seek contraceptive services from other locations. Qualitative investi- gation is important to develop clearer and deeper understanding of the concerns women have about contraceptives and what they expect from service providers. It is possible that counseling from the provider during the session changedwomen’s per- ceptions toward side effects, and so their stated intolerance of a side effect before their visit changed post-counseling. These data would not capture a woman’s change in preferences due to counseling. Finally, this cross-sectional sur- vey does not allow us to determine to what The counseling session is an opportunity for providers to help align clients’ desires and preferences withmethod characteristics. Comparing Contraceptive Preferences With Choices in Ghana www.ghspjournal.org Global Health: Science and Practice 2017 | Volume 5 | Number 1 72 http://www.ghspjournal.org extent women’s reported desires matched actual behaviors. A follow-up, longitudinal study is im- portant to assess if women’s experience with ei- ther expected or</t>
  </si>
  <si>
    <t>impacts contraceptive adherence. CONCLUSION This study interviewed women before and after their contraceptive counseling session to deter- mine towhat extent womenwere receivingmeth- ods that matched their stated desires. Women had clear preferences regarding several contraceptive characteristics, including duration of effectiveness and side effects. It is important for providers to understand women’s individual preferences and needs and how these preferences may interact with each other to guide women to make informed family planning choices. While women generally adopted methods that matched their stated desires related to duration of effectiveness, the adopted methods were less well matched to women’s preferences regarding potential men- strual side effects. Future work could investigate whether the experience of side effects, both expected and unexpected, is associated with con- traceptive adherence and continuation. Competing Interests:None declared. REFERENCES 1. Singh S, Darroch JE. Adding it up: costs and benefits of contraceptive services. Estimates for 2012. New York, NY: Guttmacher Institute and UNFPA; 2012. http://www.guttmacher.org/pubs/AIU-2012- estimates.pdf 2. Van Lith LM, Yahner M, Bakamjian L. Women’s growing desire to limit births in sub-Saharan Africa: meeting the challenge.Glob Health Sci Pract. 2013;1(1):97–107. CrossRef. Medline 3. Ghana Statistical Service (GSS), Ghana Health Service (GHS</t>
  </si>
  <si>
    <t>Nyabiondo, Lushebere, Bonde, Katsiru and Luve.  August-September: two cholera response interventions were conducted in the Katale IDP camp and Masisi Centre host communities. Cholera response in a school affected by Cholera September 2017 MERCY CORPS REACH-II: Semi-annual report 1 5 Program Overview Background and goal of the program For over two decades, Eastern Congo has been marked by frequent and recurring conflicts that, combined with other socks such as natural disasters, have contributed to recurrent population movements and exacerbated the humanitarian situation in a country where an estimated 6.9 million people were in need of assistance in late 2016. Currently, more than 80 armed groups are present in the region, engaging in frequent battles with one another and with the Armed Forces of the Democratic Republic of the Congo (FARDC) supported by the UN peacekeeping mission (MONUSCO). These groups also frequently carry out attacks on civilians. These conflicts are sustained and aggravated by poor governance, inter-communitarian tensions regarding land ownership and natural resources, and an unstable political situation. The first victims of these conflicts are the civilian populations who face frequent physical and sexual violence as well as threat of murder, loss of property, and other</t>
  </si>
  <si>
    <t>. Both IDPs and host communities are deeply affected by the situation, and in dire need of water supply, sanitation, and hygiene (WASH) assistance. Continuous IDP influxes in camps and host communities have increased pressure on already- strained WASH infrastructure, and overcrowding has exacerbated the overuse and deterioration of available WASH resources, leading to elevated rates of diseases such as cholera and diarrhea. Mercy Corps DRC has been implementing emergency WASH programs in the country for over ten years. Building on the mobile intervention methodology of the REACH-I program and Mercy Corps’ EACAP program experience, the overall objective of REACH II is to improve access to and use of emergency WASH services for conflict-affected populations in North Kivu. Mercy Corps DRC is coordinating with other humanitarian actors (UN agencies, international and local NGOs, etc.) to achieve this objective and increase access to WASH infrastructure among the target population. Following needs evaluation and the recent trends in population movements, Mercy Corps particularly focuses its interventions on Rutshuru and Masisi territories, and new arrivals to camps and host communities throughout the province. Mercy Corps’ REACH-II program activities focus particularly on the following OFDA sub-sectors:  Water Supply Infrastructure: o Rehabilitating</t>
  </si>
  <si>
    <t>PA-00N-3FS_Congo DR_October 2017.pdf</t>
  </si>
  <si>
    <t>Diffusion Surveys) After cleaning the dataset, the couples’ survey included a total sample of 900 individuals. This includes 493 women (284 NMCs, 209 FTPs) and 407 men (254 NMCs, 153 FTPs). The diffusion survey included a total sample of 1,252 individuals (718 women, 534 men). Respondents for both surveys were recruited by convenience sample after church services on Sundays from November 2016 to January 2017. Couple survey results indicate a relatively high reported current use of modern FP methods (40% among non-pregnant women, 39% among men with non-pregnant partners) and about 60% of both men and women stated that it was likely that they would use modern FP methods in the future. Nearly one-quarter of both men and women reported that lack of sexual activity and/or a belief that modern contraception was against their religion were the predominant reasons given for those not using modern FP. Personal beliefs and attitudes toward modern FP were generally supportive of use, but half or more of men and women reportedly believed that use of modern FP methods was against their religion and/or that using modern FP methods would result in future inability to get pregnant and/or other</t>
  </si>
  <si>
    <t>. Self-efficacy for modern FP use was high with about two-thirds of women confident that they could suggest using modern FP to their partner and/or use even if faith leaders disagreed. However, descriptive norms or perceptions of typical behavior did not seem to be supportive of modern FP use in the congregations, with only about 20% of men and women believing many or most of their fellow congregation members used modern FP methods. For injunctive norms or perceptions of appropriate behavior, most respondents (&gt;two-thirds of men and women) suggested that their reference groups and communities approved of modern FP use by NMCs and FTPs. Only about half of men and women reportedly discussed modern FP methods with their partner in the previous 12 months, and nearly 60% of women but only about one-third of men reported that the female partner was involved in couples’ decision-making about modern FP. For IPV, couple survey results indicate that 23% of women have experienced IPV in the previous 12 months while 30% of men reported perpetrating IPV in the previous 12 months. This includes 12% of women who reported experiencing sexual violence by their partner and 14% of men</t>
  </si>
  <si>
    <t xml:space="preserve">PA-00N-3W4_Nepal Senegal Niger Mali </t>
  </si>
  <si>
    <t>are using. Collection and Dissemination of Data Other PPIUD programs in low-income countries have confirmed that data can be a powerful tool for advocacy,1 and maximizing collection and dissemination of data is important to make the case for scale-up of these programs, as seen in the examples of Benin and Niger. The global climate has shifted in favor of reinvigorating family planning, there is strong global agreement that PPFP and PPIUD services are critical strategies to reduce unmet need, and there are capable insti- tutions equipping experts to provide the service regionally—all favorable conditions to convince national governments to take ownership for PPFP/ PPIUD programs.22 Generating political momen- tum within the MOH requires credible indicators for PPFP and PPIUD services that demonstrate the safety, acceptability, and cost-effectiveness of PPIUD services. The continued success of this initiative relies on careful recordkeeping, regular monitoring and feedback to improve quality, and strategic use of data to make the case for scale-up in the countries and throughout the region. Service delivery statistics that demonstrate the safety and acceptability of PPIUDs can correct misconcep- tions of decision makers—who may associate IUDs with high expulsion rates or other</t>
  </si>
  <si>
    <t>adverse consequences</t>
  </si>
  <si>
    <t>—and build support for PPIUD interventions. However, due to resource con- straints, data collection and management tools— such as logbooks to record counseling, insertions, complications, and follow-up visits—are often poorly used. Deficiencies in data management also may contribute to loss to follow-up if facilities fail to record clients’ contact information or if they lose the contact information. The initiative has encouraged all participating sites to report monthly PPIUD service delivery data from their standardized logbooks to their MOH, even though the indicators are not yet included in any of the countries’ HMIS. Data collection tools using new technology, such as smartphones or tablets, can also help identify and resolve issues, such as PPIUD complications, early. We plan to conduct research to determine how the HMIS can and should track PPFP/PPIUD uptake, and we plan to advocate the addition of PPFP/PPIUD indicators to the HMIS.1 Systems to Avoid Stock-Outs Failing to have a range of LARCs available in suf- ficient quantities at every health facility offering PPFP/PPIUD is a missed opportunity. Particularly where demand is being generated during antena- tal and postnatal visits, facilities should antici- pate demand outpacing available equipment and commodities</t>
  </si>
  <si>
    <t>strategy of the project, which likely drove the general market price of mango upwards through competition. Anecdotal evidence throughout 2014 indicated that this was the case, as traders continued to raise prices and improve terms to farmers in order to remain competitive. This was further supported by the 2015 Annual Survey and Evaluation through survey data showing a decreased willingness of farmers to sell to traders by tree for low prices, and focus group data highlighting market dynamics where traditional traders have had to increase prices to those offered by the PBG to source mango from farmers. Furthermore, with pressure on intermediaries growing, the project engaged some independent traders who sourced mangoes for two packing houses and larger commercial farmers in the areas where PBGs were operating. This was done in 2014 to encourage others to emulate the mango harvest and sourcing model designed by the project, including using improved harvest tools and techniques, using the collection center (“baz”) design, and employing the F10/F12 traceability system. Evidence from the 2015 Annual Survey suggested that spillover effects and copying, both indicators of market system change, were present outside of the directly targeted mango, PBG, and the fully engaged exporter, Perry.</t>
  </si>
  <si>
    <t>Spillover effects</t>
  </si>
  <si>
    <t>included practices such as pruning being done on other mango and fruit varieties and the sharing of improved harvest tools across PBGs and traditional intermediaries. Another example includes one other exporter starting to pay post- season bonuses or “ristournes” to the farmers who supplied it in 2015 at the beginning of 2016 to increase the stickiness between the supplier and buyer. Constraints: Based on the project’s experience and discussions with farmers and PBG leaders, the main constraints for PBGs to grow independently remained working capital, coordination, and human resources. 12 14 17 2525 25 33 3535 30 40 45 2011 2012 2013 2015 Year Price of Tree vs. Panye vs. Dozen in Constant Units of Dozens (HTG) Tree Price per dozen: based median tree price and average of 50 dozen per tree Export Chain Dozen Price (median) Panye Price per dozen: based on median panye price and 5.7 dozen per large 60 lb panye 26 The credit program (Section 3.1.3) was designed to smooth farmer income to reduce mango pre- selling to intermediaries at a discount. Further downstream, it was recognized that PBGs faced working capital constraints by not having cash on hand needed to pay farmers and workers, such</t>
  </si>
  <si>
    <t>the WASH Project Officers (PO) was forced to take an extended sick leave leaving a gap in staffing which affected the running of some of the WASH activities. Therefore activities that had to be done within the dry season (water supply infrastructure activities) were prioritised above those that could be done in the rainy season (hygiene promotion). To overcome this we have temporarily reallocated certain manpower from other teams to support the delivery of our WASH activities, and activities will be continued in Q4. The WASH PO will also be resuming his role in Q4. Lack of TSFP supplies: There was lack of plumpy sup for the TSFP (children 6-59 months) and CSB++ during the quarter. This meant that for the entire month of May there were no admissions to the program and this affected admission rates and the achievement of the corresponding indicator targets. This led to low overall TSFP admission figures. We are and will continue to engage WFP in making sure that supplies are delivered on time and we are making our requests in advance in order to pre-position the supplies. Worsening of food security has led to significant increase of malnutrition cases, and posed</t>
  </si>
  <si>
    <t>on recovery. A pre-harvest SMART survey was conducted in Uror County in May 2016, where GAM rate has reached 24.8% (of which SAM rate 6.8%), indicating an increase compared to same period in 2015 (GAM rate was 23.2% and SAM rate was 4.6% according to Pre-harvest SMART survey in May 2015). This has therefore had an overall impact on the rate of recovery of malnourished children and PLW. Efforts have been made to make sure that partners who are also doing blanket supplementary feeding supported by WFP continue to provide support to the most vulnerable households (mostly those with malnourished children) to improve the food security situation across the county and support the impact of our nutrition program. In future program cycles (outside of this project cycle), we are planning on engaging in livelihood support activities to improve household food security. 5. Lessons learnt: Since the project relies on WFP as the source of the nutrition supplies, it is necessary to utilise a proportion of future project funds to be used to preposition some of these supplies in case WFP is unable to deliver on any requests during the project period. This has been applied in Tearfund’s recent</t>
  </si>
  <si>
    <t>PA-00M-8RW_South Sudan_July 29, 2016</t>
  </si>
  <si>
    <t>recruited 80% of the enrollment objective by the time the final model had been completed in 2013, there was occasionally a mismatch between those farmers that were recruited and those that were interested in fully engaging with core activities. 7.2 Implementation  Processing was not feasible under current market conditions: The project determined through rigorous analysis that processing Francique mango rejects into pulp for export is not a profitable business enterprise in Haiti under current market conditions. This explains why, despite a decade of investments intended to establish such an enterprise, none have yet been successful. This is due to the market structure in Haiti, based on widely dispersed "backyard" production resulting in high costs of harvest and transport, and the high local demand and price for fresh mango regardless of visual blemishes disqualifying them for export. Subsidizing the construction of the plant is difficult to justify since farmers would not earn any additional revenue. They are already paid by most exporters for their "rejected" mangos at local market prices, which are the same or higher than processed prices. The local processing market was satisfied by the lower cost canned juice produced by Famosa, affiliated with the exporter Agropak. 51  Positive</t>
  </si>
  <si>
    <t>from trainings are likely when farmers recognize clear value in adopting the practice: The midterm evaluation of the project determined that for pruning, very high adoption rates had been achieved significantly beyond the number of farmers who received direct training, though these farmers mainly cited the TechnoServe project or their PBG as the reason for doing so, while this practice was rare prior to 2012. This suggests that, if a given practice shows sufficient benefit over the right time frame, once a critical mass of farmers adopt it, it can go "viral" in rural Haiti, resulting in widespread behavior change. Pruning was also performed on non-francique varieties, and other fruit trees.  PBGs were able to source mangos from farmers on credit and pay them after acceptance at the packing house: As highlighted in the marketing section, PBGs were able to double the dozens sold for export per farmer in three seasons. This was all done on credit from the farmer, which is frequently cited by more risk-averse farmers as being a constraint for them to supply more mangoes to PBGs. Yet this system of supplying on credit allows for a positive feedback loop to increase quality from farmer</t>
  </si>
  <si>
    <t>onerous new food safety regulations, call into question the preparedness of most of the exporters. Toolkits and guides prepared by the project will be insufficient in addressing their future challenges to become competitive and effectively compete for shelf space in foreign markets. This project’s legacy will not only be the investments made in production through orchards and grafting, but also the changed mentality of farmers, intermediaries, and exporters. Farmers are more engaged with the harvest, post-harvest, and commercialization steps and they are profiting from their efforts. Intermediaries are facing increased positive competition increasing quality standards and increasing prices to suppliers. Although current market conditions did not make the case for a pulping facility, with increasing production starting in 2018 with full maturity in 2023, in addition to a depreciating currency, the future of pulping may be positive. Nearly 5,000 smallholder farmers proved that it is possible to create an inclusive supply chain in Haiti including the supplying of Fair Trade and Organic mangoes to one of the biggest supermarket brands in the US. Over 9,000 farmers accessed much needed credit which was 53 invested in profitable income generating activities. Over 18,000 farmers are adhering to improved techniques and positive</t>
  </si>
  <si>
    <t>, such as establishing high farmgate floor prices, are reaching farmers outside of the PBGs. Future Haitian mango projects and agribusiness policymakers now have a strong foundation of learnings, accurate market statistics, a mobilized farmer base, promising future production, and tools to grow the industry. 54 8 Financial summary (September 2010 to February 2016) Table 10: Project expenses up to February 2016 (TCCC, MIF, USAID) Cost category Total expenses, US$ Salaries 1,806,582 Benefits 991,472 Office Expenses 605,387 Travel 384,016 Vehicles 254,114 Outside Services/Consultant 2,994,533 Equipment 230,725 Other Allowable Cost 245,403 Total Direct Costs 7,512,232 Indirect Costs 1,655,475 Capital equipment 234,293 Total Costs $9,402,001 Table 11: Pledged funding and disbursements by donor Donor Pledged funding, US$ Disbursement, US$ Comment Core budget The Coca-Cola Company 3,500,000 3,500,000 Closed MIF/IDB 3,055,218 3,045,157 Closed ($2,874,453 managed by TNS) USAID 3,000,000 2,999,951 Closed Total 9,555,218 9,545,108 Other contributions CBHF 550,600 540,747 Closed Soros 250,000 250,000 Closed Kellogg Foundation 65,000 65,000 Closed Private donor 500,000 500,000 Closed 55 Annex I: Haiti Hope Monitoring &amp; Evaluation Plan 1. Introduction The goal of the Haiti Hope project is to contribute to improving income growth opportunities for smallholder farmers and other actors in the mango value chain. The</t>
  </si>
  <si>
    <t>results Unintended consequences of the intervention Conclusions Recommendations In Sum Evaluation Purpose Evaluation Rationale Evaluation Questions BACKGROUND Country Context Results-based Financing (RBF) in the DRC Project Description Integrated Health Project (IHP) EVALUATION METHODS Evaluation Design Site Selection Survey Sampling Strategy And Sample Size Household survey Evaluation Team Data Collection Data collection tools Additional data collection following the preliminary data analysis Ethical Considerations Data Quality Assurance Training and pilot testing Data quality check procedures Data Analysis Strengths of Evaluation Methodology Limitations of Evaluation Methodology Constraints EVALUATION FINDINGS Overview Analytical Domain: Quantity and Quality of Health Services Facility sample characteristics Household sample characteristics Overview of significant findings Preventive MPA services (quantity and quality) Preventive MPA service utilization pattern among households (quantity) Preventive MPA services among households (quality) Curative MPA service utilization pattern among households (quantity and quality) Curative MPA services (quality) Health promotion activities Health facility management Analytical Domain: Cost Associated with a Potential Replication of the Pilot RBF Model Analytical Domain: Results Differ for Various Groups (Heterogeneity) Household survey results Facility survey results Quality of services results Overview RBF scores analysis Analytical Domain: Contextual Factors Contributed to or Limited the Desired Results Analytical Domain: Unintended Consequences of the Intervention Positive</t>
  </si>
  <si>
    <t>consequences Negative</t>
  </si>
  <si>
    <t>consequences DISCUSSION Interpretations of RBF Successes and Challenges Equity of RBF Incentive Payments Measuring Quality of Care CONCLUSIONS RECOMMENDATIONS In Sum Bibliography</t>
  </si>
  <si>
    <t>patients, carrying out 945 consultations and 85 specialized operations (see Table 10 below). Over the same period 119 staff in the facilities underwent on-the-job training 12 doctors, 105 nurses and 2 lab staff for a total of 221 hours. USAID/KENYA APHIAPLUS IMARISHA QUARTERLY PROGRESS REPORT FOR FY 2015 63 Table 13: Specialist Services Given by Clinical Specialist in NAL over the Reporting Period Hospitals Specialty Consultations Operations Teaching Informal ( Hours) Teaching Formal(Hours) Kakuma IRC Pediatrician 51 0 1 2 Kakuma IRC Sonographer 63 0 0 0 Kakuma Mission General Surgery 36 12 24 4 Kakuma Mission Parasiotologist 26 0 0 0 Kakuma Mission Physician 55 0 1 1 Kakuma Mission Dental Surgery 61 41 0 0 Kakuma Mission ENT 91 6 0 0 Lodwar Physician 72 0 44 2 Lodwar Pediatrician 72 0 30 32 Marsabit Obs /Gyne 16 5 0 0 Wajir VVF 402 27 40 40 Total 945 85 140 81 Figure 43: Number of consultations by specialty USAID/KENYA APHIAPLUS IMARISHA QUARTERLY PROGRESS REPORT FOR FY 2015 64 FACILITY-BASED NUTRITION SERVICES With the onset of the El-nino’ rains in parts of the Northern Arid Lands (NAL), there were expectations of possible</t>
  </si>
  <si>
    <t>of the floods as a result. In readiness for this, the project had in the previous quarter worked with partners in the sector to come up with contingency plans. Program wise, to improve the coverage of vitamin A supplementation in Tana River County, the project supported the County Government to conduct door to door vitamin A supplementation in Garsen division, Tana Delta Sub-County. As a result of these efforts, 2,888 children under five were supplemented. In addition to the routine technical circuits, support supervision and continuous medical education, the project continued to support the 8 County Governments to create demand for HiNi and strengthened linkages to ensure access at health facilities through Malezi Bora campaign activities. This was specifically achieved through enhanced and tailored provision of various maternal and child health services at static health facilities and outreaches. Some of the services that were provided were deworming and vitamin A supplementation, malnutrition active case finding and referral and Nutrition and Health education. USAID led Site Improvement Monitoring System (SIMS) was conducted in Tana River County. The overall score was dark green across the 3 facilities. This showed that the project has implemented lessons and experiences from the counties where</t>
  </si>
  <si>
    <t>PA-00M-HRB_Kenya_31st January 2016.p</t>
  </si>
  <si>
    <t>up the findings, we illustrated themes and subthemes with verbatim quotations. Ethical Considerations The study was approved by the Medical Research Council of Zimbabwe and the ethics committees of University College London and the London School of Hygiene and Tropical Medicine. We obtained written informed consent from participants on the day of the interview or discussion. At the start of each short phone interview, we sought verbal consent. RESULTS Parents who had adopted EIMC spoke about their initial anxieties concerning the procedure. Addi- tionally, they commented on both the procedure and its outcome. Parents who had decided against EIMC mentioned fear of harm, specifi- cally the infant’s death, penile injury, and excessive pain. There were no discernible differ- ences between mothers’ and fathers’ responses. On the whole, health care workers thought EIMC was a safe procedure, and the outcome was aesthetically pleasing. Nearly all EIMC study doctors and nurses expressed preference for the AccuCirc device over the Mogen clamp. We detail these findings below. Parents Reported Initial Anxieties Discussions suggested that most parents who had adopted EIMC initially had some anxieties; these came up mostly during the consent process. During the consent process, parents learned in greater depth the possible</t>
  </si>
  <si>
    <t>of EIMC. A father told how he had silently posed rhetorical questions during the consent process. I kept asking myself, ‘‘Isn’t it going to cause some deformities on the thing [penis]?’’ and ‘‘What happens if it [penis] starts decaying?’’ ‘‘What have been the results with regards to this exercise since they are saying it is research?’’ You know, research normally is research. (father, in-depth interview) Despite assurances that the rate of EIMC- related adverse events is very low and also that, if Parents’ initial anxieties came up mostly during the consent process. Global Health: Science and Practice 2016 | Volume 4 | Supplement 1 S58 Parental and Health Care Workers’ Perspectives on EIMC www.ghspjournal.org an adverse event occurs, it is usually minor and easily resolved, most parents remained agitated during the procedure. I was so uncomfortable during the time I was sitting here [in the clinic boardroom] as I had been told that my child could possibly get injured during the process. (mother, FGD) Parental Perceptions of Procedure and Outcome Most parents who had adopted EIMC and who were interviewed after the infant had completely healed thought that the procedure was very safe. A mother remarked: Ha-a, it’s safe, 100</t>
  </si>
  <si>
    <t>PA-00M-86R_Lesotho Swaziland Cameroo</t>
  </si>
  <si>
    <t>provided, human resource capacity, infection prevention and control practices, and proposed space for EIMC services), and direct observation of newborn care services (see Supplementary Material 2: Interview questionnaire for potential parents). The rapid assessment was conducted at 2 sites that were considered for the pilot phase. These sites were selected as they were already offering VMMC (the doctors at those sites were trained for adult VMMC provision), and they were close to the MOH headquarters in the capital—for ease of monitoring. The 2 sites were Mafeteng District Hospital and Scott Hospital (see Supplementary Material 3: Feasibility facility assessment). The findings from the assessment showed that both hospitals’ proposed locations for EIMC required improvements for safe provision of services and that 2 locations for EIMC would be needed in both hospitals: one at the maternity ward and the other at the postnatal care clinic. All staff interviewed at the hospitals expressed an interest in the introduction of EIMC services in their respective facilities and a willingness to be trained. Most of the interviewees (expectant parents) at the hospital also showed an interest in EIMC services. The parents raised concerns about pain for the neonate, timing of the surgery, and potential</t>
  </si>
  <si>
    <t>, such as mutilation of the newborn by the EIMC proce- dure. However, a majority of those interviewed thought that EIMC was good for health and reduced chances of infections.9 The interviews indicated that a communication plan would need to address community concerns around EIMC (Box 3). TABLE 1. Number and Cadre of Providers Trained in Lesotho From September 2013 to March 2015 Pilot (Sep 2013– Jan 2014) Scale-Up (Feb 2014– Mar 2015) Total Number of training workshops 3 9 12 Total number of providers trained 45 149 194 Doctors 4 16 20 Nurses at hospitals 25 60 85 Nurses at health centers 16 71 87 Lay counselors – 2 2 TABLE 2. Number and Timing of EIMCs and Adverse Events in Lesotho From September 2013 to March 2015 Pilot Phase (Sep 2013– Jan 2014) Scale-Up (Feb 2014– Mar 2015) Total, No. (%) Total number of infants circumcised 40 552 592 (100%) Age at circumcision, days 1–6 5 160 165 (28%) 7–30 14 182 196 (33%) 31–60 21 210 231 (39%) Adverse events 0 1 1 (0.2%) Abbreviation: EIMC, early infant male circumcision. Global Health: Science and Practice 2016 | Volume 4 | Number 1 S91 Scale-Up of</t>
  </si>
  <si>
    <t>Kandahar DoWA Director said: “I encourage you to work in the government as there is a severe lack of women professionals in Kandahar government departments. There are very few women in governmental departments, and some have none at all.” On the other hand, the DoLSAMD Director said his office is ready to support interns during their training and would act as a resource person during training if requested. For her part, the Provincial Council representative said, “We need women to provide leadership in the political and economic sectors. I will pave the way to create a congenial environment for you at the Provincial Council.” 1.1.6 Establish Embedded Internship Program Unit The Internship Program Unit, staffed by two project personnel, set up operations at MoLSAMD in Kabul in May. The primary function of the IPU is to facilitate the coordination between MoLSAMD and USAID Promote: Women in Government and with the different government organizations for practicum and employment placement of the interns. The unit was created to ensure sustainability of the internship program when the project ends in 2020. During the reporting period, the IPU facilitated the communication between the project and MoLSAMD to clarify an issue that would have potential</t>
  </si>
  <si>
    <t>on the employment of interns. The project received feedback that on at least two occasions IARCSC representatives who sat on the hiring panel of government ministries refused to recognize the newly issued work certificates issued by MoLSAMD to interns. The certificate is equivalent to one year’s worth of work experience and was just recently utilized by the first graduates of the internship project when they applied for government positions. The IPU liaised between the project and MoLSAMD as they tried to clarify the issue with IARCSC until it was satisfactorily resolved. Earlier in the reporting period, the IPU supported the placement of 20 interns in practicum assignments at six ministries. In June, the IPU was tapped to support the recruitment efforts for the new groups that were opening in Nangarhar and Kabul. The unit also facilitated the application process of interns who will move into WLD leadership training. Establish and Launch Database for Alumni Network During the reporting period, the project took steps to contract for the development of the Internship Management Information System (IMIS). This alumni database will track the interns’ progress throughout their participation in the program. The project also expects that the IMIS will become a helpful</t>
  </si>
  <si>
    <t>PA-00M-XQ1_Afghanistan_July 30, 2017</t>
  </si>
  <si>
    <t>its sub-activity targets?  PEG met most Input Targets. PEG delivered the targeted levels of training and micro-grants for agriculture and exceeded targets related to fodder production related micro-grants for seeds, cuttings and tractors. For livestock, PEG exceeded TA, training targets, and veterinary services input targets, but was unable to accomplish the target of benefiting one milk processing company.  Agriculture and Livestock Outcomes were Mixed. The target range for maize yields was achieved, resulting in an average increase of 29 percent increase in yields compared to before PEG. Livestock sub-activity results for cattle (mortality and morbidity) showed modest upward trends, though milk production trended downward. Indicators for camels also trended downward. The short-term nature of the pilot-type activity prevented clear conclusions about livestock and camels outcomes.  Outcomes for Households were Mainly Positive: PEG had positive effects on household finances for most crop farmers, and on household food self-sufficiency. PEG contributed to a modest increase in hired labor on crop farms. Adult members of crop households are working less, likely because PEG’s methods are more effective. The increase in the average number of household girls employed on the farm was relatively small, but highlights potential</t>
  </si>
  <si>
    <t>of projects that aim to increase agricultural productivity.  Policy Support (drafting) by PEG was Ineffective: PEG’s draft legislation was not deemed to be of use by the GoS because there was insufficient consultation to reflect changed government priorities. 3.2. WAS THE IMPLEMENTATION MODEL USED BY PEG APPROPRIATE FOR SOUTH CENTRAL SOMALIA? This section presents the findings from the evaluation of the appropriateness of the PEG implementation model, through the local partner SATG. SATG used a cascade model whereby SATG provided training to agricultural extension agents who provided training to lead farmers who, in turn, trained contact farmers. The contact farmers who received training from lead farmers were first-degree contacts, in the sense that they received information on PEG agricultural practices directly from the lead farmers. The first-degree contact farmers, in turn, provided training in PEG practices to farmers who were second- degree contacts in the sense that they received the information one step removed from the lead farmer and two-steps removed from the extension agent. Both the lead farmers and the first-degree contact farmers received the same agricultural inputs (maize seeds, urea and DAP) through PEG. The second- degree contact farmers did not receive any agricultural</t>
  </si>
  <si>
    <t>platform for disseminating hygiene and nutrition awareness and education message along with pictures and audio/video clips that are approved by the MoPH, MRRD and MAIL. In addition, IHSAN started design of a newsletter and submitted a draft of the first issue to the regional office (APRO); the newsletter will be used for communication and advocacy among government and nongovernment stakeholders. Furthermore, the IHSAN SBCC team participated in the hygiene TWG in the MoPH, where ideas regarding the upcoming handwashing day were discussed and shared. To have active part in celebration of this event, IHSAN is going to support the broadcast of handwashing-related messages through TV channels. IHSAN technical team received training materials for journalists from the FANTA and Alive &amp; Thrive project in Bangladesh and adapted that to the Afghanistan context. Also, a meeting was held with inter-news for their engagement in the process. The tools will be finalized, and trainings conducted in FY18. 24 Rolled Out CLTS to End Open Defecation in 10 Provinces Nutrition-sensitive WASH interventions aim to improve outcomes in water, sanitation and hygiene. The focus is on reducing the incidence and severity of infection in children while controlling environmental enteropathy and its potential</t>
  </si>
  <si>
    <t>on children’s linear growth. IHSAN includes efforts to maintain sufficient means of sanitation (encouraging community-based approaches for “total sanitation” that seek to eliminate the practice of open defecation) and improved hygienic practices (handwashing with soap). IHSAN, in close coordination with UNICEF and the RuWatSIP directorate of MRRD, aims to increase the percentage of people gaining access to basic sanitation facilities from the national baseline of 26.2 percent3 in 2015 to 37.2 percent by project’s end in 2021. The key intervention IHSAN has envisaged to reach this target is the Afghan context CLTS. IHSAN aims to attain ODF status in 5,000 communities after triggering 6,000 communities with the assumption that each community has 100 HHs and a total population of 700 people. Achieving ODF status in 5000 villages will ensure access of 2,583,000/3,500,000 (73.8%) people residing in 5000 villages, to basic sanitation. In FY17, IHSAN, with the support of UNICEF and SSDA, planned to certify 400 villages as ODF. By the end of September 2017, the CLTS triggering took place in 852 communities in 35 districts of 10 priority provinces, the details of which are provided in Table 2. By September 30, 2017 eighty three villages were certified as</t>
  </si>
  <si>
    <t>PA-00N-4Z3_Afghanistan_31 October 20</t>
  </si>
  <si>
    <t>Active case finding (ACF) (e.g. case finding among key populati CTB geographic focus for this intervention Contact investigation TB cases (all forms) notified from this intervention 1 1 All TB cases notified in this CTB area (denominator) Not yet available Not yet available % of cases notified from this intervention 61 ons in the commun ity) 62 Year/Quarter Number of pre-/XDR- TB cases started on BDQ nationwide Number of pre- /XDR-TB cases started on DLM nationwide CTB APA 2 investment Additional Information/Comments Notes Total 2014 N/A N/A The number of pre-XDR and XDR-TB patients started on bedaquiline/delamanid during the reporting period as a part of the patient's treatment regimen. Total 2015 N/A N/A Jan-Mar 2016 N/A N/A Apr-Jun 2016 N/A N/A Jul-Aug 2016 N/A N/A To date in 2016 0 0 Annex II: Status of EMMP activities (a) Year 2 Mitigation Measures (b) Status of Mitigation Measures (c) Outstanding issues to address in Year 3 Additional Remarks Education, technical assistance, training, etc. Education, technical assistance and training about activities that inherently affect the environment include discussion prevention and mitigation of potential</t>
  </si>
  <si>
    <t>. N/A Nil There were no educational and training activities that had any reportable adverse impact on the environment. Public health commodities Activities CTB will procure laboratory reagents from certified suppliers and ensure minimum bio-safety measures are adhered to during transportation, delivery, storage and use. NTP will be responsible for proper distribution and storage. However, CTB will work with NTP to ensure proper transportation and storage based on the information provided by manufacturers. The National regulations i. e. the Hazardous substances act will be strictly adhered to. CTB ensured that laboratory reagents were procured from certified suppliers and minimum bio-safety measures were adhered to during transportation, delivery, storage and use in compliance with national regulations i. e. the Hazardous substances act. Fumigation and servicing of the biosafety cabinets was conducted by certified service providers. Nil Nil 63 (a) Year 2 Mitigation Measures (b) Status of Mitigation Measures (c) Outstanding issues to address in Year 3 Additional Remarks For any laboratory reagents/chemicals, CTB will check the standards and regulations of health facilities using these products. CTB will advise users on proper storage, use and disposal of these chemicals. Fumigation of biosafety cabinets is performed with toxic chemicals such</t>
  </si>
  <si>
    <t>PA-00M-F8N_Zimbabwe_November 4, 2016</t>
  </si>
  <si>
    <t>Travel Policies May ReduceWomen’s Leadership in Global Health Emma Richardsona On February 1, 2016, the World HealthOrganization (WHO) declared Zika a “Public Health Emergency of International Concern,” based on growing evidence that women who have the Zika virus during pregnancy are at increased risk of having their children born with microcephaly.1 On November 20, 2016, while this letter was in press, WHO declared that Zika was no longer a Public Health Emergency of International Concern because the link between Zika and microcephaly has been found to be robust and in need of a longer-term global strategy.2,3 To stem the spread of Zika, travel-related policies have been issued by federal public health agencies and are still in place, advising in particular pregnant women or women trying to become pregnant not to travel to areas with ongoing Zika virus outbreaks.4 These poli- cies may have the unintended result of decreasing women’s input on the planning, implementation, and evaluation of global health projects. This is important to the field as a whole, because gender-balanced teams are crucial for implementing effective global health programs and projects. As a woman global health scholar and practitioner, I reflect on potential</t>
  </si>
  <si>
    <t>of these Zika travel policies and recommend actions. ZIKA TRAVEL POLICY AND GLOBAL HEALTH In the United States, the Centers for Disease Control and Prevention (CDC) announced, on January 15, 2016, a travel alert for 14 Zika-affected countries in Latin America, the most economically unequal region in the world5 with considerable and persistent global health challenges. This region continues to be a high priority for health donors such as the U.S. Agency for International Development.6 The travel policy recommends special precautions for women who are pregnant or trying to become pregnant, including considering postponing travel to these destinations.7 The Zika travel policy is unusual in its sex specificity: It recommends that women, and not men, should potentially avoid travel to Latin America. In fact, men can also become infected with Zika, which is sexually transmissible to their partners, but this scenario has not been addressed in the travel policies directly.6 GENDER-SPECIFIC IMPACTS OF THE U.S. ZIKA TRAVEL POLICY 1. Women’s leadership and input in global health programs may be reduced. The status of “trying to become pregnant” is complex and may last for years.Many female global health profession- als of reproductive age, if they heed</t>
  </si>
  <si>
    <t>express SBD PVS Plots second and third field day in Charshanbe village of Sheberghan district (Jawzjan). RADP-N FY2016 Annual Report 21 their expectations to the seed companies. Seed companies are learning how these varieties perform across diverse environments, and are better able to recommend their products. They also understand that farmers, at some scale, will pay for seed which performs well. Building a real market for seed is important to build a sustainable seed industry which can survive and meet the needs of farmers without donor support. Weed Control Under this activity farmers are trained in both mechanical and chemical methods of weed control, the use of personal protective equipment, and the safe storage and handling of herbicides. Farmers in northern Afghanistan lose up to 30% of their wheat to weeds. They use a range of control methods, but when herbicides are used, they are often poorly applied leading to human and environmental health risks and agronomic under-performance. Problems with chemical control include the timing of application of herbicides on weeds, spraying rates, types of herbicides, and equipment. It is common for farmers to wait until weeds mature before they are sprayed, which is too late to prevent</t>
  </si>
  <si>
    <t>on yields. Late spraying means that weeds are too strong to kill which can have a detrimental effect on yield. The weed control activity held between February and September was implemented through three grantees reaching 10,008 farmers and 24 Ag Depots selling high-quality backpack sprayers. The implementation was designed in two parts. The first included three training lessons on integrated weed management in wheat. The first lesson was about mechanical weed control, and the second and third lessons were about chemical weed control. The third lesson also included practical field work. The 10,008 farmers were trained in 834 groups of twelve. Each group were provided a high-quality backpack sprayer with boom and herbicide-specific nozzles, personal protective equipment, and herbicides for practice spraying. The project staff provided practical training to the farmers on how to use backpack sprayers with double nozzles, and to apply herbicides at the proper rate and in the proper season. Trainers applied herbicides in sample plots to practice. The second part of the activity consisted of monitoring, yield survey, and impact assessment. In total, 1,040 crop cuts were collected across the four project provinces, detailed agronomic data was recorded for each sample site, and</t>
  </si>
  <si>
    <t>PA-00M-NCX_Afghanistan_31 October 20</t>
  </si>
  <si>
    <t>bmjopen-2012-001570 http://www.ncbi.nlm.nih.gov/pubmed/23293244 https://doi.org/10.1097/MLR.0b013e3181bd47b2 http://www.ncbi.nlm.nih.gov/pubmed/20009777 https://www.ncbi.nlm.nih.gov/books/NBK45693/ https://www.ncbi.nlm.nih.gov/books/NBK45693/ https://doi.org/10.9745/GHSP-D-17-00044 https://doi.org/10.9745/GHSP-D-17-00044 http://creativecommons.org/licenses/by/4.0/ https://doi.org/10.9745/GHSP-D-17-00044 https://doi.org/10.9745/GHSP-D-17-00044 http://www.ghspjournal.org ORIGINAL ARTICLE Geographic Access Modeling of Emergency Obstetric and Neonatal Care in Kigoma Region, Tanzania: Transportation Schemes and Programmatic Implications Yi No Chen,a* Michelle M Schmitz,a* Florina Serbanescu,a Michelle M Dynes,a Godson Maro,b Michael R Kramerc 32% of estimated live births in the region may not be able to reach emergency obstetric and neonatal care (EmONC) services within 2 hours in dry season, regardless of the type of transportation available. However, bicycles, motorcycles, and cars provide a significant increase in geographic accessibility in some areas. Achieving good access may require upgrading non-EmONC facilities to EmONC facilities in some districts while incorporating bicycles and motorcycles into the health transportation strategy in others. ABSTRACT Background: Access to transportation is vital to reducing the travel time to emergency obstetric and neonatal care (EmONC) for managing complications and preventing</t>
  </si>
  <si>
    <t>. This study examines the distribution of travel times to EmONC in Kigoma Region, Tanzania, using various transportation schemes, to estimate the proportion of live births (a proxy indicator of women needing delivery care) with poor geographic access to EmONC services. Methods: The 2014 Reproductive Health Survey of Kigoma Region identified 4 primary means of transportation used to travel to health facilities: walking, cycling, motorcycle, and 4-wheeled motor vehicle. A raster-based travel time model was used to map the 2-hour travel time catchment for each mode of transportation. Live birth density distributions were aggregated by travel time catchments, and by administrative council, to estimate the proportion of births with poor access. Results: Of all live births in Kigoma Region, 13% occurred in areas where women can reach EmONC facilities within 2 hours on foot, 33% in areas that can be reached within 2 hours only by motorized vehicles, and 32% where it is impos- sible to reach EmONC facilities within 2 hours. Over 50% of births in 3 of the 8 administrative councils had poor esti- mated access. In half the councils, births with poor access could be reduced to no higher than 12% if all female residents</t>
  </si>
  <si>
    <t>High Council in the development and implementation of the Capital Campaign. Address Key Elements of Sustainability: Portfolio Growth, Portfolio at Risk, and Operating Expenses ADF Revised Business and Strategic Plan (2016-2020): DAI Senior Financial Advisor, Robert Dressen and the ACE-II team provided support to the development of the ADF Revised Business and Strategic Plan (RBSP), which updated the assumptions and the business strategy of ADF1 to adjust to the deteriorating economic and security conditions in Afghanistan following the drawdown of NATO troops in 2014. Key assumptions were identified and financial scenarios were run to test the sustainability hypothesis. The plan was approved at the 12th Meeting of the ADF High Council in May, 2016. Review of ADF Sustainability Plan: ACE-II deployed an independent consultant, Russell Diehl, to review the assumptions in the sustainability model, on which the RBSP was based and to review the currency translation impact from the Afghani/US dollar devaluation2 on ADF financial statements. The review confirmed the validity of the assumptions and the 1 The previous ADF Business and Strategic Plan was prepared in 2014, prior to the impact of the reduction in NATO forces. 2 The NATO troop withdrawal had a profound</t>
  </si>
  <si>
    <t>on the Afghanistan economy and provoked a deterioration of the Afghani against the US dollar with rates dropping from 45 AF to 68Russ AF to the USD. Figure 1. Kuwait Fund executives, meet with the ADF and ACE-II to review terms and conditions of their ADF investment. Photo Credit: ACE-II Figure 2. ADF CEO, Joel Carter, with Kuwait Fund executives Nawaf Alamhamel, Legal Advisor, and Tariq Almehaves, Economic Advisor. Photo Credit: ACE-II 11 sustainability model. It also found that there was no cash impact on the ADF financial statements from the devaluation of the Afghani against the US dollar. Review of ADF Credit Processes and Loan Portfolio: Credit portfolio quality is a key factor driving the profitability and thus the sustainability of the ADF. To support the ADF’s evolution into a sustainable financial institution, ACE-II analyzed the credit performance of the ADF portfolio through a variety of lenses. Two research papers on credit defaults, the development of a new credit application and analysis process, along with the recommendations from the Michele Breton STTA Review of ADF Policies and Procedures contributed to that effort.  ACE-II produced two research papers that shed light on the causes of</t>
  </si>
  <si>
    <t>PA-00M-SV4_Afghanistan_31 August 201</t>
  </si>
  <si>
    <t>structuring unique training for legal, technical and financial employees in contracts courses that were taught by Columbia University, the International Senior Lawyers Program and leading international law firms. MIDAS provided support to the Mineral and Hydrocarbon Investment Promotion Directorates in developing long-range strategic and marketing plans, and on updating marketing materials that better targeted investors. Attracting investment into a conflict country becomes challenging over this period of time of market downturns throughout the inevitable political delays in approval of the subsequent amendments of the 2014 Mining Law. This hindered execution of the plans for assisting the Ministry with marketing the country’s mineral resources without an internationally-competitive legal and fiscal regime (including approved and consistent royalty rates). We are happy to say that corruption has not been an issue for us beyond the occasional requests for computers, furniture, special study tours and the like. MIDAS leadership made it very clear from the start of the project that we do not play those games, nor have we ever made such payments to anyone at the Ministry or AGS. There were communication issues at AGS wherein it was many times difficult to obtain data, or where false or incorrect information provided</t>
  </si>
  <si>
    <t>on timely assistance that could have been provided by the MIDAS team, particularly on potentially high-quality mineral projects at a time when the limited capacity development funds were available. We also encountered difficulties during 2014 when AGS geologists went on strike over unpaid MoMP per diems from the 2013 field season, and were unwilling to undertake new fieldwork with MIDAS advisors – even though such fieldwork is part of their normal duties. Still, under USAID direction, MIDAS worked to remove obstacles and provide extensive field-based training and capacity development to several AGS field teams between August and December 2014. This final report concludes with a summary of recommendations on how to build on MIDAS successes thus far and overcoming impediments that have slowed the project. LESSONS LEARNED &amp; RECOMMENDATIONS FOR FUTURE ASSISTANCE The following are a list of recommendations for future work in the extractives sector of Afghanistan based on the lessons learned from the MIDAS project. 1. Hold Regular Tripartite Meetings Between USAID, MoMP, and the Implementing Partner. Several times during the project there were misunderstandings among the group. The three parties rarely met together and this led to misconceptions at the MoMP about what was allowable within the</t>
  </si>
  <si>
    <t>PA-00M-PC7_Afghanistan_31 January 20</t>
  </si>
  <si>
    <t>their method through the private sector. However, most private providers are not trained or equipped to provide a range of family planning services and, where LARCs are offered, financial barriers can prevent uptake. As described elsewhere, reproductive health voucher programs are designed around 3 key actors19: 1. A management agency and its community distribution agents 2. Beneficiaries voluntarily seeking family plan- ning services 3. The family planning service provider The management agency recruits and moni- tors community-based distributors who provide vouchers, which represent both a financial sub- sidy and community-based health education intervention, to disadvantaged or vulnerable clients. The management agency also establishes and maintains reimbursement to family planning facilities that provide contraceptive services at a predefined quality standard. In addition, pro- grams can deploy independent agents to conduct verification and recurrent quality assurance checks. Voucher programs have been of increasing interest to policy makers and reproductive health care consumers in LMICs.20–24 A recent systematic review found that family planning voucher pro- grams were associated with improved contracep- tive uptake, reduced fertility, and increased family planning coverage among low-income populations. However, research gaps were noted, including a lack of study outcomes on family planning quality,</t>
  </si>
  <si>
    <t>, client qualitative experiences, family planning voucher integrationwith health systems, and issues related to scale-up of the voucher approach.25 Between 2011 and 2014,Marie Stopes Uganda (MSU), a family planning NGO, used donor funds to increase access to LARCs and PMs through a combined social franchise and family planning voucher scheme (Figure 1). MSU trained and sup- ported 400 private facilities across Uganda to pro- vide high-quality family planning counseling and to increase family planning choice by adding LARCS and, in some cases, PMs to the available service mix through a partial franchise model. Through the model, MSU regulates and supports the franchisees’ reproductive health and family planning services, allowing the franchisee to offer additional services.10 Before the initiative, few facilities provided LARC services due to perceived low consumer demand, limited supplies, and lack of provider skills. When they joined the MSU franchise network, facilities were introduced to standard quality assurance measures, provider training on LARC insertion and removal, regular supervision, intermittent quality checks, and service delivery area monitoring.10,26 To reduce financial barriers to access, a voucher, with a consumer cost of approximately US$1, was introduced with a focus on poor women of reproductive age</t>
  </si>
  <si>
    <t>time poverty and are overburdened with household chores. As a result, men have committed to take steps in assisting women with some of the traditional female roles like fetching firewood. Despite the existence of inhibitive social norms related to inheritance issues, communities are reflecting on these practices and a positive change in attitude has been noted. For example, 21 married women acquired their own cattle this year through VSLs. Strategic Objective 3: Resilience to Food Insecurity of Communities Improved IR 3.1 Community Disaster Management and Preparedness Capacities Improved Communities in ENSURE’s operational areas are susceptible to drought and other climate- related shocks and stresses as reflected in the Risk Vulnerability and Capacity Assessments (RVCAs) that were conducted in FY 14 and 15. FY 16 program activities continued with an intention to build social and physical capital via Disaster Risk Reduction (DRR) committees in all 66 ENSURE wards. Regarding the 2015/16 agricultural season, group dialogues on the recently experienced El Niño phenomenon confirmed the importance of Indigenous Knowledge Systems (IKS) as a reliable means of information together with media, weather forecasts and peer to peer messages. Information provision enabled communities to act in a timely and appropriate manner to reduce</t>
  </si>
  <si>
    <t>on lives, livelihoods and the environment. Most communities started to buy and to stock grain in preparation for the predicted El Nino and also worked together to find districts which had surplus food for them to purchase. There are also cases where people found it necessary to destock their livestock as well as conservation of water resources and prioritization of water use in a changing climate. Information on drought-tolerant varieties and the need to stagger plantings, reinforced by the use of early maturity varieties proved useful for those who took heed as they realized some yields after replanting in early January when effective rains were received as compared to those who did not replant. In these cases, the communities that engaged in these practices were better off in terms of agricultural yields thereby making them more resilient to food insecurity than farmers who did not plant a second crop of early maturing varieties. Participation in national and local commemorations was also conducted for improving community understanding on tree planting, climate change and variability as well as adaptation and mitigation measures. This helped to raise community awareness and to stimulate behavior change on issues to do with environmental management People</t>
  </si>
  <si>
    <t>them to support activities with other farmers as per the HVC team’s deliverable for year two. RADP-N trained 159 board members from 32 farmer organizations to build their management capacity and improved their leadership skills to provide services to their members. In November 2015, RADP-N linked 11 dried fruit processors and traders with international buyers by supporting their attendance at the WorldFood show in Kazakhstan. Participants in the show reported that they learned much from buyers regarding product quality and quantity demand. Sales of raisins were encouraging, but the participants acknowledge that they have to improve quality standards to increase international sales. Throughout year two, RADP-N conducted ToT for 149 trainers (127 Veterinary Field Units-VFUs and 22 extension staff) on Small Ruminants Herd Health Package (SRHHP) and trained 2,177 targeted beneficiaries. The training package addressed animal husbandry including housing, breeding, health, and feeding. One hundred butchers received training on hygienic meat processing and handling, and their shops are being upgraded with improved equipment and tools. This activity has focused on the red meat end market as well as on consumer protection by supporting sanitary and safe meat handling practices, reduced transmission of disease to customers, reduced</t>
  </si>
  <si>
    <t>of current practices, and increased meat quality. A total of 2,997 goat herders received training and equipment for proper cashmere harvesting, and information about cashmere quality and market dynamics. Results from the final impact evaluation will provide guidelines for forthcoming cashmere value chain activities. RADP-N’s lamb rearing activity started in May and resulted in the distribution of 4,000 to 800 female beneficiaries. Women received training on lamb rearing, VFU services and feed supplies. The team developed a database and impact assessments were conducted. The assessment indicates that the lack of business development skill is first among the many reasons why most farmers do not operate their farms as a business. To address these issues, in April, RADP-N awarded a grant to Compass Consulting Services (CCS) to implement the business development skills and value chain dynamics activity for 1,900 beneficiaries. The ToT addressing business skills and value chain dynamics was conducted for 174 people including 115 VFUs, 22 extension staff, 14 feed suppliers, two cashmere collection point operators, 15 paravet trainees, and six female interns from Balkh University. In June, RADP-N awarded a grant for a livestock holding pen activity implemented in Baghlan province. One hundred women were</t>
  </si>
  <si>
    <t>extract from bitter lemon (Citrus limon) fruit peels on growth, biochemical, haemato-immunological parameters and disease resistance in juvenile Labeo victorianus fingerlings challenged with Aeromonas hydrophila. Aquaculture Research 1–13. Walakira, J., J. Kiburara, A. Idrifua, J. Molnar, E. Ganda, G. Kityo, and C. Aruho. 2016. Understanding sex change and hermaphroditism in African lungfish (Protopterus aethiopicus) and its 20 implication to aquaculture: Preliminary findings. [Oral presentation]. Asian-Pacific Aquaculture Conference 2016, Surabaya, Indonesia, 26–29 April 2016. THEME C: ENVIRONMENTAL MANAGEMENT FOR SUSTAINABLE AQUATIC RESOURCES USE Asia Project: Bangladesh &amp; the Philippines Project Title: Enhancing Aquaculture Production Efficiency, Sustainability, and Adaptive Measures to Climate Change Impacts in Bangladesh Location Bangladesh: Bagerhat, Barisal, Bogra, Khulna, Mymensingh, Patuakhali, and Satkhira For more details on research locations, see the AquaFish Site Descriptions. Project Description 2013-2015 Implementation Plan Investigations 1. Economic and Environmental Benefits of Reduced Feed Inputs in the Polyculture of Tilapia and Major Indian Carps (13SFT04NC) 2. Pulsed Feeding Strategies to Improve Growth Performance, Gastrointestinal Nutrient Absorption Efficiency, and Establishment of Beneficial Gut Flora in Tilapia Pond Culture (13SFT05NC) 3. Novel Approach for the Semi-Intensive Polyculture of Indigenous Air-Breathing Fish with Carp for Increasing Income and Dietary Nutrition while Reducing</t>
  </si>
  <si>
    <t>(13MNE01NC) 4. The Culture Potential of Pangasius Catfish in Brackish (Hyposaline) Waters of the Greater Barisal Regions in Southern Bangladesh (13BMA02NC) 5. Integrated Mola Fish and Gher/Freshwater Prawn Farming with Dyke Cropping to Increase Household Nutrition and Earnings for Rural Farmers in Southwest Bangladesh (13HHI03NC) 6. Production for Nutrient-Rich Small Fish Mola and Freshwater Prawn Using Integrated Cage-Pond Carp Polyculture for Northwest Bangladesh (13BMA03NC) 7. Improving Nutritional Status and Livelihoods for Marginalized Women Households in Southwest Bangladesh through Aquaculture and Value Chain Analysis (13MER04NC) 2016-2018 Implementation Plan Investigations 1. Advancing semi-intensive polyculture of indigenous air-breathing fishes, Koi and Shing, with major Indian carps for enhancing incomes and dietary nutrition while reducing environmental impacts (16MNE01NC) 2. Nutritional conditioning during larval development to improve feed efficiency and identify beneficial gut flora in tilapia (16SFT02NC) 3. Better management practices for Mola-Prawn-Carp gher farming integrated with pond dyke cropping for increased household nutrition earnings of rural farmers in Southwest Bangladesh (16HHI01NC) 4. Tilapia and Koi (climbing perch) polyculture with Pangasius catfish in brackish (hyposaline) waters of Southern Bangladesh (16IND02NC) 5. Dissemination of AquaFish Innovation Lab technologies for improving food production efficiency and livelihoods of the people</t>
  </si>
  <si>
    <t>investigation TB cases (all forms) notified from this intervention 1 1 All TB cases notified in this CTB area (denominator) Not yet available Not yet available % of cases notified from this intervention 61 ons in the commun ity) 62 Year/Quarter Number of pre-/XDR- TB cases started on BDQ nationwide Number of pre- /XDR-TB cases started on DLM nationwide CTB APA 2 investment Additional Information/Comments Notes Total 2014 N/A N/A The number of pre-XDR and XDR-TB patients started on bedaquiline/delamanid during the reporting period as a part of the patient's treatment regimen. Total 2015 N/A N/A Jan-Mar 2016 N/A N/A Apr-Jun 2016 N/A N/A Jul-Aug 2016 N/A N/A To date in 2016 0 0 Annex II: Status of EMMP activities (a) Year 2 Mitigation Measures (b) Status of Mitigation Measures (c) Outstanding issues to address in Year 3 Additional Remarks Education, technical assistance, training, etc. Education, technical assistance and training about activities that inherently affect the environment include discussion prevention and mitigation of potential negative environmental effects. N/A Nil There were no educational and training activities that had any reportable</t>
  </si>
  <si>
    <t>on the environment. Public health commodities Activities CTB will procure laboratory reagents from certified suppliers and ensure minimum bio-safety measures are adhered to during transportation, delivery, storage and use. NTP will be responsible for proper distribution and storage. However, CTB will work with NTP to ensure proper transportation and storage based on the information provided by manufacturers. The National regulations i. e. the Hazardous substances act will be strictly adhered to. CTB ensured that laboratory reagents were procured from certified suppliers and minimum bio-safety measures were adhered to during transportation, delivery, storage and use in compliance with national regulations i. e. the Hazardous substances act. Fumigation and servicing of the biosafety cabinets was conducted by certified service providers. Nil Nil 63 (a) Year 2 Mitigation Measures (b) Status of Mitigation Measures (c) Outstanding issues to address in Year 3 Additional Remarks For any laboratory reagents/chemicals, CTB will check the standards and regulations of health facilities using these products. CTB will advise users on proper storage, use and disposal of these chemicals. Fumigation of biosafety cabinets is performed with toxic chemicals such as, Formaldehyde, Chlorine Dioxide and Hydrogen Peroxide. The directorate of laboratory services will ensure that a</t>
  </si>
  <si>
    <t>maintaining privacy and confidentiality of personal information. Using the Impact 2 model developed by Marie Stopes International (MSI), the study esti- mated the health impact of the contraceptive serv- ices, such as pregnancies and maternal deaths averted, as well as contributions to contraceptive prevalence rate (CPR) growth and the contribu- tion to national-level additional users of contra- ception in Uganda. Impact 2 is a publicly available Excel- based model designed to use service provision data (http://mariestopes.org/impact-2).29 Impact 2 converts service data to the estimated number of contraceptive method users in a year, rather than the total number of clients who received services each year. Because LARCs and PMs offer multiple years of contraceptive coverage, the women who use these methods may not receive services annually. For example, some women who receive a LARC in 2012 could still be using the method in 2013, without receiving another service in 2013. The model factors in discontinua- tion of LARCs. For short-acting methods, the model estimates the number of services required for one year’s worth of use. From the number of users of contraceptive methods, the model esti- mates the number of pregnancies averted and the resulting</t>
  </si>
  <si>
    <t>adverse health and economic outcomes</t>
  </si>
  <si>
    <t>averted, using best-available data on probabilities of these outcomes. The model also takes into account data on who the program is reaching—for example, some women who are “new” to a provider may not be new to contraception—and estimates how these FIGURE 1. Marie Stopes Uganda Family Planning Social Franchise and Voucher Program Design and Functions Voucher Management Agency (Purchaser) • Voucher marketing (e.g., radio, community meetings) • Community-based voucher distribution to eligible beneficiaries (e.g., screening on economic and health criteria) • Assessment of provider quality following franchisor protocols • Supplemental training of providers, if necessary • Contracting of facilities and franchise licensing • Claims processing, payment of reimbursements, and fraud control • Internal monitoring and evaluation (fraud, costs , utilization, quality) Facility • Provides clinical care • Conducts administrative management of claims • Meets franchise standards • Submits claims to voucher management agency for reimbursement after providing care Client • Acquires voucher from a community- based distributor • Seeks health service • Reports on satisfaction post-service Increasing Contraceptive Access with Vouchers and Franchising in Uganda www.ghspjournal.org Global Health: Science and Practice 2017 | Volume 5 | Number 3 448 http://mariestopes.org/impact-2 http://www.ghspjournal.org distinctions contribute to national-level addi- tional users of contraception, in line with goals established by the</t>
  </si>
  <si>
    <t>of family planning. Participating in Tékponon Jikuagou implementation had enlightened not only direct participants, but others in participating communities, about family planning. At the time of the post-pilot interviews, more people (notably, men) were accepting of family planning, stigma had diminished and support for modern methods had risen. According to one respondent, some people continued to stigmatize contraception, but they were fewer in number than those who did not criticize it. Among midwives interviewed, all noted an increase in the number of women seeking family planning services—and, to a lesser degree, the number of husbands and youth doing so. Service-seeking decreased somewhat after the close of the pilot phase, but remained higher than prior to the intervention. At the same time, a number of female and male respondents mentioned improvements in couple relationships, and changes in the responsibilities of women and men vis-à-vis family planning. Some respondents stated that women’s economic situations had improved, and that women were listened to and participated in decision-making surrounding family planning. Focus group discussion members stated that changes at the community level had intensified after Tékponon Jikuagou implementation. Unanticipated Effects. The Tékponon Jikuagou package also brought about several</t>
  </si>
  <si>
    <t>unexpected effects</t>
  </si>
  <si>
    <t>among direct participants and other community members, according to respondents. It was perceived that the living conditions of members of influential groups had improved, and this led others to imitate them. Catalyzers’ and group members’ social status rose, and Catalyzers’ and radio staff’s capacities to engage others in discussion on sensitive-yet- important topics were strengthened. It appeared that influential group members enjoyed greater cohesion, and their groups had grown, as the visibility of Influentials rose. Participating communities as a whole were envied by other villages for their role in the project. Change in Number of New Family Planning Users (Modern Methods). During the pilot phase, monitoring data confirmed a positive trend in the number of new users of modern methods in participating communities. In the ensuing year, the number of new users slowed, though remained higher than before Tékponon Jikuagou. In control villages, a slight increase in new 41 acceptors was seen during the pilot phase but the upward trend of new family planning users decreased after its close. WHAT DID WE LEARN FROM THE POST-IMPLEMENTATION SUSTAINABILITY STUDY? The findings of the study reaffirmed sustainability of the approach: The intervention/activities were still of interest to communities; participation</t>
  </si>
  <si>
    <t>a request of 37,700 kits, giving an excess of 3,700 kits. Additionally, for Nov-Dec 2015 re-supplies, facilities requested a total of 31,000 determine kits, but JSI/SCMS supplied 34,700 kits, an oversupply of 3,700 kits. The cumulative RTK supply in excess of request over a period of 4 months was 7,400 kits. These excess supplies have contributed to the overachievement of the HTC target in Q1 (41%) against the expected (25%). The project has held discussions with SCMS on this and proposals have been made for capping future RTK supplies to facilities in accordance with their set HIV test targets. Challenges Clients on Non-Streamlined Regimen at UDUTH, Sokoto MSH has made significant progress in transitioning ART clients to the preferred TDF based backbone across all sites. In UDUTH a detailed ART regimen analysis was conducted between March and Sept 2015, and we observed a reduction in the number of clients on non-streamlined regimen at end of April from 126 to 73 clients in June and a further reduction to 32 clients at the end of September 2015. These 32 clients were reviewed as not suitable for placement on streamlined regimen because of reported cases of severe</t>
  </si>
  <si>
    <t>on previous regimen, and have been transitioned from one regimen to the other before finally being left on their current regimen. A detailed analysis indicates the pattern of adverse events: Anemia (55.6%), Hepatitis (22.2%), generalized rashes (11.1%), and darkening of skin and nails (11.1%) while on AZT or ABC plus 3TC/NVP combination. Similarly, patients experienced at least one of the following while on TDF or ABC+ 3TC/EFV combination: intense dizziness (44.4%), and/or hallucination and insomnia (33.3%). 22.2% of these clients had contra-indications to the use of this combination because of background history of psychosis. These 32 clients are currently on non-streamlined regimen as a result of the adverse reactions/side effects and contra-indications and they will need to be supported. MSH is exploring several options with the FMoH, National Agency for the Control of AIDS (NACA), and UDUTH to see how they can be supported to get continued access to the non-streamlined regimens. Next quarter plans  Monitor, in collaboration with the M&amp;E and Lab team, the utilization of RTKS at PEPFAR prioritized testing points (TB dots, pediatrics, clinical symptomatology, 5% GOPD, 30% ANC). Data on total number of clients that accessed services</t>
  </si>
  <si>
    <t>PA-00M-CPJ_Nigeria_2016.pdf</t>
  </si>
  <si>
    <t>maps by other institutions and organizations. SARDC presented the methodology for the development of the manuscript to the LIMCOM Technical Task Team members at the inception workshop, and members were given the opportunity to comment and provide further guidance and input. Figure 14: RESILIM in partnership with the Botswana DWA set up five sign posts along the river reading: “Our river, sustaining current and future livelihoods.” Final Atlas Manuscript produced 39 As part of the process leading to the production of the manuscript, in November 2015, SARDC carried out a capacity needs assessment of the contributors and authors, which highlighted key skills gaps, including the following:  GIS and remote-sensing to support creating images that indicate change over time.  Research skills to support narratives with credible sources that are validated and identifiable.  Selection of appropriate visuals to accompany the narrative. Based on the findings of the training needs assessment, GRID-Arendal developed and facilitated a training program which took place over five days in May 2016 in Harare, Zimbabwe. This training was not only successful in increasing the capacity of the SARDC team in cartography and GIS but also resulted in the actual development of satellite pair images that showed</t>
  </si>
  <si>
    <t>of drought on the Gaborone dam and the severe reduction in the spread of mangroves in Mozambique as well as a satellite image indicating the location of dams in the Limpopo Basin. These images contributed to the final manuscript along with others that were developed to accompany the narrative by the SADC team in consultation with GRID-Arendal. In June 2016, the draft manuscript was presented at a two-day regional stakeholders meeting in Johannesburg, South Africa. Through presentations on each chapter, discussions and extensive group work, stakeholders reviewed and validated the manuscript with the aim to improve and strengthen the content and the visual impact of the product, as well as further identifying additional sources of relevant data and case studies for inclusion in the manuscript. The stakeholders at the workshop provided extensive input to the manuscript, and the comments were incorporated into a final draft. Figure 16: An example of imagery used in the Atlas to visualize change over time - Cyclones in the Limpopo River Basin between 2012 and 2015. 40 In Year Five RESILIM will continue to work, under the current partners’ agreement, with GWP-SA and GRID-Arendal to produce a “coffee table” version of the</t>
  </si>
  <si>
    <t>55 SNAP Final Evaluation Report March 2017 International Solutions Group B. Impact under SO 2: Enhanced livelihoods for vulnerable people, especially women and youth The qualitative information gathering and analysis found that productive activities with FFS Clusters had impact on increasing income and food availability. In addition, the VSLA activity increased income from non-farm activities as well as further leveraged the gains made in agricultural production through the use of loans and share-outs for farm production activities. The vocational skills trainings resulted in small increases in income for those trained in some skills, mainly carpentry, masonry and soap-making. The impact of the community assets development in the SNAP Program, however, was limited at the time of the Evaluation research, as they had not (yet) been used, little community capacity-building on their use had taken place, and the numbers of such assets were small compared to the underlying need. The drying floors were the asset most likely to generate value for communities, should the issues around ownership and utilization (discussed in Section E above) be addressed. Table 17 compares the endline and baseline estimates on key indicators related to household diet diversity and food provisioning ability, showing</t>
  </si>
  <si>
    <t>on the first and positive impact on the second. Table 17. Performance Indicators for Diet Diversity &amp; Food Provisioning Ability Indicator (source of indicator – FFP/USAID or A/V) Baseline LOA Target Endline (95% CI) % of Target Achieved (end-base)/(target-base) Overall Benef/Non- benefic Average Household Dietary Diversity Score (HDDS) (IM4) (F/SL-USAID) 6.74 8.5 5.44 (5.34-5.55) 5.61/5.4 Negative Number of Months of Adequate Household Food Provisioning (MAP) (IM6) (F/SL- USAID) 7.74 9.5 9.67 (9.60-9.74) 9.54/9.69 110% As noted in the Evaluation Limitations above, the baseline data was collected in the middle of the dry season (March) when food is more readily available and households still have income from crop sales, while the endline data was collected in the middle of the lean season (August) when both food and cash are more scarce, so it is not surprising to see the endline estimate lower than the baseline estimate. Most of the increased production observed is for crops that were already being produced, so in terms of food production, little increase in diversity was observed from the data. As reported in the previous section, SNAP diet diversity promotion activities were also relatively ineffective, so</t>
  </si>
  <si>
    <t>woman’s change in preferences due to counseling. Finally, this cross-sectional sur- vey does not allow us to determine to what The counseling session is an opportunity for providers to help align clients’ desires and preferences withmethod characteristics. Comparing Contraceptive Preferences With Choices in Ghana www.ghspjournal.org Global Health: Science and Practice 2017 | Volume 5 | Number 1 72 http://www.ghspjournal.org extent women’s reported desires matched actual behaviors. A follow-up, longitudinal study is im- portant to assess if women’s experience with ei- ther expected or unexpected side effects impacts contraceptive adherence. CONCLUSION This study interviewed women before and after their contraceptive counseling session to deter- mine towhat extent womenwere receivingmeth- ods that matched their stated desires. Women had clear preferences regarding several contraceptive characteristics, including duration of effectiveness and side effects. It is important for providers to understand women’s individual preferences and needs and how these preferences may interact with each other to guide women to make informed family planning choices. While women generally adopted methods that matched their stated desires related to duration of effectiveness, the adopted methods were less well matched to women’s preferences regarding potential men- strual side effects. Future work could investigate whether the experience of side</t>
  </si>
  <si>
    <t>effects, both expected and unexpected</t>
  </si>
  <si>
    <t>, is associated with con- traceptive adherence and continuation. Competing Interests:None declared. REFERENCES 1. Singh S, Darroch JE. Adding it up: costs and benefits of contraceptive services. Estimates for 2012. New York, NY: Guttmacher Institute and UNFPA; 2012. http://www.guttmacher.org/pubs/AIU-2012- estimates.pdf 2. Van Lith LM, Yahner M, Bakamjian L. Women’s growing desire to limit births in sub-Saharan Africa: meeting the challenge.Glob Health Sci Pract. 2013;1(1):97–107. CrossRef. Medline 3. Ghana Statistical Service (GSS), Ghana Health Service (GHS), and ICF Macro. Ghana Demographic and Health Survey 2008. Accra, Ghana: GSS, GHS, and ICF Macro; 2009. http://dhsprogram. com/pubs/pdf/FR221/FR221%5B13Aug2012%5D.pdf 4. National Population Council [Ghana]. Government of Ghana national population policy. Revised ed. Accra, Ghana: National Population Council; 1994. 5. Ghana Statistical Service (GSS), Ghana Health Service (GHS), and ICF International. Ghana Demographic and Health Survey 2014. Rockville, Maryland: GSS, GHS, and ICF International; 2015. https://dhsprogram.com/pubs/pdf/FR307/FR307.pdf 6. United Nations (UN), Department of Economic and Social Affairs, Population Division. Trends in Contraceptive Use Worldwide 2015. New York, NY: UN; 2015. http://www.un.org/en/development/ desa/population/publications/pdf/family/trendsContraceptiveUse 2015Report.pdf 7. Parr NJ. Discontinuation of contraceptive</t>
  </si>
  <si>
    <t>Marketers of Injectable Contraceptives in Ethiopia www.ghspjournal.org Global Health: Science and Practice 2017 | Volume 5 | Number 1 46 http://www.ghspjournal.org Selection and Training of CHWs CHWs, formerly called community-based repro- ductive health agents (CBRHAs) in Ethiopia, are volunteer community lay health care workers who have been mobilized to provide basic family planning education, services, and referrals in rural areas. TheWomen’s Association of Tigray selected the CHWs for this program (2 per kebele), who came from the existing pool of CBRHAs in the region. Nurses and clinical officers from Mekelle University facilitated the training sessions under the supervision of program staff from the Bixby Center and Mekelle University. Each training ses- sion lasted 4 days, including ethical, clinical, and logistical components. Participating CHWs first practiced their injection techniques on oranges and learned how to dispose of the used needles following infection prevention procedures. After much practice, CHWs administered distilled water injections to each other until they were able to demonstrate proficiency. CHWs were trained in screening procedures using a checklist intended for use by clinical and nonclinical health care pro- viders, including community-based distributors, which was developed by FHI 360.26 They were also trained on procedures for reporting side</t>
  </si>
  <si>
    <t>effects and adverse</t>
  </si>
  <si>
    <t>events, as well as referring clients to facilities for other methods. Business components such as requesting payment, pro- curement of DMPA, and basic logistics to avoid stock-outs were also included in the training. CHWs were trained on how to counsel on all family planning methods but were trained to provide only DMPA. Upon completion of the training, CHWs were recognized by the Tigray Regional Health Bureau as qualified DMPA providers. Clinical Supervision The Tigray Regional Health Bureau was engaged as a partner in monitoring and evaluation to ensure supervision efforts during the study period were an extension of the public health system rather than a parallel system. The ultimate goal was to promote compliance with family planning practice standards and assure delivery of high- quality services that continued after the comple- tion of the study. Thus, 2 levels of supportive supervision were employed. The first level of supervision, as well as the most important, was conducted by the HEWs. At the time of program implementation, HEWs were already meeting with existing kebele CHWs to discuss other community health initiatives. The HEWs provided the most obvious link between our program CHWs and the public health system. HEWs collected data on</t>
  </si>
  <si>
    <t>as an obstacle to return. Final Report - RECOVER II Mercy Corps-CAR 4 After the parliamentary and presidential elections, there were high expectations of improved security. However, changing the Congolese MINUSCA contingent to Mauritanian troops in February-March 2016 left a security vacuum that led to multiple incidents of banditry and unfettered circulation of weapons that caused some returnees to return again to IDP camps. On 4 July 2016, a deadly clash broke out in Bambari, a result of mutual distrust and defection among elements of an armed group, Union pour la Paix en Centrafrique (UPC), resulting in suspension of all humanitarian activities during a two week period. Prevalent and persistent insecurity frequently delayed program implementation as supplies arrived late or ran out since commercial movement from Bangui-Bambari halted. In addition to the impact caused by insecurity in Ouaka, Bambari also suffered the blowback from security incidents in other prefectures and cities in CAR. Such was the case in September 2016 after insecurity in Kaga-Bandoro in Nana Gribizi prefecture. Despite frequent security incidents, close coordination with MINUSCA, OCHA, and other humanitarian actors enabled Mercy Corps to implement all planned project activities. Unfortunately, the recurrent insecurity had a significant</t>
  </si>
  <si>
    <t>on return. Although calm periods permitted the return of certain households, the general tendency was return in villages outside of Bambari (entirely Christian populations, with Muslim households having fled), but only timid return of IDPs in majority Muslim neighborhoods of Bambari (such as the Ngouandji groupement, where certain project activities were concentrated). Final Report - RECOVER II Mercy Corps-CAR 5 D. Progress against Work-Plan Award-level Beneficiaries Sector Cumulative Period Targeted Reporting Period Reached Cumulative Period Reached Economic Recovery 200 households 200 households 200 households Protection 34,750 (7500 IDPs) 58,761 (8665 IDPs) 58,761 (8665 IDPs) Logistics Support and Relief Commodities 1000 households 1007 households 1007 households Award-level Beneficiaries Cumulative Period Targeted Reporting Period Reached Cumulative Period Reached Total IDP Total IDP Total IDP 35,480 6,200 71,997 8,665 71,997 8,665 35,480 6200 71,997 8665 71,997 8665 Goal: Internally displaced households in Bambari access support to meet their basic needs, recover livelihoods, and return to their former neighborhoods Indicator: Number of targeted households reporting an improvement in well-being SECTOR #1 Economic Recovery and Market Systems Objective: Vulnerable IDPs returning home restart livelihoods activities Geographic Area (s) Ngouandji: Akpé and Mbrepou neighborhoods of Bambari Beneficiaries Targeted Total: 200 households IDP</t>
  </si>
  <si>
    <t>PA-00M-K3M_Central African Republic_</t>
  </si>
  <si>
    <t>in ADF  Ariana Saffron  Javid Thresher Press Releases ACE-II published two press releases during the year:  Launch of Innovation Grant Fund  MAIL ADF Signing Ceremony for Loans to ARFC and to FMFB http://www.aceii-af.org/ 37 VII. CHALLENGES ENCOUNTERED ACE-II Project  Delay with the recruitment of the DCOP/Grants Manager and the transition to a new COP slowed down the execution of activities under Components I and II during the first half of the year.  Search for M&amp;E Specialist replacement slowed project research and communications activities. ADF Issues  ACE-II has a strictly advisory relationship with the ADF with no control over their decision making. ADF’s delays in adopting recommendations and implementing changes have slowed the needed progress towards sustainability.  Formalization of the governance structure of ADF (High Council and its Committees) is lagging due to postponement of High Council Meetings and failure of the Audit and the Governance and Compensation Committees to meet. Therefore, the effectiveness of its management of the ADF has been impacted.  The formation of a new National Unity Government following the elections in 2014 resulted in changes in the leadership at all ministries. Such changes in key stakeholder personnel had a significant</t>
  </si>
  <si>
    <t>on the unified vision of the ADF previously shared. Re-establishment of that shared vision must be a priority. Macro-Environment  Economic and security deterioration in Afghanistan pose operating challenges for ADF that will impact its results.  Security restrictions severely limit ACE-II’s management’s mobility, impacting their ability to meet with clients in the field, to participate in field activities, and at times to have formal and informal interactions with financial institutions, donor projects, and others. This can delay some aspects of implementation. 38 VIII. PROGRAM MANAGEMENT AND OPERATIONS Personnel: The leadership of ACE–II is currently stable with Greta Greathouse as Chief of Party (COP) and Grant Norris as DCOP/Grants Manager. The M&amp;E Specialist, Component III Lead replacement has been identified, and was approved after the end of Year 1 The DAI home office team conducts weekly conference call meetings with the COP to discuss program progress and address any challenges the field team is facing. Chart 1: Current ACT II Organizational Chart. Logistical and procurement support: The ACE-II Operations team successfully provided logistical and administrative support to the program activities during the reporting period. Below is a list of their names and titles. SGlas Rectangle</t>
  </si>
  <si>
    <t>the percentage of farmers who applied urea, yet in Afgoi and Awdeghle Districts maize yields were higher (See Annex 4 for findings presented by district). The explanation for this may be that the application of urea in the preceding seasons had increased the nitrogen levels sufficiently to maintain yields for an additional season, despite a decline in its use. In both districts, use of DAP remained relatively constant with respect to the previous season, but in Balad, a large decline in the percentage of farmers using DAP and urea coincided with a decline in yields as compared to the previous season. To confirm whether the increased yields were indeed statistically correlated to the increased use of these agro-inputs, a linear mixed methods regression analysis was conducted with maize yield in each of the four seasons set as the dependent variables, with the PEG inputs as the independent variables. In addition to the agro-input variables, regression models tested the effect on yields of gender, education level and total farm size (See Annex 5). Gender and number of years of education were not found to have a significant effect on yields. Total farm size was found to have a significant</t>
  </si>
  <si>
    <t>, providing evidence that small-scale farmers obtained significantly higher yields, relative to large-scale farmers. Farmers were asked about the amount of DAP and urea that they applied, and this information was used to calculate the amount of the inputs that were applied in terms of kilograms per hectare. Based on this information, it was estimated that in Gu 2015 only 10 percent of maize farmers applied the inputs in the recommended amount of around 200 kg/ha of DAP and 11 percent of farmers applied the recommended amount of 100kg/ha of urea. Only eight percent applied both DAP and urea in the recommended amounts. Post-harvest Loss: Farmers were asked about the amount of the crops lost after harvest. Annex 4 Figure 9 shows that in the case of maize, there was decline in post-harvest loss during PEG in Deyr 2014/15, but the percentage of loss increased once again in Gu 2015 to very near the level of Gu 2013. Although the evaluation survey did not ask farmers to specify the cause, insect damage is the most prevalent cause Figure 5: Average Maize Yields by Type of Farmer _____________________________________________________________________________________ TO #AID-623-TO-15-00006, Deliverable #16</t>
  </si>
  <si>
    <t>to accomplish CVP objectives with minimal cost and administrative burden. The implementing partner and USAID can address emerging operational challenges with minimal disruption to the grant process. USAID grant approvals require a substantial amount of time, resulting in delays to grant awards. However, USAID can both actively manage TDEA and reduce approval delays. USAID grant management and TDEA grant award delivery are not zero-sum in the sense that additional USAID management and oversight must lead to further delays in grantee awards. Both USAID’s need for additional management and TDEA’s desire to reduce delays can be accommodated by allowing USAID to manage aspects of the TDEA grant selection process while reducing and possibly eliminating USAID approvals for grant awards. The CVP grantee payments system is not working for grantees and reduces grantee trust in CVP staff and processes. The grantee payments system was problematic because 1) TDEA lacked the liquidity necessary to select grantee awards in a timely manner, 2) TDEA could not process milestone payments quickly enough, and 3) grantees lacked experience with GMIS processes. These significant challenges reduce the effectiveness of grantee organizations and discourage successful grantee organizations from applying for additional CVP funding. Communication problems cause significant</t>
  </si>
  <si>
    <t>negative ripple effects</t>
  </si>
  <si>
    <t>across the grant lifecycle. Communication problems are a result of a lack of GMIS training and a lack of internal TDEA staff capacity to monitor payments and approvals. When TDEA fails to communicate with grantees in a timely fashion on a host of issues—including acceptance or rejection of grant applications, reduction in grant amount and duration, and late milestone payments—grantees may be unprepared or unmotivated to conduct grant activities. Better communication between TDEA and grantees could improve the timing of grant activities, reduce confusion about grant milestone deadlines, and enhance grantees’ confidence in TDEA to provide on-time payments. Citizens’ Voice Project Final Performance Evaluation 37 RECOMMENDATIONS 1. Grantees in future similar projects should follow the same inclusive process to select grant activities that many CVP grantees used, with small tweaks. Grantees should continue to involve local communities and other stakeholders in developing activities, and continue to follow CVP guidelines to design grants that are relevant to USAID and government objectives. However, future similar projects should consider grantee concerns about grant duration on a case-by-case basis, especially for policy-oriented grants that may require more time to effect positive change. 2. Initiate formal linkages with the</t>
  </si>
  <si>
    <t>to citizens, including improving governments’ responsiveness to citizens’ needs at the district level (67 percent of respondents). Seventeen grantees with policy change objectives contributed to policy discussions through various initiatives, and four achieved specific policy changes. 3. Sustainability: CVP encouraged sustainability from the start of the grant process by requiring grantees to submit sustainability plans. Capacity-building activities improved internal grantee operations and helped some grantees win follow-on funding from other organizations. Ninety- two percent of respondents believed that grant results were sustainable due to grantee efforts to maintain linkages and awareness created because of grant activities. 4. Grants Under Contract: The two delivery mechanisms that supported CVP’s successful programming were 1) the GUC contractual grant framework between USAID and implementing partner Trust for Democratic Education and Accountability (TDEA) and 2) the Fixed Amount Award (FAA) grant funds disbursal system to grantees. GUC-FAA was an efficient contract mechanism for CVP and a model for similar future programming. The grant-making process was Citizens’ Voice Project Final Performance Evaluation 4 transparent and positive for most grantees; however, poor communication and an unreliable payment process frustrated some. Major communication problems led to several payment and approval delays and caused significant</t>
  </si>
  <si>
    <t>across the grant lifecycle. Key Recommendations Based on the findings and conclusions, the evaluation team developed the following recommendations for future projects similar to CVP: 1. The implementing partner should initiate formal linkages with the government at the beginning of the implementation process. 2. The implementing partner of future similar projects should emphasize including high-impact activities, such as information campaigns and community-level meetings, in the request for applications (RFA) process and throughout the activity planning stage. 3. The implementing partner should increase the number of grantee capacity-building trainings relative to CVP and conduct the trainings early in the grant startup phase to build the capabilities of grantee organizations before grants begin. 4. The implementing partner should create an effective payment system to improve the grantee experience relative to that under CVP by increasing payments for initial milestone deliverables, reducing the total number of milestone deliverables, and creating an escrow account so the project can access additional program funds when necessary to continue project activities. 5. The implementing partner should develop a communications manual alongside a Grant Management Information System (GMIS) training presentation to improve communication between the project and grantees and deploy both during an off-site</t>
  </si>
  <si>
    <t>Rutshuru (The King of Rutshuru) and World Relief exposed all the activities implemented in Rushuru and explained the future plan. WR also attended the inter-Agencies meetings to coordinate its activities with other NGOs to avoid duplication of activities on the field. 4. Gender Involvement: In Rutshuru Territory, both women and men are subsistence farmers. However, it is clear that in agriculture subsistence work, women are mainly producing crops, and men participate less in the labour farm than women. During the trainings and field visits World Relief’s Agronomists encouraged women and men to work closely in agriculture to promote gender equality and acknowledge that women and men have the same need and should work together in farming activities. During the households visits done after the harvest period, staff noticed that women and men both played an important role in food availability at the level of households. Ensuring the participation of women in Contact Groups is very important and essential part of promoting and protecting the rights of Congolese women and fight against the discrimination and the terrible sexual abuse of women in conflicted areas such as eastern Congo, including North Kivu in general. 5. Challenges • Climate change has had significant</t>
  </si>
  <si>
    <t>on the crop yield and this will have an impact on the livelihoods and food accessibility of most people living in Rutshuru Territory difficult, many households will not be able to have access to adequate food. From April to date Rutshuru territory is struck by the drought which had affected negatively the yield. • For many years Rutshuru farmers have faced many challenges due to war and insecurity. These unpredictable and dangerous circumstances destabilized the ongoing farming activities and sometime displaced families. When the situation was at its worst, many of the farmers were forced to flee their homes, and all their belongings were looted by rebels. • A lack of improved seed in the Rutshuru market will lead to increased food insecurity which will threaten the livelihoods of many households in the area. • The economic crisis has threatened the livelihoods of farmers in Rutshuru, and the exchange rate has increased. Life had become very tough in Rutshuru, and the price of food commodities had also increased. • Rutshuru Territory has poor roads; farmers are not able to buy food from markets from far away. The entire infrastructures are very bad. 6. Lessons Learned • Despite the drought which destroyed the crops, farmers are</t>
  </si>
  <si>
    <t>Lessons and next steps 1. The rollout of this study took far longer than anticipated. Many of reasons are issues that should be considered in future similar efforts. For example, procurement systems must be evaluated and the time it takes for the procurement of pharmaceuticals should not be underestimated and must be incorporated into the protocol. 2. Although the use of existing government structures and systems can delay implementation, it’s essential to work within them if there is to be any chance of scale-up or sustainability. While difficult to anticipate hurdles when testing acceptability and use of a new product through the existing government structures, expected and allot for them in the timeline. 3. SPRING will continue to provide technical assistance and funding to complete the study in Q1 of FY17, will review the data analysis process and report development, and support finalization of the report. The Mulago study team will share study results with the NAWG. Full dissemination is expected in Q2 of FY17. Strategy 3.4 Galvanize Support for Adolescent Anemia Prevention and Control Overview SPRING recognizes that during adolescence, (i.e., 10–19 years of age), anemia is estimated to be the greatest nutritional problem and has significant</t>
  </si>
  <si>
    <t>on the health and well-being of adolescents. We have developed terms of reference to recruit a consultant to conduct literature review on the prevalence of anemia among adolescents (boys and girls) and document the best practices/gaps in implementation of key adolescent anemia reduction interventions. The report will also highlight recommendations to inform policy and programming. Findings will be shared with the NAWG and adolescent taskforce to inform policy decisions on interventions to prevent adolescent anemia. This activity will be completed in Q1 in FY17 and will be incorporated into the National Anemia Strategy. 16 | SPRING/Uganda Strategy 3.5 Develop and Implement a Framework for Monitoring Anemia Prevention and Control Initiatives Overview In FY16, SPRING/Uganda supported the NAWG and district local governments to pilot the District Assessment Tool for Anemia (DATA). The DATA is a generic toolkit and facilitated process to help districts assess their current anemia situation and prompt action for district-level anemia programming. The national anemia working group (NAWG) identified DATA as a vital tool to increase awareness and strengthen anemia reduction efforts at the district level. Using criteria that represents and reflects the diversity of contextual factors related to anemia in Uganda, the NAWG</t>
  </si>
  <si>
    <t>from 2 countries. USAID/KENYA PEACE III PROGRESS REPORT FOR Q3 FY17 6 Improved program relations with government: Evidence of the value and trust placed in the program by government is growing. Over the quarter many requests have been made by local governments for support both directly to Pact and Mercy Corps, and to local partners. These requests include EWER support, violence prevention during the elections, as well as follow up on the peace committee review work as articulated under the CEWARN MoU. These improved relationships increase the level of influence that the program wields, in terms of ways of working and in terms of policy change. In Turkana, building off the program’s support to local EWER and the EWER Hub, the County Government has requested support in the development of a County-level Community Policing policy. A consultant had been hired to support this, with initial activities focused on reviewing current policy frameworks for peace and security. In Lamu, previous efforts to support county level work on CVE, and improved community and government relations and dialogue, resulted in the lifting of a night fishing ban. This was identified by local communities as a security measure that was having significant</t>
  </si>
  <si>
    <t>on local livelihoods. After much discussion, the county government responded with a policy change that will go a long way to improving local livelihoods and State-citizen relations. It has been a deliberate approach of the program to build stronger relations with government. Focus to date was heavily on local government, but national-level relationships are also now beginning to see results. The NCTC, NSC, and NCIC were all involved in recent youth dialogues held in North Eastern Kenya (see Zone 4). At the SGI meeting with the BMS in late June, the representative of the NSC spoke highly of the program and the support it has received from it. Towards the end of the quarter preparations were made to support the NSC in engaging with female aspirants and women networks to enhance the role of women in promoting peaceful, non-violent elections. Discussions recommended that planned for women’s forums in Garissa and Kitale were tailored to enable the participation of female aspirants, and to center the discussions on peacebuilding to reflect the current challenges posed by the elections. These discussions reflect the relationship that the program has with the NSC, as well as the value of the flexibility within</t>
  </si>
  <si>
    <t>held beliefs that justice was not possible.  Local Chiefs are still mediating certain cases as a first intervention, especially those involving minors and/or IPV cases, which when that fails they then go to legal clinics.  Families are making the decisions for young girls ((14-21) and using community mediation to protect the family name and to obtain the financial incentive imposed by the Chief on the perpetrator. The compensation is paid to the family and not the survivor.  Determination of impact and literacy from the participation of literacy clubs could not be determined or measured, and few if any survivors could verbalize any type of true impact on their recovery or lives.  Foster families had little or no measurable impact on child SGBV survivors and could only house a minimum of survivors (at a significant cost to the program).  The sustainability of payments to the health zone and health clinics for the care of survivors is questionable if Ushindi does not exist. Follow up: Both the baseline survey and impact evaluation offer Ushindi, its partners, and USAID valuable information to gauge the overall prevalence of SGBV in Eastern DRC, examine demographics including gender and age, and evaluate the significant</t>
  </si>
  <si>
    <t>SGBV is having on physical and mental health, socio-economic development, and the prospects of peace and stability in communities and districts in this area. IMA has integrated lessons learned in the first phase of Ushindi into the new extension phase. With the awareness that up to 30 percent of those receiving psychosocial services do not regain their previous functionality, IMA has introduced and is implementing CPT therapy in 36 health areas with trained CPT counselors for early screening and referral of eligible survivors to the psychologists. The database of collection tools has been refined to collect indicators such as trafficking, use of socio-economic services, and timing of incident vs services. IMA has introduced new SBCC tools to encourage uptake of legal services and has provided training on the limits of mediation and need for legal (vs traditional) judgments. Youth club activities are being enhanced with new skills, including the introduction of concepts of “positive masculinity” in SBCC and formation of environmental clubs which will increase participation and generate additional opportunities to foster dialogue on prevention of sexual violence among adolescents and promoting gender equity and empowerment. Activities with little evidence of relative impact (such as literacy and foster</t>
  </si>
  <si>
    <t>their work without blinking their eye. Lack of social amenities thwarts the effort of the government to retain teachers in rural areas. It is very likely that teachers working in such places will not be supervised and many of them will absent themselves from school as they wish. It is likely that their knowledge and skills would be limited and may have little or nothing to offer the learner as many of them might not have gone on in-service training. As government officials rarely show their presence in such areas, there might not be official records about what goes on in the school. It boils down to the fact that the government should renovate schools to modern standards. Teacher competence is a major determinant of educational quality and thus learning outcomes in schools. The formal professional qualifications of teachers are the only readily available indicator of teacher competence. The prescribed teaching qualifications are the National Certificate of Education (NCE) in primary schools and a Bachelor of Education or Post- Graduate Diploma of Education in secondary schools. However, fewer than 40 percent of public primary school teachers have the NCE qualification in the northern states, which must have a substantial</t>
  </si>
  <si>
    <t>on learning outcomes.56 By contrast, the qualification profiles of public secondary school teachers are much better. All state governments are seeking to upgrade unqualified teachers, but progress is slow in most states mainly because most teachers have to study for the NCE qualification while they continue to work as teachers. 56Source: SUBEB, SMOE, TSB/SEB/PPSMB,ASC, 2015 Bauchi State Education Accounts – Public Sector Subaccount -2013-2014 &amp; 2014-2015 Report 81 Up until 2005, regular in-service training of teachers was minimal in most states. The UBEC Intervention Fund is attempting to increase significantly levels of INSET with the earmarking of 15 percent of funding for staff development activities. However, given the delays in disbursing UBEC funds, the numbers of teachers attending INSET activities remain relatively small. Management training is urgently needed particularly for head teachers and other school managers. Teachers should be encouraged to go for in-service training or seminars to update their knowledge and skills. With this, they can tackle day-to-day affairs of the school. They will be in good stead to give the learner quality education which, in turn, help the learner know what is good for the citizens of the state, and</t>
  </si>
  <si>
    <t>45 Since 2000, adolescent pregnancy has declined only modestly in most countries,46 and adolescents continue to face many barriers in obtaining contraceptive services and commodities.47 In 2015, in 56 USAID-assisted countries, approxi- mately 22 million adolescents ages 15–19 had begun childbearing and, of these, 4.3 million have had a second or third child.48 Adolescent preg- nancy affects the adolescents themselves, their families, communities, and broader society.18 With such high numbers of adolescent pregnancies globally, the world ‘‘squanders the well-being, talents, and contributions’’ of the 20,000 young girls under the age of 18 who give birth each day.’’49 Research shows how family planning sup- ports girls’ and women’s education: � An analysis in Iran explored married women’s contraceptive use and education and found that those using a modern contraceptive method before the first birth were 84% more likely to advance their education by 1 to 2 years than those not using any method before the first birth.50 � An analysis of 200,000 married women from 242 districts in 26 African countries concluded that the number of births to women with children under age 6 and short intervals between the last 2 children ‘‘have substantial</t>
  </si>
  <si>
    <t>’’ on women’s employment outside agriculture.’’51 � A series of case studies concluded that ‘‘over- all well-being of women and girls improves as fertility declines, especially as it relates to their maternal health, educational attain- ment, and workforce participation,’’ and fertility decline has had a more positive impact on girls’ education than it has had on boys’ education.52 � A study in Bangladesh found wide-ranging and multiple, positive impacts of family plan- ning on the education and empowerment of women and girls. Women in the family planning-maternal and child health interven- tion area had not only fewer children with longer intervals between births but also higher individual and household incomes than that of the women and households in the comparison group. The daughters of the program house- holds were better educated than the daughters of families who were not in the program.53 � The lifetime opportunity costs of adolescent pregnancy—a measure of the annual income adolescent mothers forgo over their lifetime— range from 1% of annual gross domestic product (GDP) in a large country, such as China, to 30% of annual GDP in a smaller economy such as Uganda. If adolescent girls in Brazil and India were</t>
  </si>
  <si>
    <t>reasons why it should not be delayed until the boy or man can make up his ownmind19 (Table). Disputing the value of MC’s protection against STIs, Frisch and Earp argue that less invasive STI prevention strategies should instead be promoted, such as encouraging safe sex practices. But we argue that public health messages normally include all effective measures for protection against disease, and in the case of STIs, MC com- plements current safe sex messages. The effective- ness of each approach should, moreover, be considered in real-world settings. Frisch and Earp also contend that many STIs can be treated effectively if they do occur. We dis- pute that logic and instead argue that prevention is preferable to treatment, especially for viruses for which there is no cure (e.g., HIV, herpes simplex virus [HSV], and HPV). And for bacterial STIs and urinary tract infection (UTI), antibiotic-resistant strains mean that infections that were once easily treatable can now be life threatening.22–25 The benefits of medical procedures should always, of course, be weighed with the potential risks. Frisch and Earp questionwhether the poten- tial benefits ofMC are “worth” the risk, pointing to potential risks of surgical accidents and supposed</t>
  </si>
  <si>
    <t>adverse psychological or sexual effects</t>
  </si>
  <si>
    <t>. The risk of major surgical mishaps with MC, however, is extremely low and the benefits gained from MC far exceed risks.2,5,8,9 Furthermore, there is no long-term adverse effect of infant MC on psycho- logical26,27 or sexual28–33 outcomes. Systematic reviews have found no adverse effect of MC on sexual function,28,29,33 sensitivity, or satisfac- tion.29 Ameta-analysis of all commonmale sexual dysfunctions found none were related to MC sta- tus.28 Furthermore, the third British National Survey of Sexual Attitudes and Lifestyles (Natsal- 3), a large national probability survey, which used a new, comprehensive, validated measure of sex- ual function, the Natsal-SF, presented findings for 6,293 men and 8,869 women aged 16–74 years, broadly representative of the British population. BOX 2. Conclusions of the 2012 Circumcision Policy Statement by the American Academy of Pediatrics Task Force on Circumcision3 Systematic evaluation of English-language peer-reviewed literature from 1995 through 2010 indicates that preventive health benefits of elective circumcision of male newborns outweigh the risks of the procedure. Benefits include significant reductions in the risk of urinary tract infection in the first year of life and, subsequently, in the risk of heterosexual acquisition of HIV and</t>
  </si>
  <si>
    <t>operation should be undertaken in a safe, child-friendly environment by an appropri- ately trained competent practitioner, capable of dealing with the complications and using appropriate analgesia. And while the CPS (Canada) newborn MC position statement38 does not recommend routine MC of every newborn male, it does acknowledge that “there may be a benefit for some boys in high-risk populations and circumstances where the procedure could be considered for disease reduction or treatment.” The policy statements by the CDC and AAP have raised the bar. Policy statements on MC by medical bodies should follow their lead and rely on a thorough evaluation of the medical evidence to support their conclusions. CONCLUSION We find major shortcomings in the criticisms by Frisch and Earp of the CDC’s draft MC recommen- dations. In summary, the current scientific evidence shows that MC provides protection against numerous adverse medical conditions and infections, and the benefits of the procedure, including cost-savings over the long-term, greatly exceed risks, with benefits found in both poor and wealthy countries such as the United States. In addition,MChas no adverse effect on sexual func- tion, sensitivity, or pleasure, nor is there reliable evidence for any long-term</t>
  </si>
  <si>
    <t>of MC. Furthermore, complication rates fol- lowing the procedure are low, especially following early infant MC. Finally, pain that may be associ- ated with the procedure during the first week of life can be negligiblewhen local anesthesia is used. Criticisms of the AAP and CDC policies by MC opponents have been consistently exposed as flawed (AAP policy42,128–131; CDC policy132,133). Convincing arguments have been made that it would be unethical to withhold information about the risks and benefits of MC from parents of boys.130–132,134,135 as recommended by the AAP and CDC. Curiously, those who condemn parent- approved infant MC are not as quick to condemn procedures that provide nomedical benefit to chil- dren (e.g., cosmetic orthodontia, correction of harelip, surgery for tongue-tie, treatmentofdwarf- ismby growthhormone injections, and surgery for removal of supernumerary digits).135Why thendo some regard MC as controversial?135 Article 24(1) of the United Nations Convention on the Rights of the Child states, “States Parties recognize the right of the child to the enjoyment of the highest attain- able standard of health” and “shall strive to ensure that no child is deprived of his or her right of access tohealthcareservices.”136Therefore,weassert that the</t>
  </si>
  <si>
    <t>STI prevention strategies should instead be promoted, such as encouraging safe sex practices. But we argue that public health messages normally include all effective measures for protection against disease, and in the case of STIs, MC com- plements current safe sex messages. The effective- ness of each approach should, moreover, be considered in real-world settings. Frisch and Earp also contend that many STIs can be treated effectively if they do occur. We dis- pute that logic and instead argue that prevention is preferable to treatment, especially for viruses for which there is no cure (e.g., HIV, herpes simplex virus [HSV], and HPV). And for bacterial STIs and urinary tract infection (UTI), antibiotic-resistant strains mean that infections that were once easily treatable can now be life threatening.22–25 The benefits of medical procedures should always, of course, be weighed with the potential risks. Frisch and Earp questionwhether the poten- tial benefits ofMC are “worth” the risk, pointing to potential risks of surgical accidents and supposed adverse psychological or sexual effects. The risk of major surgical mishaps with MC, however, is extremely low and the benefits gained from MC far exceed risks.2,5,8,9 Furthermore, there is no long-term</t>
  </si>
  <si>
    <t>of infant MC on psycho- logical26,27 or sexual28–33 outcomes. Systematic reviews have found no adverse effect of MC on sexual function,28,29,33 sensitivity, or satisfac- tion.29 Ameta-analysis of all commonmale sexual dysfunctions found none were related to MC sta- tus.28 Furthermore, the third British National Survey of Sexual Attitudes and Lifestyles (Natsal- 3), a large national probability survey, which used a new, comprehensive, validated measure of sex- ual function, the Natsal-SF, presented findings for 6,293 men and 8,869 women aged 16–74 years, broadly representative of the British population. BOX 2. Conclusions of the 2012 Circumcision Policy Statement by the American Academy of Pediatrics Task Force on Circumcision3 Systematic evaluation of English-language peer-reviewed literature from 1995 through 2010 indicates that preventive health benefits of elective circumcision of male newborns outweigh the risks of the procedure. Benefits include significant reductions in the risk of urinary tract infection in the first year of life and, subsequently, in the risk of heterosexual acquisition of HIV and the transmission of other sexually transmitted infections. The procedure is well tolerated when performed by trained professionals under sterile conditions with appropriate pain manage- ment. Complications are infrequent; most are</t>
  </si>
  <si>
    <t>all three JSS grades by the end of 2007. As elsewhere in SSA, the rationale and consequences of creating a unified basic education cycle does not appear to be thought through clearly. SMOEs are increasingly losing control over large areas of education provision. With disarticulation, SUBEBs are taking de facto control of both primary and junior secondary schools leaving SMOEs with only senior secondary education and overall policy and regulatory functions. Policy formulation capacity is generally weak and there is no human resource planning whatsoever. The funding for JSS/upper basic schools presumably still come from the SMOEs even though SUBEBs have direct responsibility for these large and growing numbers of schools. In the long run, the separation of funding and management may not be tenable and will have to be resolved. SUBEBs may well become Ministries of Basic Education with Ministries of Higher Education responsible for the rump of senior secondary schools and state-level education higher education institutions. Most of the recurrent budgets of the SUBEBs are spent on their own staff and support operations. In some states, these budgets have been cut quite appreciably during the last five years and SUBEB managers are increasingly concerned about the</t>
  </si>
  <si>
    <t>this is having on the capacity of the organization to perform its core functions. SUBEB-LGA relations. Each local government funds almost all the recurrent costs of primary education and Local Government Education Authorities (LGEAs) are supposed to be responsible for the overall management of primary schools in each LGA. However, SUBEB also has key planning, supervisory and service delivery functions (inspection/monitoring, salary administration, construction, provision of instructional materials and staff development). This mix of regulatory and management functions needs to be separated into separate 59 Bennell et al 2007 Bauchi State Education Accounts – Public Sector Subaccount -2013-2014 &amp; 2014-2015 Report 85 organizations. SUBEBs often lack control/agency over LGC and LGEAs, especially in key areas such as teacher recruitment, where powerful LGC Chairman can have a major influence in deciding who is appointed. The indigene recruitment policies/practices which give preference to candidates first from the LGA itself and then to state natives also provides scope for political interference. SMOE-Higher Education relations. Most education higher education institutions have always had a high degree of organizational autonomy and SMOEs have, therefore, little agency and control over what they do and thus higher education policy as whole. Funding</t>
  </si>
  <si>
    <t>indicators each. You can delete or add to the tables as necessary by deleting or copying and pasting the relevant sections. You can also attach to this report any unique work plans, activity calendars, or other charts that your organization uses to track progress. Examples (please delete from the report you submit to PRM): Objective #1: Increase civil society and policy makers’ capacity to advocate for reforms to advance gender equal nationality rights and successful implementation of reformed laws in target countries. Indicator Target Value (# or %) Value this Reporting Period Baseline Value Cumulative % Progress Towards Target Indicator 1: Regional Conference held in collaboration with Global campaign national coalition members (leading national human rights NGOs) by Year 1, Q4. 8+ CSOs 0 MENA-based civil society leaders in Global Campaign target countries lack adequate space &amp; time to strategize &amp; implement concrete interventions to advance women’s nationality rights. 10% NOTES: During the reporting period the Global Campaign initiated engagement with UN Women and UNICEF regarding potential collaboration on the MENA conference. The Global Campaign also continued to discuss planning and engagement of the League of Arab States with UNHCR. Indicator 2: Government policy makers in the MENA region are a) educated about the</t>
  </si>
  <si>
    <t>of gender discriminatory nationality laws; b) are informed of the benefits of reforms, highlighting examples from the 25+ government officials from 6+ target countries MENA governments at multiple levels lack knowledge of or a compelling mandate to implement the NL. Many also lack 33% - Campaign engaged with Government representatives from 2 MENA target countries during the Global Campaign’s briefing with Group of Africa States members in November 2016, co-hosted by the Permanent Missions of Algeria and the African Union (AU). WRC Quarter 2 Progress Report | Submitted 4/28/2017 | 3 region resulting from recent reforms by Year 1, Q4. successful strategies that highlight the benefits of ensuring rights through a gender equal NL. NOTES: Indicator 3: A Chatham House rules MENA Regional Government Roundtable is held for government officials from MENA target countries by Year 1, Q4. 12+ government officials from 4+ MENA target countries 0 MENA government officials lack awareness of how similar concerns were addressed by regional governments and the ability to leverage effective messages and strategies to realize reforms. 5 NOTES: Indicator 4: 1 Year 1 national/regional workshops held in collaboration with Global Campaign national coalition members (leading national human rights NGOs). One workshop in</t>
  </si>
  <si>
    <t>PA-00M-V2V_Togo Sierra Leone Qatar N</t>
  </si>
  <si>
    <t>volunteers from “Red Cross” and “Scouts” to help them in implementing their project. Students and volunteers from Hasbaya area helped in planting new trees all after knowing the environmental benefits of them. They became aware that trees help to conserve the forests, protect vital watersheds and provide shelter for important bird species. The students worked together to plant trees along the stream side after knowing the importance of trees in protecting water by filtering sewage and cleaning water runoff that is distributed to houses. All of this was done to help the students become environmental friendly by encouraging them to clean and plant the forests. In the afternoon, the volunteers were invited to be honored by the scholars and Hasbaya figures. "Let Us Help" Location: Official School of Rahbe Date: Thursday, May 5, 2016 Scholars’ Information Scholar Name Cohort Public School Residency Major 201304*** USP III Official School of Rahbe Akkar, Jebrayel Nursing 201304*** USP III Official School of Rahbe Akkar, Rahbe Nutrition Purpose of Project The purpose of the project is to inform and raise awareness on the need to avoid all forms of abusive matters. In coordination with the National-Scouts Rahbe, the scholars explicitly explained about the</t>
  </si>
  <si>
    <t>of drug and alcohol abuse on people’s health. They revealed to them that students who abuse drugs have lower grades, a higher rate of absence from school and an increased potential for dropping out of school. The university scholarship program at LAU had left a great impact on the lives of 201304*** and 201304*** to become inspirational leaders in their community, so they decided to support their community in this way. The intermediate school students of the Official School of Rahbe engaged with the scholars in order to alert them to the down falls of drug addiction on their lives. The awareness session highlighted the results of studies done that showed that drug abuse affects the students’ attention, memory and ability to learn thus resulting in lower grades. The scholars also distributed brochures to students that illustrate through figures and statistics the effects of drug abuse on their health. All of this was done to give the students the knowledge they need to be aware of drugs’ consequences. “We are family” Location: Dar Al Raha Date: Sunday, May 8, 2016 Scholars’ Information Scholar Name Cohort Public School Residency Major 201303*** USP III Official School of Rachiine Zgharta Business 201304*** USP</t>
  </si>
  <si>
    <t>PA-00M-J7J_Lebanon_April 2016 – Sept</t>
  </si>
  <si>
    <t>is essential that the private sector continues to provide quality, affordable health products and services. To address this problem, ABMS/PSI will consider the motivation of the providers in the selection criteria for the network. Additionally, ABMS will require that two providers are trained in each ProFam clinic, to minimize disruption caused by turnover. Work to improve business skills of private providers will also be reinforced, so as to increase their financial sustainability. ABMS/PSI was unable to complete the activities related to the launch of Sayana Press during this reporting period due to a delay in registration and arrival of the product. ABMS/PSI is in charge of the 52 communications and the roll-out of the communication tools is pending the availability of Sayana Press in country. Success story Mrs. Hoonon is a former retailer of fake ACTs. She was part of hundreds of illegal vendors in the Dantokpa market, one of the biggest medicine markets in Cotonou. For nearly eight years, she worked there steadily growing her business. She owned land and could easily feed her family with the income from the sale of these fake medicines. One day, listening to the radio she heard about the</t>
  </si>
  <si>
    <t>of fake anti-malarial medication, including kidney failure. ABMS/PSI was conducting a communication campaign to raise awareness about the dangers of purchasing, using and selling counterfeit or substandard ACTs. The campaign reached small business owners and entrepreneurs like Hoonon. "I was very touched by this message. I don’t want to contribute to the death of some of these children who die innocently. I had to abandon the sale of fake drugs despite the benefits I made with them.” Today, Hoonon only sells other products (children’s diapers, toothpaste, cookies etc.) and she says “I am proud of my current work despite the difference of the income. I have a clear conscience, and I pray that other vendors one day stop this dangerous activity.” 53 Cambodia The following highlights the achievements during the reporting period from October 1, 2015 to September 30, 2016 of the SIFPO2 project. During fiscal year, PSI-Cambodia and local implementing partner Population Services Khmer (PSK) provided support for Sun Quality Health Network (SQHN) members through supportive supervision, quality assurance, refresher trainings and analyses of provider data using DHIS2; stimulated growth of the commercial sector for FP commodities, including a focus on ensuring condom access at high</t>
  </si>
  <si>
    <t>PA-00M-VWH_Malawi Ghana Swaziland Ca</t>
  </si>
  <si>
    <t>high-state headquarters of the National Police were held. This initiative was very much welcomed by the National Police, who requested that LINKAGES extend those meetings to its regional offices in the other departments. The final report on stigma and discrimination faced by the lesbian, gay, bisexual, and transgender (LGBT) community in the media, as well as oral testimonies from a sample of individuals from the LGBT community, were disseminated.  Violence against key populations:  Held a training on gender-based violence (GBV) with the organization KOURAJ. The objective was to strengthen KPs knowledge on the GBV concept, gender identity, and sexual identity, focusing on the impact of violence, the link between violence and HIV, how to prevent LINKAGES Quarterly Report (July 1 – September 30, 2017) - Haiti 12 violence, and how the response mechanism to violence works. Twenty participants attended the training.  Violence prevention with powerholders: Facilitated two advocacy workshops at the Plaza Hotel in Port-au-Prince, targeting police officers and community leaders working closely with the Police Department. The workshops focused on gender-based violence to advocate on behalf of KPs. Approximately 100 people (68 community leaders and youth and 32 police officers) were reached through these activities. The</t>
  </si>
  <si>
    <t>outcomes are that the negative</t>
  </si>
  <si>
    <t>attitude from police officers and community leaders against KPs has improved. Those in attendance at the sessions all pledged to reduce stigmatization in support of KPs’ rights. Community leaders found the advocacy so important that they requested similar interventions in their own communities.  Held a meeting with departmental police head and health commissioner in the southwestern department. Community leaders will participate in relevant modules of the training planned for the health care providers at the public departmental hospital where KPs will be linked to care and treatment. The police commissioner pinpointed two specific areas where GBV acts are very prominent. Community health workers attached to the hospital will be trained to help screen and provide assistance to afflicted individuals. The departmental hospital has a network of 24 experienced community health workers covering all the 12 communes. 4. Management and Operations  Performed troubleshooting of cash flow delays with local partners by providing intensive finance management, technical assistance, and regular reviews with local partners to ensure they can provide comprehensive financial reports in a timely fashion  Completed the training on labor allocation with local partners  Finalized the recruitment of the financial analyst to support subgrants management.  Purchased new generator for Haiti main</t>
  </si>
  <si>
    <t>PA-00N-541_Haiti_31 October 2017.pdf</t>
  </si>
  <si>
    <t>on revised national M&amp;E tools was conducted for 354 (M:121; F:233) project staff and health care workers, including representatives of the Lagos State Ministry of Health and Health Service Commission. Thirty-five (M:8; F:27) laboratory personnel, drawn from 22 facilities in Lagos, also benefitted from a 5-day training on QSM to improve laboratory service quality management. Stewardship Sustainability: Stakeholder engagement and collaborative activities aimed at increasing ownership towards project sustainability continued in the four priority states. In demonstration of this, the Lagos team obtained commitment of the Primary Healthcare Board to accelerate the rate of implementation of Reimbursement for Incidentals (RFI) to support service provision and outcomes in the state. In Akwa Ibom state, the Implementing Partners’ (IPs) forum held on May 8, 2017 in Uyo to foster effective collaboration between all USG IPs for improved sustainability. Discussions centered on strengthening collaboration between the IPs to address implementation gaps such as stock out of commodities including expiries particularly ARVs. Quarterly Review Meetings (QRM): These meetings held across three states, Akwa Ibom, Lagos and Rivers, to discuss achievements, challenges and strategies to improve performance. In Akwa Ibom, discussions were held on ways to address the</t>
  </si>
  <si>
    <t>of religious messaging, which is fueling misconception on HIV with negative impact on ART adherence and retention in the state. Participants agreed to hold a sensitization meeting with leaders of faith- based organizations (FBOs) in the state to address the challenge. The Lagos State Government, through the Ministry of Health and LSACA, demonstrated commitment to ownership and success of the epidemic control through provision of 10,000 units of test kits to health facilities. The supplies were timely in bridging the gap that existed in supply chain at the time in the state due to shortage of test kits. Collaboration and technical support to GoN: The Cross River team collaborated with the State Ministry of Health and the Roll Back Malaria Programme to celebrate the World Malaria Day on April 25, 2017 with the theme” End Malaria for Good”. The SIDHAS team provided HTS to 140 (M:47; F:93) people to facilitate the integration of HIV with malaria services and linked two persons who tested positive to HIV for commencement on treatment. In addition, the SIDHAS team supported the Centre for Clinical Care and Clinical Research Nigeria, (CCCRN) and the Cross River State Government to facilitate three batches of training</t>
  </si>
  <si>
    <t>PA-00N-1KR_Nigeria_30 August, 2017.p</t>
  </si>
  <si>
    <t>LMIS Technical working Group December 1, 2016 Discussed the progress of the LMIS fieldwork and data entry process. Provided recommendations to improving the quality of data and meeting data entry deadlines. NMCP/LMG, PMI, Peace Corps December 5, 2016 Discussed areas of collaboration between NMCP and Peace Corps Volunteers at both the community and health facility level. Liberia Global Fund Coordinating Mechanism December 7, 2016 Discussed reports from the technical and oversight committees and adopted measures put in place by the MOH to improve the rate of implementation of Global Fund activities. CHALLENGES/LESSONS LEARNED One of the NMCP’s primary challenges during the course of this quarter has been the delay in releasing funding for Global Fund activities, oftentimes because of the long request and approval process of activities by multiple units within the MOH. Processes that were established to ensure the accountability of Global Fund grants have resulted in a lengthy and overly burdensome approval process. To assist the NMCP in addressing this challenge, the LMG Senior Technical Advisor has been providing support to the NMCP program manager to work with WHO and the HIV/AIDS and TB program managers to inform the MOH of these challenges and the</t>
  </si>
  <si>
    <t>they have on grant absorption rate and program implementation. NEXT STEPS AND PRIORITY ACTIONS FOR THE NEXT QUARTER The LMG Senior Technical Advisor will continue to provide ongoing technical and coaching support to the NMCP to perform its functions. The following will also be priorities for LMG in the next quarter:  Support the NMCP to fast track the recruitment of the Vector Control and Diagnostic Coordinators by sharing and reviewing the recruitment guidelines and providing technical Support in the development of job descriptions; 17  Support the NMCP Deputy Program Manager and unit heads to conduct an internal mid-term appraisal of staff performance;  Provide ongoing coaching support to NMCP staff to identify new challenges and utilize LDP+ principles and tools to address these challenges;  Work with LDP+ coaches from the MOH and CSH to plan and facilitate the LDP+ process for senior program and MOH staff, with the aim of improving Global Fund implementation;  Provide support to NMCP staff to review training plans, materials and content for the training of trainers of health workers in the revised malaria case management and prevention in pregnancy guidelines;  Assist the NMCP to review progress made by staff in the achievement of their objectives</t>
  </si>
  <si>
    <t>PA-00M-XGP_Sierra Leone Liberia Guin</t>
  </si>
  <si>
    <t>host the 2018 CCI Summit and provide support to galvanize additional private sector engagement in CCI and the marine conservation agenda. • A comprehensive planning process was launched to prepare for a successful CCI Summit in 2018, with preliminary agreement reached by 11 Caribbean Governments and other stakeholders on the overall goals and desired outcomes. Dominican Republic • The Ministry of Environment created six fish reserves in Samaná Bay with extensive CMBP support. • The Ministry of Environment signed a commitment letter for co-management of the Manglares del Bajo Yuna National Park with TNC, CEBSE and the PROPAGAS Foundation. • The Ministry of Environment signed a concession contract for Espiritu Santo Cooperative to perform eco-tourism operations in La Farola Key. • The first partnership agreement between the Caribbean Biodiversity Fund (CBF) and a National Trust Fund was signed with Fondo MARENA, which will trigger about $300,000-$400,000 in annual payments for marine conservation projects. • The San Lorenzo Fishermen Cooperative is now conducting kayaking tours in Los Haitises National Park as an alternative livelihood. • A CMBP feasibility study found that suripera nets, when compared to bottom trawl nets, are significantly more cost efficient, catch almost double the shrimp, and reduce bycatch levels and the</t>
  </si>
  <si>
    <t>on benthic communities. • Thirty-three fishers from Sabana de la Mar and Sanchez were trained on the use of suripera nets to increase sustainable shrimp fishing practices. • The 2017 whale season monitoring report was prepared and presented to the authorities, boat owners association and other stakeholders in Samaná City Hall. • The Seafood Festival in Sanchez, Samaná received around 2,800 visitors and raised awareness of conservation issues. Haiti • The first management plan and zoning plan for the Three Bays Protected Area were completed and approved by the government. • Draft bylaws were prepared to establish the National Conservation Trust Fund. • A legal framework assessment for 3BNP was completed that provides clear guidance related to park governance and surveillance. • Eight environmental surveillance agents, or wardens, were hired and trained to patrol 3BNP. 6 • A feasibility study for a fishing gear exchange program was completed. • Apiculture training was completed for 80 people in four communities. • Environmental protection agreements were signed with seven fishers’ associations to help protect and manage 3BNP resources. • Sixty thousand mangroves seedlings were outplanted in 3BNP, contributing to improved biophysical conditions for 101.12 hectares of forested area. Grenadine Bank Seascape • Grenada declared a new MPA, Grande Anse Marine Protected Area, increasing</t>
  </si>
  <si>
    <t>on becoming an instructor at LAU. 30 2.2 Community Service Project: "Early Marriage Today" Location: Official School of Kana Date: Saturday, May 6, 2017 Scholars’ Information Scholar Name Cohort Public School Residency Major 201404*** USP V Official School of Kana Kana, Tyre Social Work Purpose of Project The purpose of the project is to inform and raise awareness about early marriage. It helps them become conscious about their life decisions and personal rights and alerts them to the threat that early pregnancy poses on their health and life. The awareness campaign that 201404*** organized at the school stresses on the effects of early and forced marriages. She explained that early marriage is a human rights violation and introduce them to NGOs where girls can find assistance if they are ever at risk. The students engaged with the 201404*** in a Q&amp;A session where she asked them many questions related to the consequences of early and/or forced marriage on the physical, psychological and behavioral levels. The objective behind these questions was not only to reduce the number of early marriages but to inform the girls of their basic human rights, their legal right to refuse a marriage and the</t>
  </si>
  <si>
    <t>negative and harmful effects</t>
  </si>
  <si>
    <t>of early child marriages. The cases of harassment, physical and sexual violence that 201404*** witnessed as a social worker have influenced her to become a potential leader in her community, so she decided to work with “KAFA” who aided her in implementing her project. The students at Qana Official High School were invited to attend the awareness campaign that aims at informing them about the dangers of early and forced marriages. A volunteer from “KAFA” shared her knowledge with the students and showed them real pictures of early marriage cases and statistics on the number of victims. The students were shocked by the data they were presented with. They became assured that early marriage endangers their personal development and wellbeing. All of this was done to encourage them to strand against such harmful practices and to assure them no one has a say in this matter except them. 31 USP V scholar 201404*** informing the students about their rights USP V scholar 201404*** during the Q &amp; A session with the students 32 USP V scholar 201404*** showing real pictures of early marriage victims The scholar taking a group picture with the students at the end of the session 33 Choose</t>
  </si>
  <si>
    <t>PA-00N-4M8_Lebanon_November 2017.pdf</t>
  </si>
  <si>
    <t>E team elevated the issue to the technical teams so that corrective measures can be done by the KIPs. NTA Salary Scale In July, the Gender Unit on-boarded two new staff for the demo farm but a third highly qualified candidate for the Grantee Coordinator Specialist had turned down RADP-S offer because the salary offer would be lower than her current rate. The candidate would have been in August, right when the National Technical Assistance (NTA) salary scale will start to be implemented. Finding experienced, qualified women, willing to work for a US government project in southern Afghanistan is challenging. Having to do so with a reduced compensation scale, further diminishes the quality and experience level of those willing to accept an offer. Regional Agricultural Development Program-South July 2016 Monthly Report 7 2. PROJECT IMPLEMENTATION 2.1 Wheat Value Chain Increase the Production and Productivity of Wheat Farmers Increasing Farmer Capacity in Wheat Crop Rotation and Post-Harvest Management During July, RADP-S master trainers led classroom sessions on crop rotation and post-harvest management for more than 5,000 farmers in Helmand, Kandahar, Uruzgan and Zabul. Farmers were taught crop rotation technique, advantages of crop rotation and the</t>
  </si>
  <si>
    <t>of over cropping. Wheat crop rotation is an inexpensive yet efficient integrated pest management method that also helps control weed growth, increase crop yields, and reduce soil toxicity levels. In all demonstration farms, mung bean is intercropped with wheat as this legume is a natural deterrent to certain insects and parasites that affect wheat. Studies show that intercropping gives higher yields than sole cropping because environmental resources such as water and light and nutrients are utilized more efficiently and certain crops, when grown together, complement and benefit each other. During the period, local supplier Ahmed Baryalai Improved Seed Company (ABISC) delivered mung bean seeds to four demonstration farms in Dehrawood, Uruzgan where the company also conducted promotional demonstrations to farmers. Promotional events are regularly conducted at demonstration farms in order to link farmers with reliable suppliers and transfer knowledge on the proper use and applications of farm inputs and new technologies. The trainings on wheat post-harvest management that were conducted this month focused on harvest maturity and timing, harvest method and equipment, drying, threshing, cleaning methods, grading and packing, ideal moisture level for storage, and modern milling techniques. In July, RADP-S began preparing for the establishment of improved</t>
  </si>
  <si>
    <t>PA-00M-VWT_Afghanistan_July 2016.pdf</t>
  </si>
  <si>
    <t>results differ for various groups (heterogeneity)? n Results differed between intervention HZs. Wembo Nyama is clearly the highest performing HZ, followed closely by Lomela. Bibanga is more comparable to these higher performing zones, while Nundu, Kanzenze and Luiza have similar, albeit average, results. Kayamba is by far the poorest performing zone. EVALUATION QUESTION 7: What contextual factors contributed to or limited the desired results? n IHP’s RBF design was compliant with the MSP’s policies, which contributed to its successful implementation at HCs, GRHs, and ECZs and achieved desired results. n IHP encountered a wide range of difficult environmental factors, such as security and accessibility limitations that hindered RBF implementation and negatively influenced the results in a variety of ways. The nurse-to-population ratio is far below the WHO recommendation of at least 2 nurses per 1000 population. Notwithstanding, the design of the pilot RBF was feasible. n The existing health system has serious resource management issues. There is an inadequate budget to provide regular (or any ) salaries to health staff, support for regular facility supervision is lacking and most of the facilities are not equipped to the standard level of infrastructure and equipment. EVALUATION QUESTION 8: What are the</t>
  </si>
  <si>
    <t>of the intervention? n RBF implementation clearly had positive unintended consequences. RBF introduced concepts of quality of care, target setting, business planning, work planning, and technical verification to ensure data quality. n Negative unintended consequences related to gaming, cherry-picking, and distortion were not found, but cannot be ruled out. n The opportunity to receive payment for their services motivated health providers to comply with RBF procedures and guidelines. n IHP RBF, by design, does not address the differences in target population socioeconomic status, type of organization, and geographic variations. The RBF design lacked demand-side incentives such as fee exemptions or waiver schemes financed through RBF for the benefit of the poor. On the supply side, the RBF design did not offer bonuses for remote environs. This could lead to unintended inequities. 8 n IMPACT EVALUATION: RESULTS-BASED F INANCING IN THE DEMOCRATIC REPUBLIC OF CONGO Recommendations n The RBF model at the HC level should be scaled up by USAID/DRC in a cascade fashion. The RBF model at the GRH level should first be solidified and the new model tested and evaluated before scale-up. n Continue payment for targets achieved for service delivery indicators at both</t>
  </si>
  <si>
    <t>design was compliant with the MSP’s policies, which contributed to its successful implementation at HCs, GRHs, and ECZs and achieving desired results . IHP’s RBF design took into consideration the MSP’s RBF policy directives concerning the underlying principles, the implementing entities and their roles, and the levels of contractualization, as well as the entities that execute a RBF program. n IHP encountered a wide range of environmental factors that hindered RBF implementation and negatively influenced the results in a variety of ways . Notwithstanding, the design of the pilot RBF was feasible considering the difficult environmental conditions of DRC . Environmental factors were related to civil unrest and insecurity, geographic inaccessibility, and poor infrastructure. Indeed, the evaluation team was detained a few times by rebel groups during the baseline data collection. The nurse-to-population ratio is far below the WHO recommendation of at least 2 nurses per 1000 population. n The existing health system has serious resource management issues . There is an inadequate budget to provide regular (or any) salaries to health staff, support for regular facility supervision is lacking, and most of the facilities are not equipped to the standard level of infrastructure and equipment . EVALUATION QUESTION 8: What are the</t>
  </si>
  <si>
    <t>of the intervention? n RBF implementation clearly had positive unintended consequences . n Negative unintended consequences related to gaming, cherry-picking, and distortion were not found, but cannot be ruled out . n The opportunity to receive payment for their services motivated health providers to comply with RBF procedures and guidelines . RBF introduced concepts of quality of care, target setting, business planning, work planning, and technical verification. The pilot RBF introduced some technically complex attributes, such as (a) stringent measurements (e.g., FOSACOF) tied to performance payments, (b) business plans, (c) technical verification, (d) individual health worker performance evaluations using the index tool, (e) staff training for the introduction of RBF strategies and tools, and (f ) community household surveys for counter verifications. IHP RBF, by design, does not address the aforementioned differences in target population socioeconomic status, type of organization, and geographic variations. The RBF design lacked demand-side incentives such as fee exemptions or waiver schemes financed through RBF for the benefit of the poor. On the supply side, the RBF design did not offer bonuses for remote environs. This could lead to unintended inequities. C O N C L U S I O N n 5 7 RECOMMENDATIONS EVALUATION QUESTION 1</t>
  </si>
  <si>
    <t>Puddle Flange-With Sample SUB-15-00010-SWJ-232-A SikaTop Seal 107 Material For Internal coating SUB-15-00010-SWJ-233-A PVC Water Stop (Supercast Watafoil 150) Method Statement February 29, 2016 23. Payments: One payment was prepared to cover this reporting period ,for more detail for payment schedule refer to annex L, Payment No. Description Covered period Amount Amount Received Date Received PAY-15-00010- SWJ-002 Progress payment # 2 Up to Feb29, 2016 146,137.27 Pending 24. Variation Orders VO. No. Description VO Status USAID Approval date Variation Order Amount Time Extension Days No variation orders issued during this reporting period. for more detail for payment schedule refer to annex 25. Variation Order Requests VO. No. Description VO. No. Variation Order Amount Time Extension Days No variation order requests issued during this reporting period. 26. Obstacles and Challenges There were many obstacles were taken place during this period , such as heavy rainy weather , very speed wind and very low temperature in all projects in this task order . During February Qabatia Main office was closed due to Closure to Qabatia City for to periods one on February 3rd and the other on February 21 for several days the</t>
  </si>
  <si>
    <t>of this closure was on office backup, movement of Engineers and equipment . The differing site conditions and variations in Jalqamous , Arraba and Kuferite affected the progress of work . Monthly Progress Report No. 4 27. PROGRESS PHOTOS Housekeeping at Al Mutilla reservoir Excavation works at Jalqamus reservoir Site visit with Kuferit council staff Trail mix for A1 concrete 1 at Al Jama’a Concrete Batching plant Monthly Progress Report No. 4 Formwork for foundation and ground beams at Al Mutilla Reservoir Formwork for foundation and ground beams at Al Mutilla Reservoir Excavation works for retaining wall at Jalqamus reservoir Bi-weekly Progress Meeting #005 Monthly Progress Report No. 4 Site Visit with PWA, USAID, BV and TMGI First Fixing works for electro mechanical for foundation and ground beams at Al Mutilla Reservoir Tool box meeting conducted at Al Mutilla reservoir Electric first fix earth at foundation Al Mutilla reservoir Monthly Progress Report No. 4 Start formwork for lean concrete for foundation at Jalqamus reservoir. Formwork for lean concrete for foundation at Jalqamus reservoir Lean concrete for foundation of Jalqamus reservoir. Preparation for lean concrete at retaining wall Al Mutilla Reservoir Monthly Progress Report No. 4 Curing lean concrete under foundation ring at</t>
  </si>
  <si>
    <t>PA-00M-25R_West Bank_March 05, 2016.</t>
  </si>
  <si>
    <t>Handing over : Figure 10.01: KRR -1 Handover Committee On Site Figure 10.02: KRR -1 Handover Committee On Site Figure 10.03: KRR-1 Handover Committee On Site Figure 10.04: ARR -1 Handover Committee On Site Figure 10.05: MTB-1 Handover Committee On Site Figure 10.06: Handover Committee Inside Sanour USAID WEST BANK &amp; GAZA TASK ORDER NO. AID-294-TO-15-00002 SOUTH WEST JENIN WATER PROJECT TO-15-00010-SWJ 181 | P a g e 2.2 Construction Challenges The project has its own challenges and submitted during VORs to CMC. The delays that have occurred were mainly ascribed to: 2.2.1 Severe Weather (Rainy Days). The project geographic area has a rainy weather season. TMGI is familiar with local climatological conditions and adjust the schedule accordingly. The weather data was obtained during construction from a reputable source and was reported on the daily joint reports. The number of the severe weather (Rainy Days, high speed winds and low temperature) is 18 days as documented in the Daily Joint Reports. 2.2.2 Security Situation: During February Qabatia Main office was closed due to Closure to Qabatia City for to periods one on February 3rd and the other on February 21 for several days the</t>
  </si>
  <si>
    <t>of this closure was on office backup, movement of Engineers and equipment. 2.2.3 Change in Jalqamus access road width The change in Jalqamus: level of reservoir base was modified and raised, valve vault chamber was changed to valve concrete pads. Access road width was decreased due to land owner’s objections 2.2.4 Kuferit access road width and route The requested change in Kuferit valve vault chamber was changed to valve concrete pads, access road width and site boundary walls were decreased due to land owner’s objections. 2.2.5 Change of Arraba Reservoir slab level The change of Arraba Reservoir level of reservoir base was modified and raised, valve vault chamber was changed to valve concrete pads 2.2.6 Site conditions and variations in Kafr Rai The differing site conditions and variations in Kafr Rai affected the progress of work. Level of reservoir base was modified and raised, valve vault chamber was changed to valve concrete pads. Access road length was increased to cover and protect underground pipes and Municipality demands. USAID WEST BANK &amp; GAZA TASK ORDER NO. AID-294-TO-15-00002 SOUTH WEST JENIN WATER PROJECT TO-15-00010-SWJ 182 | P a g e 2.2.7 Ajja feeder line: Rout of Ajja</t>
  </si>
  <si>
    <t>PA-00N-2DR_West Bank_July 2017.pdf</t>
  </si>
  <si>
    <t>the cost of Shop licensing fees from the current level of US$530 to US$200 has positive revenue effects by encouraging small businesses to obtain a license and enter the formal sector. Transactional Corruption in Business Survey The three Business Membership Organizations (BMOs) CZI, ZNCC, and SMEAZ successfully hosted a validation workshop for the “Business Transactional Corruption Survey,” which included key survey participants, and attracted participants from academia and CSOs involved in anti-corruption and corporate governance reform. The survey covered 403 companies and identified a high incidence of business transactional corruption across most public service delivery channels, business licensing, trading across borders, public procurement, property registration, and law enforcement. To further spread the results and facilitate action, the three BMOs have sought technical support to host a Business Dialogue Session on the Survey to reach a wider stakeholder base that includes the public sector, private sector, law enforcement agencies, and CSOs. 5 Business Regulatory Review In response to a request from for the MIC, SERA began a business regulatory review by mapping all business regulations constraining industry competitiveness, spanning across the agriculture, manufacturing, and service sectors. From its findings SERA will package three case studies to demonstrate the</t>
  </si>
  <si>
    <t>of the regulatory barriers to business viability and competitiveness. Once complete, SERA will prepare a composite report with a compendium of all business regulatory barriers and provide recommendations on key business regulatory barriers to be dismantled to enhance industry competitiveness, and thereby promote national economic competitiveness. 6 1. INTRODUCTION The USAID Strategic Economic Research and Analysis — Zimbabwe (SERA) Program contract took effect on October 1, 2011, with Nathan Associates Inc. (hereinafter “Nathan”) as the prime implementing partner, for a performance period of four years. USAID developed the SERA Program in partnership with the Ministry of Finance and Economic Development (MOFED) with three Strategic Objectives, which may be summarized as follows: 1. Improved economic environment for inclusive growth through evidence-based policy analysis and research. 2. Strengthened capacity for policy development institutions. 3. Improved economic data for use by researchers, policy makers, and other stakeholders. To achieve these objectives, the program is structured to produce four major results: 1. Improved human capacity for evidence-based economic policy analysis and policy management. 2. Strengthened institutional capacity in Government Departments for analyzing, adapting and implementing evidence-based economic policy options. 3. Strengthened research institutions providing analytical support to the economic policy process in</t>
  </si>
  <si>
    <t>PA-00M-6TD_Zimbabwe_April 28, 2016.p</t>
  </si>
  <si>
    <t>and mobilize them to join the crusade towards eliminating violence against women. Deliberations from the dialogue on elimination of violence against women were harnessed and harmonized into action points and collective effort will be channeled towards elimination of all forms of violence (physical, sexual, emotional) against women in the respective communities. Participants were sensitized to ensure the protection of gender rights and provide justice to victims of gender based violence. In Zamfara state, activities to mark the day included community dialogue which cut across gender sensitive topics such as gender rights, strategies to eliminate gender based violence, violence against women and its implications, PMTCT and the importance of attending ANC and hospital delivery, stigma and discrimination and the importance of disclosure. In Sokoto state, community dialogue focused on the topic “The Role of Education in Combatting Violence against Women" where the mere opportunity to go to school will empower the girl child, minimize early marriages, improve her health and that of her family were discussed to mark the day. In Kwara state, the day was marked with community dialogue and deliberations on the negative effects and impact of rape, child molestation and defilement. CSOs used drama presentations to depict the</t>
  </si>
  <si>
    <t>of violence against women in the society. Resource persons and moderators for marking the day across the states included Directors for Gender, Ministry of Women Affairs, PLHIV network coordinators, senior health service providers, MSH staff, CSO staff, Director for Child Development, Secretary of State Universal Basic Education, FOMWAN coordinators, Gender Desk Officers, traditional leaders, etc. PEPFAR Gender Assessment MSH Pro-ACT supported General Hospital Suleja among the health facilities where a gender assessment was conducted by PEPFAR gender consultants. A comprehensive report of the assessment findings will be distributed in the next quarter. Comparing previous quarters’ achievements Within the quarter under review, a total of 11363 PLHIV comprising of 4173 males and 7190 female benefitted from PHDP services compared to a total of 6602 PLHIV comprising of 1737 males and 4865 female who benefitted from PHDP services in the last quarter. This represents an increase of 58 % in uptake of PHDP services by PLHIV when compared to the last quarter. This quarter recorded an increase of 23 42% in the number of males who accessed PHDP services when compared to last quarter. The chart below compares number of PLHIV who benefitted from comprehensive PHDP. Figure 3: Comparative analysis of PHDP</t>
  </si>
  <si>
    <t>PA-00M-CPB_Nigeria_2016.pdf</t>
  </si>
  <si>
    <t>procurement for materials, clearing of roads, and dismantling of the current bridge structures - the construction work has not yet commenced. However, once the construction materials arrive to the project sites, the construction of the bridges are scheduled to be completed during Quarter 5 (in mid-November). SECTOR 1: Agriculture and Food Security Objective 1: Targeted beneficiary households have restored crop production, livestock and food consumption Sector Level Beneficiaries- Agriculture and Food Security Total Number of People Targeted (Individuals) for Agriculture &amp; Food Security Total Number of IDP Beneficiaries Targeted (Individuals) as subset of total number of people targeted Cumulative Period Targeted (from project start to project end) 9,000 3,510 Reporting Period Reached 1,734 590 Cumulative Period Reached 18,388 6,614 Agricultural training: Within this reporting period, 400 farmers (136 men, 264 women) from associations in 8 villages within the project area received training on recommended agricultural practices. The training included guidance on the following topics: seed selection, land preparation, sowing techniques to improve yield, and harvesting methods. Additionally, 1,324 community members (646 men, 678 women) received awareness training (in association with Plan International) on cross-cutting themes, including protection issues in 12 villages across the project area. Notably, the session discussed the</t>
  </si>
  <si>
    <t>of children engaging in agricultural small trade (which frequently results in school drop-outs) to discourage child labour within the project area. Within the sphere of protection and gender-based violence, participants also raised concerns surrounding HIV and sexually transmitted infections (STIs), sexual harassment and abuse. As such, the training also Page 2 of 11 AID-OFDA-G-16-00159 Quarterly Program Performance Report October 30, 2017 comprehensively addressed these issues with participants. Distribution of seeds and tools: Tearfund successfully completed the distribution of seeds and tools. The remaining seeds and tools from Quarter 3 were distributed during the second cycle of the crop planting season to 669 farmers (225 men, 444 women) in 26 farmers’ associations to support crop production. As the procurement of the tools was cheaper than anticipated, Tearfund purchased 1,294 additional hoes to supply beneficiary households with a second hoe to further boost agricultural productivity. This occurred outside of the reporting period, and will be reported on in Quarter 5. Livestock: The procurement and distribution of goats was conducted in July 2017. In total, 289 goats were distributed to 111 beneficiary households. The method to procure the livestock was adjusted to phased local purchases. Procuring locally</t>
  </si>
  <si>
    <t>PA-00N-6K5_Central African Republic_</t>
  </si>
  <si>
    <t>procurement processes. MERP continues to work with the Rada on the problem areas.  Cabinet of Ministers submitted to the Rada the Draft Law “On Energy Efficiency in Buildings”, (#1566). In general, the Draft Law is based on USAID and EU Delegation concept (wording), but has some discrepancies related to the procedure for energy certification of buildings and accreditation of energy professionals for such certification, and GOU budget support instruments needed for its implementation. MERP experts will assist Rada Committees with improvement and approval of this Draft Law.  Cabinet of Ministers submitted to the Rada the Draft Law “On Peculiarities of the Right of Ownership in a Multi-family Residential Building”, (#1565). In general, the Draft Law is based on USAID and IFC wording. MERP experts will support its consideration by the Rada Committees.  Cabinet of Ministers of Ukraine submitted to the Rada the Draft Law “On Housing and Communal services”, (# 1581). MERP experts are in the process of conducting analysis of the Draft Law and its relevance to the donors’ recommendations.  A group of Rada Deputies registered Draft Law “On Changes to Certain Legislative Acts of Ukraine”, (#1621). The Draft Law is based on MERP expert’s recommendations to eliminate the</t>
  </si>
  <si>
    <t>and legal discrepancies of the recently approved Law No. 1198. MERP experts made proposals and recommendations to MinRegion and the GOU Committee of Reforms on the Draft Law on Commercial Metering. The updated version of the draft law was sent to Deputy Minister Bilousov. Project experts were instrumental in developing sub-laws and regulations on HOAs and housing management needed to support end-use energy efficiency. Project experts provided assistance to MinRegion and SAEE on preparation of by-laws, including:  Preparation of the draft model contract for provision of district heating service to an HOA as a collective consumer;  Analysis of the model contract for provision of housing management services in a multi-family residential building;  Comments to the draft GOU Decree “On Changes in the Procedure Governing the Use of the National Budget Funds Earmarked for Energy Efficiency Improvements”; and  Assistance on preparation of the list of priority normative and legal acts to improve operations of HOAs and increase residential energy efficiency. USAID MUNICIPAL ENERGY REFORM PROJECT – FIFTH QUARTERLY REPORT 20 During the reporting period, MERP significantly improved relations with SAEE. MERP discussed with SAEE areas of cooperation such as development of energy efficiency and renewable energy standards, assistance</t>
  </si>
  <si>
    <t>pieces of CE and EE legislation. MERP experts participated in several MinRegion Working Group meetings on progress of key energy efficiency legislation. The meetings were chaired by Deputy Minister Bilousov and were attended by about 30 participants representing donor projects and their legal experts, and industry professionals and their associations. Participants discussed problems in clearing energy efficiency legislation (i.e. Draft Law on EE in Buildings, legal package on ESCO, etc.) in the GOU Ministries. It was agreed that MinRegion will review the wording of the draft legislation packages with assistance of donors and will re-submit them to the newly appointed Cabinet of Ministers/Rada. MERP legal experts contributed to the review process and provided recommendations to MinRegion on improvements of the Draft Law on EE in Buildings and the ESCO legal package. MERP experts provided assistance to Rada Committees to finalize draft laws on HOAs, housing management, and housing and communal services. Project experts met with the Rada Committees and agreed to support the following draft legislation: draft Law “On Peculiarities of the Right of Ownership in a Apartment Buildings”; and draft Law “On Changes in Certain Legal Acts of Ukraine Governing Provision of Communal Services” to eliminate the</t>
  </si>
  <si>
    <t>of Law No. 1198. At the end of December 2014, MERP and other donors’ (EBRD, EU Delegation, IFC, WB) assistance on CE and EE legislation resulted in significant progress. Five draft laws on EE and CE were registered in the Rada. During the reporting period, MERP signed an MOU with the new National Energy and Communal Services Regulatory Commission. MERP provided six coaching seminars to Commissioners and staff of this new National Regulatory Commission. Chair Volodymyr Demchyshyn, Commissioners Andriy Gerus, Yuliya Kovaliv and Volodymyr Ievdokimov, and staff members participated in these ‘coaching’ sessions developed specifically for the new Commissioners. The presentations, “Basics of Utility Regulation”, “Identifying Real Costs of Utility Companies”, and “Problems with Utility Accounting and Reporting” focused on key regulatory principles, independence of regulation, concepts and strategies common to utility regulation, and outstanding issues related to separate accounting for licensed activities (unbundled accounting). MERP tariff and regulatory experts provided detailed information on regulatory methodologies. The Commissioners expressed high appreciation of MERP coaching and requested more of these coaching sessions. MERP continued assistance to the Ministry of Social Policy on improving social protection of low- income consumers. In October, MERP held the last of eight regional training seminars, for</t>
  </si>
  <si>
    <t>series of analytical (policy) papers “On elimination of main impediments to the SME development” dealing with pressing issues of the business climate improvement. I. The Quarterly SME Monitoring Newsletter was developed to monitor the barriers for Ukrainian SMEs and analyze the reasons and context for these barriers as well as the conditions for SME operation and development. The first issue of the Quarterly SME Monitoring Newsletter described the “key event” of the previous quarter and analyzed a spectrum of barriers for businesses. The key event revealed in the newsletter deals with lowering the single social contribution rate for businesses. The analyzed barriers were classified into economic, financial, regulatory, tax, and political barriers. The newsletter concluded that in the first quarter of 2016, the overall economic conditions for SMEs improved. Macroeconomic stabilization increased SMEs’ demand for loans. However, interest rates remained high, and lending conditions are still considered to be unfavorable. The most important change concerned the reduction of the single social contribution rate by 50%. The procedure for business registration was streamlined and some mandatory permits cancelled. But the overall assessment of the quality of a regulation by the enterprises deteriorated. In Q1 2016, the business community also felt the</t>
  </si>
  <si>
    <t>of the political struggle in the government, which increased the uncertainty with regard to the goals and direction of the economic policy. The first issue of the newsletter was published on April 28, 2016. During the remaining part of the reporting period the USAID LEV Program collected data and drafted the second issue of the Quarterly SME Monitoring Newsletter. 23 | L e a d e r s h i p i n E c o n o m i c G o v e r n a n c e ( L E V ) II. Special attention was paid to conducting a fundamental analysis of the burning issues of the business climate improvement through a series of analytical (policy) papers “On elimination of main impediments to SME development”. During the reporting period, the USAID LEV experts started working on development of three policy papers; two of them have been completed. Since unfavorable tax regime including complicated tax administration and high cost of regulations were listed as one of the key challenges the SME confronted in 2015 based on the ABCA results3, these topics were considered at length first. The tax administration issue was analyzed under the Policy paper #7 Tax Administration</t>
  </si>
  <si>
    <t>PA-00N-6GJ_Ukraine_20 July 2016.pdf</t>
  </si>
  <si>
    <t>chickens. (ii) It was recommended that the three plastic gallon bottles that were used to hang the birds upside down in order to drain the blood from the carcasses, should not be reused. Instead, new ones should be prepared for the process. (iii) All waste from the processing should be properly disposed (buried or burnt). (iv) The work area should be properly washed, rinse and sanitized to prevent flies from being attracted to the waste products. How did this assignment affect you personally? Did you improve your understanding of the country where you worked? Did you establish any friendships? Would anticipate staying in touch with your group? - Before this assignment, I was aware of how some of us, living in less developed countries in this world, do not have access to clean water, sufficient food, fiber, 5 and shelter, and access to proper education curtailed. In addition, I had heard so much about Haiti and of the terrible, natural disasters that it had experienced. So, I always wondered what impact these natural disasters and circumstances have had on the Haitians, and especially on the very young people. So, on this my inaugural visit, I was able to see firsthand, the</t>
  </si>
  <si>
    <t>that the natural disasters have had on the infrastructure within Port-au-Prince and its environs. However, when we left the capital, I was able to see a beautiful, mountainous country, with great potential, and I saw a people, whose resilience is second to none. The people seemed to be saying to an outsider, like myself, that life goes on and we will make it somehow! It was very interesting to see the large number of entrepreneurs in the country, selling just about everything. I was extremely impressed by the work that Mrs. Harriett Paul and her Team is conducting in Haiti, as it is impacting the lives of so many young people, who had an uncertain future. However, this project has afforded them an opportunity to partner with the College of Agriculture and Food Sciences (CAFS), Florida A&amp;M University (FAMU), and the students have a pathway to the several academic disciplines offered by CAFS, and thereby opening up so many possibilities for these young people to obtain “hands-on” training together with the opportunity to pursue a tertiary education in food and agricultural sciences in CAFS, FAMU. f. What are your recommendations for the future with this Host</t>
  </si>
  <si>
    <t>PA-00M-DHH_Haiti_22 July 2016.pdf</t>
  </si>
  <si>
    <t>the Ministry of Energy and Water (MEW). USAID supported USGS activities until early 2009, when TFBSO assumed responsibility for supporting and expanding the USGS capacity building mission to both AGS and the Afghan Petroleum Authority (APA). This support continued until the close of 2014. In 2012, USAID began planning a follow-on to the sun-setting of the TFBSO effort, and designed MIDAS while commodity prices were skyrocketing and planners were assuming that Afghanistan would become the world’s largest new exploration destination. MIDAS was designed to assist GIRoA to support and accelerate the expected rapid expansion of the extractives sector and prepare GIRoA, the Afghan private sector, and the Afghan people to more effectively capture this expected windfall. The subsequent collapse in commodity prices and, more critically, the inability of Parliament to pass a workable Mining Law, has effectively halted development of Afghanistan’s extractives sector. MIDAS was designed to incorporate the goals set forth in the Afghanistan National Development Strategy (ANDS) and its companion document, the National Action Plan for the Women of Afghanistan (NAPWA). MIDAS aspired to promote the development of Afghanistan’s extractives sector, promote the role of women in the mining industry, and simultaneously protect women from the</t>
  </si>
  <si>
    <t>of mining experienced elsewhere in the world. The areas in which MIDAS intended to build capacity included: • Data analysis and management to verify the location and quantity of mineral deposits; • Developing, negotiating, evaluating and packaging tenders; • Managing contracts in keeping with international standards to ensure greater transparency; • Government revenue generation, and local economic development; • Establishing mining policy frameworks; • Supporting environmental compliance; • Geo-science; • Promoting investment; and • Reforming mining policy and regulations. Program Objectives Initially, the MIDAS project was designed to help MoMP tender eight to ten mineral projects to international investor in order to help the Afghan economy generate revenue and employment. 11 However, due to numerous changes of management and staff personnel, particularly at senior ministerial levels, the MIDAS project was frequently instructed to change programmatic direction. These changes included a request to stop large scale mineral project development and instead prioritize development of the natural gas sector. More contract management support was also requested. MIDAS provided technical assistance to MoMP to support its transformation into the regulatory body for the extractives sector. Some steps toward this transformation had already been undertaken, but to secure the progress achieved and to further strengthen the shift of the MoMP away from</t>
  </si>
  <si>
    <t>submitted it to the International Monetary Fund, World Bank and international donor community as Afghanistan’s Poverty Reduction Strategy Paper. The ANDS highlights the challenges that remain to improve security, build a democratic state, and promote sustained economic development and poverty reduction, delineating a national action plan with specific policies and activities to reach targets. The ANDS recognizes that the development of the private sector and achieving sustainable growth and employment are critical for the country’s long term stability and success. Both the ANDS and the National Action Plan for the Women of Afghanistan (NAPWA), an ANDS companion document, also call for promoting women‘s full economic participation by facilitating access to capital, marketing, skills development, business development services, and public/private partnership opportunities. Such efforts should be undertaken through effective approaches and necessary inputs for women and require developing specific strategies that enable women to equitably participate in, contribute to and benefit from the MIDAS program. 41 Gender analyses of the mining industry reveal several issues that require explicit resolution to ensure that (a) women as well as men are able to participate in, contribute to and benefit from the industry and (b) safeguards are established to protect women from the</t>
  </si>
  <si>
    <t>of mining experienced in other parts of the world. The issues are identified here, and specific responses to them must be included in Implementing Partners’ proposals in accordance with USAID regulations. In Afghanistan, as in most parts of the world, mining is widely perceived to be a masculine enterprise. Yet throughout the MIDAS program description, the only tasks remotely requiring a isometric strength test are drilling and actual road and rail construction. The areas in which MIDAS intends to build capacity include: ● data analysis and management to verify the location and quantity of mineral deposits; ● developing, negotiating, evaluating and packaging tenders; ● managing contracts in keeping with international standards to ensure transparency, greater ● government revenue generation, and local economic development; ● establishing mining policy frameworks; ● supporting environmental compliance; ● geo-science; ● promoting investment; and ● reforming mining policy and regulations. PROGRAM OBJECTIVES: Initially, the MIDAS project was designed to help MoMP tender 8 to 10 mineral projects to international investors, to help the Afghan economy to obtain revenue generation and generate employment, however, due to frequent changes of management and staff personnel, even at Ministerial level, the MIDAS project was asked by the new Minister [Minister Saba] to change the direction of the scope</t>
  </si>
  <si>
    <t>in Guatemala by combining a shorter in-coun- try trip with later teleconferencing for inter- views with maternal health project staff based in Northern Guatemala. 3. Consider increasing the participation of local as opposed to expatriate women. The reality is that most global health projects are funded and managed by international institutions headquartered in the North that employ many expatriates. If instead local professional women were brought to the fore, this could be a silver lining. Involving more localwomenwould improve adaptation of the project to the local context andmitigate the overall loss of women’s perspectives resulting from the Zika travel policies. RECOMMENDATIONS FOR INDIVIDUAL WOMENWHOWORK IN GLOBAL HEALTH 1. Know you are not alone. For women of reproductive age who are involved in global health, navigating adherence to Zika travel policies is complex. I hope this letter will stir reflection and push these issues from private dilemmas to public debate. 2. Suggest to globalhealth employers alter- nativeways forwomen to be involved. If your intention to become pregnant means you cannot risk travel to Zika-endemic areas, suggest to your employer alternatives such as teleconferencing or partnering with a local counterpart who is a woman. Zika travel policies may have the</t>
  </si>
  <si>
    <t>unintended consequence</t>
  </si>
  <si>
    <t>of reducing women’s participation in global health programs. Addressing gender equity in global health projects is complex. Recognizing and dealing with gender imbalances in global health leadership is perhaps more subtle, but no less important. Competing Interests:None declared. REFERENCES 1. World Health Organization (WHO) [Internet]. Geneva: WHO; c2016.WHO statement on the first meeting of the International Health Regulations (2005) (IHR 2005) Emergency Committee on Zika virus and observed increase in neurological disorders and neonatal malformations; 2016 Feb 1 [cited 2016 Nov 22]. Available from: http://www.who.int/mediacentre/news/ statements/2016/1st-emergency-committee-zika/en/ 2. Vaidya A. WHO: Zika no longer a public health emergency of international concern. Chicago: Becker's Infection Control &amp; Clinical Quality; 2016 Nov 21. Available from: http://www. beckershospitalreview.com/quality/who-zika-no-longer-a-public- health-emergency-of-international-concern.html 3. UNNews Centre [Internet]. New York: UnitedNations (UN); c2016. No longer an international public health emergency, Zika is ‘here to stay’–UN health agency; 2016 Nov 19 [cited 2016 Dec 2]. Available from: http://www.un.org/apps/news/story.asp? NewsID=55608#.WEGmU6IrKb- 4. U.S. Centers for Disease Control and Prevention (CDC) [Internet]. Atlanta (GA): CDC; c2016. Zika virus: women trying to become pregnant; 2016 Oct</t>
  </si>
  <si>
    <t>such collaboration that access to Koch County was granted and that services are coordinated and not duplicated in the PoC and other areas. Similarly, working through local personnel is important to ensure continued service provision to the affected populations. • In such a dynamic security situation, a lot of flexibility particularly in geographical targeting is vital. This would make the project more responsive to the rising needs particularly being able to serve populations in the destinations where they settle as IDPs. • The effect of maintaining static facilities on the defaulter rates was drastic. The conflict in 2015 forced WRSS to temporarily suspend its static presence in the county. During this quarter, static Title: N U T R I T I O N A N D FO O D S E C U R I T Y A S S I S T A N C E T O C O N F L I C T-A F F E C T E D H O U S E H O L D S I N K O C H C O U N T Y - 6 - Final Report presence was expanded, which led to far fewer defaulters. This highlights the</t>
  </si>
  <si>
    <t>conflict has had on the nutrition status of the communities. • To reap maximum benefits from the project, it will be important to incorporate a strong component of crop and vegetable utilization and preservation within follow up projects. This will ensure continued access to vegetables during the dry season when access to vegetables is very limited. • Targeting and involving segments of the population worst affected by the conflict leads to a greater project impact. For example, women, who bore the brunt of the violence, were key targets in vegetable production activities. Working with women, though on a small scale, helped them to produce vegetables for home consumption and sale, which improved their food security situation. Program Title: South Sudan, Greater Upper Nile Region (specifically Koch County and Bentiu PoC, Unity State, Fangak, Jonglei State) Country/Region: Time Period Covered by the Report: Program Goal</t>
  </si>
  <si>
    <t>PA-00M-8ZQ_South Sudan_August 2016.p</t>
  </si>
  <si>
    <t>Policy and the Program for Rural Outreach of Financial Innovations and Technologies (PROFIT) credit guarantee scheme. The Central Bank of Kenya (CBK) received capacity-building support and training for its microfinance staff to help them understand microfinance systems and products. CBK staff described this capacity-building support as relevant, particularly since microfinance was still relatively new to the Central Bank, and important in demystifying microfinance for CBK staff. In addition, the CBK specifically mentioned that support it received from FIRM was useful in facilitating review of the Banking Act, the Microfinance Act and the creation of a Credit Information Sharing policy. FIRM also described helping CBK develop regulations for agency banking, financial services from mobile network operators and deposit-taking capacity for MFI marketing field offices.4 According to FIRM, the activity’s support to the Credit Information Sharing Association of Kenya (CIS-K) focused on building the capacity of the association and its 65 members to share information. As part of this support, FIRM carried out needs assessments for 37 microfinance institutions in relation to credit information sharing and developed a credit reference bureau reporting template. FIRM also oversaw the pilot of credit information sharing among the microfinance institutions.” The</t>
  </si>
  <si>
    <t>of supporting credit information sharing with the CBK and CIS-K resulted in upgrading regulations to mandate the sharing of negative credit information. Previously, only positive information was shared. After the new rule went into effect, Higher Education Loans Board (HELB) reported that repayments began spiking. Former students, now employed adults, who had previously no incentive to repay their HELB student loans were now no longer able to access loans from commercial banks because they had a negative credit report. To receive loans, they had to clear their often long outstanding balances with HELB. In turn, HELB was able to revolve those past due repayments to students unable to afford higher education. Previously students waited for long periods of time until HELB had adequate funds to lend. 4 Agency banking allows financial institutions to establish partnerships with third-party service providers (such as corner shops) to outsource certain financial transactions. Financial institutions own and operate marketing field offices, which are points of service that do not meet the regulatory requirement for being an official branch office. FINANCIAL INCLUSION FOR RURAL MICROENTERPRISES 20 FIRM also worked closely with the pension fund industry and its regulator, Retirement Benefits Authority (RBA), to effect</t>
  </si>
  <si>
    <t>I also got contraceptives and condoms. They made it easy and comfortable.” Another thing that she was quick to point out was the anonymity of the experience. “I don’t know any of the people here,” she says. “The only time I will ever see them again is if I visit the mobile clinic again.” Lihle looking at her results with her sister Nokwanda 81 Zika PSI is pleased to submit the following highlight of activities against the proposed objectives of the USAID SIFPO2 project (AID-OAA-A 14-00037) for the reporting period of October 1st 2015 to September 30th 2016. This summary includes activities currently being implemented in the prioritized countries of the Dominican Republic, El Salvador, Honduras and Guatemala. Introduction: In May of 2016, the USAID Bureau of Global Health invited PSI to submit a proposed supplementary work plan expanding the scope of activities being implemented under the SIFPO2 project to include interventions focused on addressing the rapid spread of the Zika virus within the LAC region. Four countries, including the Dominican Republic, El Salvador, Honduras and Guatemala, were selected as priority focus countries in which PSI would work in collaboration with other implementing partners to minimize the</t>
  </si>
  <si>
    <t>negative pregnancy outcomes</t>
  </si>
  <si>
    <t>resulting from Zika infections among women in key transmission areas. Under the USAID Zika response lines of effort framework, PSI was asked to support the improve capacity of countries affected by and at risk of Zika and other vector borne diseases to implement effective Zika related SBCC programming emphasizing community engagement and two way communication strategies. In June of 2016, PSI’s LAC Regional and technical teams based in the four target countries began to implement its SBCC Zika prevention strategy, focusing initial efforts on targeting key audiences including pregnant women and women of reproductive age, their male partners and families and private sector health providers. Specific Result and Objectives included under PSI’s LAC Zika Workplan: PSI has been requested to support improving the capacity of countries affected by and at risk of Zika and other vector borne diseases to implement effective Zika related SBCC programming emphasizing community engagement and two way communication strategies. PSI has established the following priority objectives in order to achieve this purpose: (R1.1) Increased use of personal safeguards, including the voluntary use of FP and condoms to prevent unintended pregnancy and sexual transmission of Zika among WRA, pregnant women and their sexual partners; (R1.2) Developed body</t>
  </si>
  <si>
    <t>in order to diversify their income base. ENSURE also adopted the Market Systems Approach this year as a means to support farmers to increase 6 | P a g e 27 October 2016 Award Number AID-FFP-A-13-00003- ENSURE Program 6 their household income through more diversified value chains (e.g., investing in the production of sesame which is a drought tolerant crop). The third and fourth quarters of the year were characterised by rigorous data collection processes to determine the functionality and effectiveness of some of the program strategies. These included the Sustainability Study on the Assets created and rehabilitated by the program (May 2016) and the Functionality of some of the Cohesive Groups of Praxis, (ESC, DRR committees, DMC, PIT, AMC, and Producer and Marketing Groups (July 2016). During the last quarter, a Beneficiary-based Outcome Monitoring Survey (BBOS) was conducted to track the adoption of key practices by established groups, including a validation of sustainability markers. The fourth quarter was also characterised by an upsurge in program activities that came as a result of the Lean Season Assistance cost modification. The activities will also serve to safeguard ENSURE program gains and participants’ asset bases, thus minimizing the</t>
  </si>
  <si>
    <t>of the recent food security shocks. Complimentary to ENSURE activities, food distribution to food insecure households and nutrition surveillance in children aged 6-59 months has been undertaken. Strategic Objective 1: Nutrition among women of reproductive age and children under 5 years improved IR 1.1 – Consumption of Nutritious Food Improved During the reporting period, ENSURE made good strides in maternal and child nutrition in spite of the effects of the El Niño-induced drought. In the area of supplemental food distribution, 17,110 women (12,259 pregnant and 4,851 lactating) and 27,081 children under the age of two received bi- monthly supplementary food assistance throughout the fiscal year (102% of target). The bi-monthly rations consisted of 6kg of Corn Soya Blend (CSB+) and 1.8kg of vegetable oil as well as an emergency response ration of 8kg sorghum and 2kg lentils. A few key improvements resulted from the change to a bi-monthly distribution. First, one of the issues that was raised by participants is the time and effort that it takes to walk long distances to receive the monthly ration. By changing to a bi-monthly distribution, women are able to gain an entire every other month that they can dedicate</t>
  </si>
  <si>
    <t>Recover II Q1 Report: October 1st- December 31st 2015 Page 1 Mercy Corps CAR- RECOVER II- Q1 Report: October 1 st - December 30 th , 2015 Submitted: January 29, 2016 Reinforcing and Empowering Communities to Overcome the Effects of Conflict in Bambari and Surrounding Areas (RECOVER) Funded by USAID / Office of Foreign Disaster Assistance (OFDA) RECOVER II Counselors’ Team in Bambari Recover II Q1 Report: October 1st- December 31st 2015 Page 2 PROJECT SUMMARY Award No: AID-OFDA-G-13- 00174 Start Date: 08/17/2012 End Date: 07/31/2016 Report Date: 01/29/2016 Total Award: $1,905,000 1. Executive Summary The Reinforcing and Empowering Communities to Overcome the Effects of Conflict (RECOVER) project is the progression of previous OFDA subvention (Award No: AID-OFDA-G-13-00174) from September 23, 2013- July 31, 2016 to mitigate the</t>
  </si>
  <si>
    <t>of mounting conflicts and to strengthen community resilience in Bambari and its surrounding areas. The first part of the project implementation covering the period from September 23, 2013 to September 30, 2015 is related to insecurity and it achieved the following results:  One general meeting held with all volunteers: 28 protection committee members, 11 community counselors and 32 therapy clubs.  2 refresher trainings conducted for the 28 protection committee’s members and the 11 community counselors (25 women and 14 men) on basic concepts of GBV, community mobilization techniques and case management.  209 life skill sessions and play therapy sessions were held with 720 kids.  124 outreach sessions were held by community counselors reaching 2,475 people (967 male and 1,508 female).  218 GBV outreach sessions in 10 communities were conducted by the protection committees’ members reaching 6,749 people (3,044 male and 3,705 female).  269 survivors of gender based violence and other victims of violence were assisted in the Listening Center.  38 survivors of gender based violence were referred to Bambari Regional Hospital for medical assistance with medical fees paid for by Mercy Corps.  98 dignity kits were distributed to the GBV survivors and other vulnerable persons.  One training sessions on GBV</t>
  </si>
  <si>
    <t>PA-00K-XDM_Central African Republic_</t>
  </si>
  <si>
    <t>Mercy Corps RECOVER II, 2016 photo credit: Jacques Ciza Project: Reinforcing and Empowering Communities to Overcome the Effects of Conflict in Bambari and Surrounding Areas (RECOVER II) Final Report - RECOVER II Mercy Corps-CAR 2 A. Executive Summary The Reinforcing and Empowering Communities to Overcome the Effects of Conflict (RECOVER) project is the progression of previous OFDA subvention (Award No: AID-OFDA- G-13-00174) from September 23, 2013- July 31, 2016 to mitigate the</t>
  </si>
  <si>
    <t>Rehabilitation of homes in Apke neighborhood of Bambari June 2016 Maison avant Maison après Program: Reinforcing and Empowering Communities to Overcome the Effects of Conflict in Bambari and Surrounding Areas (RECOVER II) FY16 Q3 Report: April 1st – June 30th, 2016 Submitted July 31th, 2016 2 A. Summary of Achievements The Reinforcing and Empowering Communities to Overcome the Effects of Conflict (RECOVER) project is the progression of a previous OFDA grant (Award No: AID-OFDA- G-13-00174) that is being implemented from September 23, 2013- July 31, 2016 to mitigate the</t>
  </si>
  <si>
    <t>of persistent conflicts and to strengthen community resilience in Bambari and its surrounding areas. Goal: Internally displaced households in Bambari access support to meet their basic needs, recover livelihoods and return to their former neighborhoods. In June 2016, the project was extended with a no-cost extension by two months from 31 July to 30 September 2016 to ensure the original objectives of the program are met effectively. During this reporting period, the project achieved the following results: • 40 people (14 men and 26 women) were trained in Income Generating Activities (IGA) and Village Savings and Loan Associations (VSLA). Since the beginning of the project, a total of 200 people received training in IGA. • 200 people (53 men and 147 women) received cash transfers of a total amount of XFA 45,000 (approx. USD 76) to start the IGA of their choice. • 17 play therapy clubs received kits. • 765 children (45 per club for 17 clubs) participated in “Sport for Peace”, “Sport for Development” and “Child Protection Play Therapy” activities; 351 in total for the period, plus 1 football tournament. • The Listening Center responded to 216 cases of conflict-related violence and gender- based violence throughout the reporting period, supporting 19</t>
  </si>
  <si>
    <t>PA-00M-942_Central African Republic_</t>
  </si>
  <si>
    <t>The end of training on Income Generating Activities for the first group on 9 th to 11 th March 2016 Program: Reinforcing and Empowering Communities to Overcome the Effects of Conflict in Bambari and Surrounding Areas (RECOVER) FY16 Q2 Report: January 1 st – March 31 st , 2016 Submitted May 9 th , 2016 2 A. Summary of Achievements The Reinforcing and Empowering Communities to Overcome the Effects of Conflict (RECOVER) project is the progression of a previous OFDA grant (Award No: AID-OFDA- G-13-00174) that is being implemented from September 23, 2013- July 31, 2016 to mitigate the</t>
  </si>
  <si>
    <t>of mounting conflicts and to strengthen community resilience in Bambari and its surrounding areas. Goal: Internally displaced households in Bambari access support to meet their basic needs, recover livelihoods, and return to their former neighborhoods. During the reporting period, the project achieved the following results:  160 beneficiaries (34 men and 126 women) trained in Income Generating Activities (IGA) and Village Savings and Loan (VSLA)  11 health focal points (6 men and 5 women) were trained in the medical assistance of survivors of sexual violence  48 youth (27 boys and 21 girls) trained in child protection  29 community leaders (22 men and 7 women) trained in how to advise the community on issues related to gender-based violence (GBV)  34 coaches (13 women and 21 men) trained in GBV and child protection  765 children participated in 136 sessions of play therapy activities led by 34 trained coaches  The Listening Center responded to 236 cases of conflict-related violence and GBV throughout the reporting period, supporting 27 men, 173 women, 2 boys and 34 girls  72 cases of family violence mediated successfully  The GBV community prevention activities reached 15,241 persons throughout the period; of which 3,538 men; 4,508 women; 3,960 girls and</t>
  </si>
  <si>
    <t>PA-00M-7P6_Central African Republic_</t>
  </si>
  <si>
    <t>Program: Reinforcing and Empowering Communities to Overcome the Effects of Conflict in Bambari and Surrounding Areas (RECOVER II) FY16 Q4 Report: July 1st–September 30th, 2016 Voucher distribution for the NFI fair in Bambari, September 2016 2 A. Summary of Achievements The Reinforcing and Empowering Communities to Overcome the Effects of Conflict (RECOVER II) project is the progression of a previous OFDA grant (Award No: AID-OFDA-G- 13-00174) and aims to mitigate the</t>
  </si>
  <si>
    <t>of persistent conflicts and to strengthen community resilience in Bambari and its surrounding areas. Goal: Internally displaced households in Bambari access support to meet their basic needs, recover livelihoods, and return to their former neighborhoods. In June 2016, the project was extended with a no-cost extension of two months from July 31 to September 30, 2016 to ensure the original objectives of the program are met effectively. During this reporting period, the project achieved the following results: • The Listening Center responded to 121 cases of conflict-related violence and gender-based violence (GBV), supporting 12 men, 94 women, and 15 children. • 14,640 people (2,984 men, 4,644 women, 3,699 girls, and 3,313 boys) participated in community-based GBV prevention activities organized to address the themes of “physical violence,” “gender-based violence: forms and consequences,” and “what to do when affected by violence.” Awareness-raising was also conducted addressing the theme “rights and responsibilities of parents towards their children.” • 127 houses were repaired (60 for male-headed households and 67 for female-headed households). • 24 community wells were identified and purified (emptied, cleaned, treated with chlorine, and fitted with a suitable cover) to provide potable water to the returnee population. • 2</t>
  </si>
  <si>
    <t>PA-00M-JD3_Central African Republic_</t>
  </si>
  <si>
    <t>pressures on the region’s wilderness areas. Illegal use of bush meat and ivory are socioeconomic issues. How will an increase in wildlife crime affect tourism and ecosystems? Papers were also developed on food security; energy security; transboundary water security; natural capital and environmental status of the region; economic and infrastructural development plans and objectives of the focus countries through an analysis of southern African countries’ National Development Plans, wildlife viability, regional wilderness connectivity and Community-based Natural Resources Management. In April 2016, the discussion papers were scrutinized by SARA and finalized. RESILIM and SAREP used these papers to inform and guide the scenario planning during the ministerial dialogue. The Pilanesberg retreat RESILIM and SAREP hosted nine high level delegates from the riparian countries of the Limpopo and the Okavango Basins at a two-day retreat in the Pilanesberg National Park, South Africa in August 2016. At the event, RESILIM and SAREP, together with sectoral specialists, facilitated the development of potential scenarios the sub-continent would experience by 2050 in the face of extreme population growth and the impacts of climate change, depending on the development strategy adopted by the region. The group explored various opportunities and options to mitigate the</t>
  </si>
  <si>
    <t>of these trends. 42 Based on these presentations, participants identified two key variables as important determinants of future resilience: 1) the degree to which countries in the region would work collectively or individually towards the goals of food, water and energy security; and 2) the levels of human and natural capital available at national level to address challenges. Participants also considered the options for building resilience in the region and agreed that, overall, the region leaned towards a fragmented approach to addressing challenges, and while levels of human and natural capital varied significantly across countries, it tended to be on the low side when viewed collectively. By the close of the retreat, delegates reported a deep sense of urgency for increased regional cooperation, collaboration and integration of planning across sectors, as well as their commitment to form the core of an emerging and expanding regional network of champions to drive the development of innovative mitigation and adaptation approaches and measures to address the converging influences of climate change and incremental population growth and build the resilience of people and ecosystems in the region. 3.5 Acknowledging the role of LIMCOM: SADC Ministerial Workshop on the Water and Energy Crisis in Southern</t>
  </si>
  <si>
    <t>Lowdar construction work is almost 50% complete. A summary of WASH facilities that have been developed through the project since inception is shown in the table below. Table 29: Showing number of WASH hardwared developed since project inception Specific achievements made during the quarter are summarized as below per county. County Boreholes (New and Rehabilitat ed) New and rehabilit ated shallow wells VIP construc ted Numbe r of villages triggere d Rain water harvesti ng systems WSMC s/Artis ans trained Pipelines extended Spring Protecti on Garissa 21 13 Mandera 5 6 10 3 22 Wajir 2 9 29 86 7 95 3 Marsabit - 1 3 5 6 - 3 - Isiolo 2 3 18 13 4 64 1 - Turkana - 2 8 10 5 1 Samburu 2 2 4 11 4 43 3 1 Tana River 2 31 71 15 89 Total 6 24 99 227 57 313 11 1 USAID/KENYA APHIAPLUS IMARISHA QUARTERLY PROGRESS REPORT FOR FY 2015 106 4.4.1: Support Exploitation of Ground Water During the reporting quarter, the WASH focus counties received substantial rainfall with few areas reporting flooding which caused some destruction of WASH infrastructure, particularly sanitation facilities resulting into contamination of water sources. To mitigate the</t>
  </si>
  <si>
    <t>of El-Nino, APHIAplus IMRISHA continued supporting the counties with treatment of drinking water by use of chlorine based chemicals such as Aqua tabs and Purr satchets. In collaboration with Ministry of Health – Public Health Officers, the WASH officers conducted hygiene and sanitation education on Small Doable Actions such as handwashing with soap and Household Water Treatment and Safe Storage (HWTSS). ISIOLO COUNTY In the previous quarter, APHIAplus IMARISHA conducted a hydro geological survey and Environmental Impact Assessment (EIA) for a new borehole at Atir village in Chumviyare community. The consultants have already submitted the reports for the two activities which gave positive recommendation for the new borehole. During the reporting quarter, APHIAplus IMARISHA through a competitive tendering process identified a contractor to drill the borehole to a maximum of 250 m at VES 2 grid reference 0024.572’N; 037039.870’E. The borehole will be drilled in the next quarter and upon successful drilling and equipping the new borehole will serve 365 households (1,825 people) in Atir and Mandeleo village of Chumviyare location. Further, the project will reduce walking distance by more than 5 km and positively impact on the lives of women and children in the community. TURKANA COUNTY</t>
  </si>
  <si>
    <t>move from paper to actual operationalization through appointment of personnel seems even more difficult. So far, the PSR Project was able to move ahead because the need for Government action was limited due to the preparative nature of reform activities. By the end of summer 2017, the PSR Project has prepared and passed on to the Government all the statutory documents 7 The three Ministers of Energy are: (i) His Excellency Matadi Menga Gamanga, incumbent Minister at the start of the project; (ii) His Excellency Pierre Anatole Matusila Malungeni, appointed on December 19, 2016; and, (iii) His Excellency Ingele Ifoto appointed on April 9, 2019. DRC PSR Project – Contract AID-660-TO-16-00003 – Annual Report #1 24 necessary for actual establishment of ARE and ANSER, as well as, over 20 legal documents that need to be adopted to establish the new legal and regulatory framework. This means that further progress of the reform becomes largely dependent on the Government’s action, i.e., first and foremost, nominating of ARE and ANSER Governing Boards and assuring they have operating budget and office accommodation. If this does not happen soon, further reform progress is bound to be stalled. The strategy for mitigating the</t>
  </si>
  <si>
    <t>of lack of action on behalf of the Government consists in focusing on production of the reform elements that will be useful to the sector in general even if the reform is not successful, ex., tariff-setting methodologies, preparation of project data sheets, etc. Overall, the appointment of the new Minister of Energy with his constructive approach to the reform process will hopefully help focus energy towards actions allowing further progress of the reform process (the establishment of ARE and ANSER and their subsequent operationalization). DRC PSR Project – Contract AID-660-TO-16-00003 – Annual Report #1 25 V. PROGRAM PERFORMANCE INDICATORS Eleven performance indicators were selected collaboratively by USAID and the PSR management team during the reporting period. Their status at the close of the first year of the Project was submitted to USAID in Annex A: Standard Reporting Template at the end of October 2017. DRC PSR Project – Contract AID-660-TO-16-00003 – Annual Report #1 26 VI. FINANCIAL AND LEVEL OF EFFORT REPORT Summary Financial and LOE Tables as of September 30, 2017, are provided below. EXHIBIT 7: SUMMARY OF PROJECT COSTS (for the period May 15, 2016 - September 30, 2017) CPFF Ceiling Price $8,188,776 Total</t>
  </si>
  <si>
    <t>PA-00N-5PR_Congo DR_October 2017.pdf</t>
  </si>
  <si>
    <t>6.3% Non- mineral revenue gr. &gt; = growth of non- mining GDP Net Revenue Collections for 2015 Q3=$878.22m Same period 2014 = $884.46m Growth = -0.71% NMR for year 2015 =$3.5billion NMR for year 2014 =$3.603billion Growth = -2.9% 5. Percentage of central government expenditure on social services and productive infrastructure (excl. personnel cost) Est. 18.42% (September 2011) MOFED Government capital expenditure as a % of total expenditure for August 2015 = 2.75% (MOFED Budget 20% Government capital expenditure as a % of total expenditure to November 2015 = 5.7% (MOFED 2015 Budget Outturn) Government capital expenditure as a % of total expenditure to March 2016 = 1.2% (MOFED 2016 Budget Outturn) D E B T R E L I E F 6. Improved debt Controversy MOFED IMF mission HIPC IMF next mission IMF mission visit 41 No. Item Baseline Source Year 4 Actuals Year 5 Annual Target Year 5 Actuals Oct–Dec Jan–Mar Apr–June Jul–Sept Total for Year 5 management on use of HIPC visited Harare from Aug 31 to Sept 11, 2015 for the second review under the 15- month SMP. ZIM has made significant progress in implementing the financial sector and labour- market reforms. Remainder of the SMP policy agenda include: (i) mitigating the</t>
  </si>
  <si>
    <t>impact of 2015 adverse</t>
  </si>
  <si>
    <t>shocks on external position and growth (ii) improving the investment climate (iii) restoring confidence in the financial sector (iv) garnering support for a strategy to clear arrears to the IFIs decision point HIPC program followed visit scheduled for 24 Feb – 11 March 2016 for the 3rd and final review under the SMP, which ended on 31 December, 2014.The IMF team will also undertake Article IV consultation of providing a medium-term assessment of the Zimbabwean economy. held from 24 Feb – 11 March 2016 for the 3rd and final review under the SMP. ZIM authorities met all quantitative targets and structural benchmarks under the SMP. I N V E S T M E N T P R O M O T I O N 42 No. Item Baseline Source Year 4 Actuals Year 5 Annual Target Year 5 Actuals Oct–Dec Jan–Mar Apr–June Jul–Sept Total for Year 5 7. Foreign direct investment, net inflow (US$ millions) $105m, 2009 $122.6m,2010 (RBZ Actuals) Baseline: Actuals: RBZ BOP Data 2014 estimate 472.8m Projections for 2015 reduced to 549.0m 5% growth 2015 projection = 549m Projections for 2016 not yet available 2015 estimate = 399.2m Projections for 2016 = 555m G E N</t>
  </si>
  <si>
    <t>rates and will be measured in FY17. We promoted IYCF behaviors in 1,000-day households and communities by training and supporting community health volunteers (CHVs) to work with health facility staff in service delivery and in promoting behavior change messages through nutrition counseling and other media. We introduced a quality improvement (QI) approach at 95 health facilities in seven districts and trained 47 managers as coaches and facilitators. We also initiated a QI process in 105 communities to identify bottlenecks in nutrition services and to work to resolve these problems through a participatory approach with available facility or community resources. We worked with the Ghana Health Services (GHS) Micronutrient Task Team in developing a plan to roll out the national anemia policy by designing a package of training materials to be cascaded down through facilities and CHVs. In FY16, we trained a group of master trainers in anemia control. Cascade training will be completed in FY17. In addition to training facility and community-based health staff, we rolled out several media and interpersonal communication products to promote behavior change. We developed an advocacy video on stunting to increase political, administrative, and traditional leadership—which mostly comprise men—awareness of the</t>
  </si>
  <si>
    <t>of malnutrition and to support preventive and promotion efforts. This video will be used as the point of entry for our FY17 communities. We produced six short videos that support breastfeeding and complementary feeding and distributed these to 1,500 facility health care workers and CHVs for playback on their cell phones. We produced and broadcasted a six-part radio drama that promotes IYCF behaviors. Finally, we worked through mother-to-mother support groups (MTMSG), training 2,406 participants in 145 groups in FY16 and some FY15 communities. The groups meet monthly with CHVs to promote improved nutrition behaviors. Gardening with orange-fleshed sweet potatoes and pro-vitamin A maize was introduced to some MTMSGs in FY16. In FY17, we will also introduce the voluntary savings and loan association platform to some MTMSGs. We created the WASH 1,000 approach to promote key hygiene behaviors. We triggered all 150 FY16 communities in community-led total sanitation and achieved open defecation-free basic status in 40 of these communities. Our efforts resulted in community construction of 2,685 household latrines 2,368 tippy taps for handwashing by latrines, and an additional 1,330 tippy taps at other household locations. We continued to support the cultivation of aflatoxin</t>
  </si>
  <si>
    <t>of malnutrition and to support preventive and promotion efforts. This video will be used as the point of entry for our FY17 communities. We produced six short videos that support breastfeeding and complementary feeding and distributed these to 1,500 facility health care workers and CHVs for playback on their cell phones. We produced and broadcasted a six-part radio drama that promotes IYCF behaviors. Finally, we worked through mother-to-mother support groups (MTMSG), training 2,406 participants in 145 groups in FY16 and some FY15 communities. The groups meet monthly with CHVs to promote improved nutrition behaviors. Gardening with orange-fleshed sweet potatoes and pro-vitamin A maize was introduced to some MTMSGs in FY16. In FY17, we will also introduce the voluntary savings and loan association platform to some MTMSGs. viii | SPRING/Ghana We created the WASH 1,000 approach to promote key hygiene behaviors. We triggered all 150 FY16 communities in community-led total sanitation (CLTS) and achieved open defecation-free basic status in 40 of these communities. Our efforts resulted in community construction of 2,685 household latrines 2,368 tippy taps for handwashing by latrines, and an additional 1,330 tippy taps at other household locations. We continued to support</t>
  </si>
  <si>
    <t>the training and subsequent mentoring will improve the quality of data collection, reporting and overall program delivery in FY17. 2.1.9 Radio &amp; Television Programs Documentation and dissemination of lessons-learned and best practices are key parts of ECPN strategy for better information sharing with government, policy makers and other civil society groups on lessons learned and best practices. In order to effectively reach relevant stakeholders and publicize information about the ECPN program, PARE – with support from Mercy Corps – began the process of documenting peacebuilding activities, best practices and lessons learned from the ECPN program. They shared information through radio and television program and launched an ECPN newsletter, which is aimed at documenting ECPN activities, lessons-learned and best practices, especially with regards to the joint implementation of activities by conflicting communities. Subsequently, PARE will lead the process of facilitating policy dialogues as a platform for sharing information between government and community members about government policies and decisions that are accurate, reliable and unbiased. The objective of these activities is to give communities a voice as well as provide a platform for conflicting community members to share their stories of resilience and efforts at peaceful coexistence, and to raise awareness of the</t>
  </si>
  <si>
    <t>negative economic and human effects</t>
  </si>
  <si>
    <t>of farmer/pastoralist conflicts in Nassarawa and Benue states, and the Middle Belt in general. The radio and TV broadcast programs will also be used as platforms for sharing lessons learned and best practices on collaborative joint natural resource management initiatives and cooperation between farmer and pastoralist communities. The first ECPN-sponsored radio and television programs aired in December 2016 and were hosted by Mercy Corps and PARE, and included a member of Nassarawa State House of Assembly and representatives from farmer and pastoralist communities. The discussions highlighted the efforts of communities and governments in promoting the sustainable resolution of farmer/pastoralist conflicts through a proactive approach that addresses the economic and environmental drivers of resource-based conflicts. The programs also highlighted the funding provided by USAID, the peacebuilding initiatives that Mercy Corps and PARE are implementing, and the ECPN program’s efforts to involve a broad range of stakeholders in the development of conflict prevention plans and dispute resolution agreements. The broadcasts also highlighted ECPN’s work to connect community-level engagements with higher-level initiatives, including government authorities and security agencies, Quarterly Progress Report, #6 Submitted January 2017 12 in order to promote the change necessary for sustainable peace in</t>
  </si>
  <si>
    <t>organizations) to build consensus on the national nutrition advocacy process. The core nutrition advocacy working group will guide the planning and implementation of workshops and meetings to develop and refine PROFILES estimates and the national nutrition advocacy plan and materials. ● Step 2: Nutrition advocacy stakeholder meeting (FY18 Q1) This one-day stakeholder meeting will bring together experts working in the fields of nutrition, health, agriculture, education, finance and information to share sources of data to be used in nutrition advocacy. During the meeting, participants will identify data sources for PROFILES; discuss a time period for projection and possible targets; and discuss ongoing nutrition advocacy activities, benchmark existing advocacy materials and identify needs. USAID/FANTA and IHSAN staff will conduct the meeting. ● Step 3: PROFILES workshop (FY18 Q1) A four-day consultative workshop is the next step in developing PROFILES estimates related to undernutrition (stunting, wasting and underweight), low birth weight, micronutrient deficiencies (vitamin A deficiency, iron deficiency anemia and iodine deficiency) and breastfeeding practices. Workshop participants will build on the work 9 done during the stakeholder meeting on sources of information, time period and targets for PROFILES. Participants will work with PROFILES spreadsheet models to produce preliminary estimates of the</t>
  </si>
  <si>
    <t>if there is no improvement in the country’s nutrition problems and of benefits from improved nutrition (expressed as lives saved and improved and economic productivity gains). IHSAN/FANTA will conduct this workshop and present the preliminary results of PROFILES for input and feedback from key stakeholders. ● Step 4: Develop a PROFILES final report and summary (FY18 Q2) FANTA staff will work remotely with IHSAN to develop the Afghanistan PROFILES final report along with a summary version. b. Nutrition Advocacy Planning and Material Development After the PROFILES estimates are produced, nutrition advocacy planning will take place sequentially as follows: ● Step 5: National nutrition advocacy planning workshop (FY18 Q1) Building on current advocacy efforts to create an enabling environment for nutrition programs, this five-day workshop, to be conducted by the IHSAN/FANTA team, will help stakeholders create a roadmap for nutrition advocacy that aligns with the priorities and outcomes outlined in national nutrition policies and strategies. The process will include segmenting target audiences (e.g., media, policymakers, opinion leaders and civil society), establishing advocacy objectives, identifying the steps needed to achieve those objectives and proposing materials and activities for each audience based on desired changes and perceived barriers and benefits. In addition</t>
  </si>
  <si>
    <t>and seven women leaders in agricultural community associations from Nangarhar, Laghman and NHLP- Jalalabad. This workshop allowed opportunity for the participants to transfer knowledge and practices about setting up and running kitchen gardens in their own districts and home plots. Participants were taught practical hands-on skills about seed germination tests; preparing trays; preparing nursery beds; sowing correctly and how to start a compost pile. Finally, the workshop provided opportunity to eastern region participants to share experiences, problems and challenges of vegetable production for their kitchen needs by themselves. Photo 7: Prevention of Zoonotic Diseases, Herat Photo 8: Winter Pruning, Jawzjan Photo 9: Intensification of Kitchen Gardening, Nangarhar 11 On March 16, AAEP II in Balkh, in cooperation with the Livestock program, held a one-day training on External and Internal Animal Parasites in Samangan Province, at the Aybak Livestock and Veterinary compound. Participants included Samangan DAIL Livestock Extension Agents, agriculture institute officials, NGO representatives, and officials from Aybak Animal Clinic. AAEP II sponsored this training to help agricultural extension workers assist farmers in managing parasites in and on livestock. Participants learned about the different parasites and diseases that can be transmitted by these parasites. They also learned of the</t>
  </si>
  <si>
    <t>on animal health and productivity resulting from parasite infestations. AAEP II also instructed participants in the safe and environmentally recommended application and administration of insecticides and treatments for internal parasites in addition to teaching participants management strategies and other measures that prevent parasitic infestation. Participants in this training will convey the training information and knowledge to local farmers. On March 16, the AAEP II Livestock team in Parwan conducted practical training on Lambing and Kidding Management for Parwan, Kapisa, Panjshir and Kabul DAIL extension workers, lead farmers from the AAEP II Women’s Program and internship students. The lambing and kidding season is the most important time of the sheep and goat producers’ year. It is critical for herders to be prepared to assist ewes and does during the pre- delivery, birthing and post-partum portions of the life cycle. AAEP II designed the Lambing School to expose extension workers to the lambing and kidding process and to educate them in preparation of appropriate housing for birthing, nutrition in preparation for delivery and lactation, the normal delivery process, possible complications in the delivery process as well as management of the newborn lambs and kids including, tagging, castration, naval treatment, vaccination, deworming</t>
  </si>
  <si>
    <t>PA-00M-F75_Afghanistan_April 2016.pd</t>
  </si>
  <si>
    <t>significant progress in transitioning ART clients to the preferred TDF based backbone across all sites. In UDUTH a detailed ART regimen analysis was conducted between March and Sept 2015, and we observed a reduction in the number of clients on non-streamlined regimen at end of April from 126 to 73 clients in June and a further reduction to 32 clients at the end of September 2015. These 32 clients were reviewed as not suitable for placement on streamlined regimen because of reported cases of severe adverse effects on previous regimen, and have been transitioned from one regimen to the other before finally being left on their current regimen. A detailed analysis indicates the pattern of adverse events: Anemia (55.6%), Hepatitis (22.2%), generalized rashes (11.1%), and darkening of skin and nails (11.1%) while on AZT or ABC plus 3TC/NVP combination. Similarly, patients experienced at least one of the following while on TDF or ABC+ 3TC/EFV combination: intense dizziness (44.4%), and/or hallucination and insomnia (33.3%). 22.2% of these clients had contra-indications to the use of this combination because of background history of psychosis. These 32 clients are currently on non-streamlined regimen as a result of the</t>
  </si>
  <si>
    <t>adverse reactions/side effects</t>
  </si>
  <si>
    <t>and contra-indications and they will need to be supported. MSH is exploring several options with the FMoH, National Agency for the Control of AIDS (NACA), and UDUTH to see how they can be supported to get continued access to the non-streamlined regimens. Next quarter plans  Monitor, in collaboration with the M&amp;E and Lab team, the utilization of RTKS at PEPFAR prioritized testing points (TB dots, pediatrics, clinical symptomatology, 5% GOPD, 30% ANC). Data on total number of clients that accessed services in Q3 will be collated and disaggregated by the PEPFAR prioritized points.  Conduct an SCMS focused training needs assessment across all the 41 partner health facilities and then plan for a supply chain management training that incorporates sessions on adherence counseling. 2.6 TB/HIV 29 MSH Pro-ACT TB/HIV collaborative activities are anchored on World Health Organization (WHO) three I’s strategy:  Intensified case-finding (ICF);  Isoniazid preventive therapy (IPT); and  Infection control (IC). During the quarter under review, MSH actively participated in the 2016 World Tuberculosis Day celebration with the theme “Find TB, Treat TB and working together to eliminate tuberculosis” in Abuja and supported the various state partners to plan for the World TB</t>
  </si>
  <si>
    <t>was approved on March 29, 2017. SOMALILAND In Somaliland, the worsening drought continued to be a major issue throughout project implementation. Insufficient rainfall since 2015 has resulted in a shortage of water for farming, livestock, and human consumption. In the worst affected areas, large-scale crop failure and high levels of livestock deaths occurred, and malnutrition and drought-related diseases were on the rise among the population. At the finalization of this report, the drought continued to plague many regions in Somaliland. The March 27, 2017, elections to select the President and House of Representatives were postponed for six months due to the drought in the region, and are now scheduled for November 13, 2017, as of the time of this report. Additionally, in 2017, the political landscape was dominated by discussions around the multi-million-dollar Berbera port agreement. Earlier in 2017, the Somaliland government FIGURE 3. SSG PROJECT OFFICES STRENGTHENING SOMALI GOVERNANCE (SSG) PROJECT – INTERIM FINAL REPORT | 4 signed a deal with the United Arab Emirates to allow them to set up a military base in the port of Berbera. This has proven to be a controversial move and there has been much public debate centered on the</t>
  </si>
  <si>
    <t>unintended impacts</t>
  </si>
  <si>
    <t>of the military base. PUNTLAND Puntland experienced increasing political tensions between Galmudug and Puntland states over the disputed Galkayo Airport. However, the FGS Prime Minister and Puntland President were able to mediate between the conflicting factions. Additionally, political gridlock between the FGS and Puntland officials over the 2016-2017 federal election was the impetus for Special Representative of the UN Secretary General for Somalia, Michael Keating, and select European Union (EU) Representatives to facilitate a discussion between Puntland leaders and FGS members on their differing views on the electoral process. During November 2016, SSG wrapped up technical and operational activities in Puntland due to security and logistical challenges. A sampling of project partners by territory and project objectives is shown in Figure 4 below. FIGURE 4. SAMPLING OF STRENGTHENING SOMALI GOVERNANCE PROJECT PARTNERS STRENGTHENING SOMALI GOVERNANCE (SSG) PROJECT – INTERIM FINAL REPORT | 5 TECHNICAL HIGHLIGHTS AND RESULTS For nearly three years, SSG worked with a wide range of governmental and civil society stakeholders to improve the reach of government; systematize opportunities for representation and inclusion of citizen interests in the political process; increase the legitimacy of government institutions and representative bodies; and support women's empowerment and leadership. Below is a list</t>
  </si>
  <si>
    <t>PA-00N-5GN_Somalia_29 September 2017</t>
  </si>
  <si>
    <t>officials, and organization directors, met in London to renew their commitment to Somalia. Additionally, on May 21, 2017, President Mohamed Abdullahi Mohamed attended the Islamic Summit in Saudi Arabia, where the main discussion topics included the economy and security threats facing Arab and Islamic nations and the US. US President Donald Trump addressed leaders during the summit. On a tragic note, in what appeared to be a tragic accident, the 31-year-old Minister of Public Works and Reconstruction Abbas Abdullahi Siraji was shot dead outside the presidential palace in Mogadishu on May 3, 2017. SSG previously met with the newly appointed minister in March and had great hopes for future collaborations with the project. He was also a friend, classmate, and fellow former childhood refugee camp resident with an SSG project employee. Somaliland In Somaliland, the political landscape this quarter was dominated by discussions around the multi-million dollar Berbera port agreement. Earlier this year, the Somaliland government signed a deal with the United Arab Emirates (UAE) to allow them to set up a military base in the port of Berbera. This has proven to be a controversial move as there has been much public debate centered on the</t>
  </si>
  <si>
    <t>of the military base, such as regional instability by inviting terrorists and extremist targeting the UAE base, hence resulting in a more insecure Somaliland. Furthermore, communities in Berbera have been reacting to this development through demonstrations. The Somaliland government has detained several journalists and community leaders for speaking out against the Berbera port deal. 6 Security Update This quarter saw fewer security-related incidents than the previous quarter, largely due to advances by counterterrorism operations and new security measures led by the Federal Government of Somalia (FGS). Al Shabaab (AS) faced strong opposition in the south of the country with joint operations continuing, and air support provided by the Kenyan Defense Force carrying out regular bombing attacks in April. AS retaliated towards the end of May, by mounting numerous roadside IED attacks as well as assaults on small towns and villages. A tactic frequently employed was the targeting of security force reinforcements with IEDs. Despite these advances, the security situation overall remained highly perilous. In Mogadishu, AS attacks were curtailed during April and May, but then intensified as the month of Ramadan, began. In previous years the period immediately preceding Ramadan has tended to see a lull in terrorist activity</t>
  </si>
  <si>
    <t>PA-00M-XFX_Somalia_July 31, 2017.pdf</t>
  </si>
  <si>
    <t>addressing such violence when they occur. Participants were sensitized on the need to educate other community members and mobilize them to join the crusade towards eliminating violence against women. Deliberations from the dialogue on elimination of violence against women were harnessed and harmonized into action points and collective effort will be channeled towards elimination of all forms of violence (physical, sexual, emotional) against women in the respective communities. Participants were sensitized to ensure the protection of gender rights and provide justice to victims of gender based violence. In Zamfara state, activities to mark the day included community dialogue which cut across gender sensitive topics such as gender rights, strategies to eliminate gender based violence, violence against women and its implications, PMTCT and the importance of attending ANC and hospital delivery, stigma and discrimination and the importance of disclosure. In Sokoto state, community dialogue focused on the topic “The Role of Education in Combatting Violence against Women" where the mere opportunity to go to school will empower the girl child, minimize early marriages, improve her health and that of her family were discussed to mark the day. In Kwara state, the day was marked with community dialogue and deliberations on the</t>
  </si>
  <si>
    <t>and impact of rape, child molestation and defilement. CSOs used drama presentations to depict the negative impact of violence against women in the society. Resource persons and moderators for marking the day across the states included Directors for Gender, Ministry of Women Affairs, PLHIV network coordinators, senior health service providers, MSH staff, CSO staff, Director for Child Development, Secretary of State Universal Basic Education, FOMWAN coordinators, Gender Desk Officers, traditional leaders, etc. PEPFAR Gender Assessment MSH Pro-ACT supported General Hospital Suleja among the health facilities where a gender assessment was conducted by PEPFAR gender consultants. A comprehensive report of the assessment findings will be distributed in the next quarter. Comparing previous quarters’ achievements Within the quarter under review, a total of 11363 PLHIV comprising of 4173 males and 7190 female benefitted from PHDP services compared to a total of 6602 PLHIV comprising of 1737 males and 4865 female who benefitted from PHDP services in the last quarter. This represents an increase of 58 % in uptake of PHDP services by PLHIV when compared to the last quarter. This quarter recorded an increase of 23 42% in the number of males who accessed PHDP services when compared to last quarter. The</t>
  </si>
  <si>
    <t>FY 2016 Month Gender Topic Gender Messages Outcomes Sep-16 Gender Issues in Safe use of Drugs and Chemicals on the farm Gender safety in handling farm pesticides, fertilizers and livestock drugs and chemicals. Considering that women and children provide the bulk of labor on most farms, they are exposed to chemicals used in protecting crops and livestock, the program focuses on trainings on proper handling, use and storage of chemicals to all beneficiaries. This is an ongoing process in the program’s technical trainings. The month of September 2016 was dedicated to convey this message with special target to women and youth beneficiaries. Eighty farmers, 50 percent females, received training and technical assistance during the month of September 2016. 5.1.1. Gender and Youth Inclusion Awareness The main focus during the year was on women and youth empowerment, leadership and meaningful involvement in livestock production. Steady progress was made in raising awareness on gender and youth inclusion in livestock production. Program staff commemorated 16 days of activism, World AIDS Day and International Women’s Day with beneficiary farmers. Female achievers in livestock production were celebrated and observed during the month of April 2016 to mark International Women’s Day and information on the</t>
  </si>
  <si>
    <t>of gender based violence (GBV) and HIV and AIDS was disseminated and discussed with farmers. The month of May 2016 was dedicated to increasing awareness of GBV among program beneficiaries. The program provided a platform for beneficiary farmers to learn about and share GBV experiences. Discussions revealed that in Zimbabwe most GBV is directed toward women, and 68 percent of women in Zimbabwe have suffered GBV at the hands of men18. Although women provide the bulk of labor in agricultural fields and attending to livestock, men often tend to control the proceeds after selling livestock and produce. GBV is often triggered by unequal and unfair access to resources or distribution of earned incomes from cattle and crop sales. GBV trainings and messages were mainstreamed in all technical sessions conducted with beneficiary farmers in all our areas of operation for the month of May 2016. Two hundred and twelve farmers received training and technical assistance from the program and of these 67 percent were women. Discussions with beneficiary farmers revealed that GBV was rampant, yet it remains shrouded in a culture of silence. Violence against women remains a challenge and is sustained by prevailing negative sociocultural practices, attitudes, values, norms, and</t>
  </si>
  <si>
    <t>fertilizer related issues which were the main factors affecting their water productivity (WP). Field experiments showed that drip irrigation method gave WP of 2.26 kg m-3 for wheat and 40% water saving, as compared with conventional irrigation methods. Perforated pipe irrigation technique also resulted in relatively better WP of 1.46 kg m-3 and saved water up to 20%. Benefit Cost ratios for drip, perforated pipe and conventional were 2.47, 2.20 and 1.96, respectively. The Internal Rate of Return (IRR) for drip and perforated pipe irrigations over conventional irrigation practices were 40% and 36%, respectively. These findings suggested that flexible irrigation techniques in response to crop water requirements can improve land and water productivity, by building on farm water storage and conveying water through pipes to minimize the losses" Box 6: Abstract of Journal Article “Economic Analysis of Dairy Animal Diseases in Punjab: A Case Study of Faisalabad District” by Muhammad Ashfaq, Amar Razzaq, Shamsheer-ul-Haq and Ghulam Muhammad in Journal of Animal and Plant Science. This study estimates the prevalence of key livestock diseases in district Faisalabad and evaluates the effects they have on livestock productivity and farm incomes. Particular focus of the study is on the</t>
  </si>
  <si>
    <t>on milk production and farm incomes due to mastitis, Parturient Hemoglobinuria, Foot and Mouth Disease (FMD), and tick infestations. The economic losses associated with these diseases are estimated. The analysis of diseases shows that the morbidity rate of tick infestation and FMD is high both in buffaloes and cows, and significant economic losses are being caused by these diseases due to reduced milk production, weight loss, and abortion. The production of milk can be enhanced, and per animal and per farm income can be increased, by controlling for these diseases. The economic losses caused are proportional to the scale of farming. However, on a per animal basis the losses are generally higher for small and medium farms than for large farms. The share of livestock income in total farm income is around 50 percent which makes this sector vital to the survival of the farming community, especially the small farmers. With the help of proper training, extension services, and veterinary care facilities, these diseases can be controlled, and the dairy business improved, thereby lifting the overall agriculture sector of Pakistan. Pakistan Strategy Support Program – Second Quarter Report – FY 2016 16 This paper investigates determinants of entrepreneurial behaviour in one of</t>
  </si>
  <si>
    <t>PA-00M-7B6_Pakistan_April 2016.pdf</t>
  </si>
  <si>
    <t>the event. In addition to raising TB awareness during the event, all the 13 state offices also engaged in active TB case finding. Preliminary results of this approach to active TB case finding using the world TB day platform, showed the following yield of TB and HIV patients from the one- week exercise: 4,214 individuals (M: 1,976; F: 2,238) were screened for TB; 749 (M: 315; F: 434) presumptive cases were identified; 1,012 (M:480; F:532) presumptive TB patients were tested for HIV of which 117 (M: 55; F: 62) tested positive for HIV; 161 (M: 45; F: 116) were linked to services. Final data is being collated and will be shared as soon as they are ready. Members of the WTBD planning committee, comprising the FMOH (NTBLCP) and representatives of TB program stakeholders including FHI360, planned and executed a medical outreach at an IDP camp and launching of a GeneXpert suite at a PHC Centre Kuchigoro, in the FCT, by the Honorable Minister of Health. The NTBLCP also engaged stakeholders in Abuja in week long activities as part of activities to mark the World TB Day. These included a sensitization road walk in reflective jackets, sensitization on the</t>
  </si>
  <si>
    <t>of TB disease and service locations, development of the rapid advice on the new formulation of childhood anti TB drugs, and strategies to adopt in improving control of childhood TB in Nigeria control in the country to strategize ways of intensifying TB case detection among children. FHI 360 Country Director Dr R. Chiegil at model PHC Kuchigoro Left: Handover of the lab from FHI 360 to NTBLCP. Centre: Handover from NTBLCP to the Cross River state government. Right: Front view of the DLHMH reference lab 27 | P a g e The meeting was held on March 16, 2017 towards the operationalization of the support plans for the EQUIP Demonstration Project. Participants were drawn from the various USAID and CDC funded Implementing Partners (IPs). Discussions held to conclude on operationalization of the support from EQUIP in the areas HIV Self-testing (HIVST) approach to complement the existing HIV testing strategies towards reaching the “first 90”. Multi-month dispensing and a review of the viral load value chain analysis and various challenges facing viral load implementation were discussed by participants. A follow up meeting with Wits Lab (EQUIP Consortium Lab partner) with Lab TWGs is being expected. Within the quarter, SIDHAS team</t>
  </si>
  <si>
    <t>PA-00N-1KN_Nigeria_9 June, 2017.pdf</t>
  </si>
  <si>
    <t>45 years. 21 Table 4: Distribution by gender Numbers Percentage Valid percentage Cumulative percentage Valid 1. Male 412 58.6 58.6 58.6 2. Female 291 41.4 41.4 100.0 Total 703 100.0 100.0 Table 5: Distribution by age Age range n % Valid % Cumulative % 11-19 132 18.6 18.6 18.6 20-29 259 36.8 36.8 55.8 30-39 155 22.0 22.0 77.5 40-49 85 12.1 12.1 89.6 49 + 73 10.4 10.4 100.0 Total 703 100 100 Table 6: Distribution by area Area n % Valid % Cumulative % Urban 456 64.9 64.9 64.9 Rural 247 35.1 35.1 100 Total 703 100 100 6.1. Efficiency of the BCC project To end the ongoing conflict in the eastern DRC and promote the emergence of the country as a coherent entity that for all Congolese, IMC and its partner Search For Common Ground (SFCG) with the support of John Hopkins Bloomberg School of Public Health’s Center for Communication Programs (CCP) implemented a project, entitled “Bienvenu aux Changement dans la Communauté” with objective to reduce the amount of SGBV in targeted communities through increased prevention of/and protection from sexual violence in the east of the DRC. This project used communication to change attitudes, gender behaviors, and reduce the</t>
  </si>
  <si>
    <t>of SGBV. The project was executed in two provinces: North and South Kivu. The effectiveness of this project is explained by the fact that this project addressed social norms that contribute to inequality between men and women at both the family level and community level, and implemented a strategy for behavior change communication based on the social ecologic model. This model provides a 22 framework for analyzing and understanding of gendered violence within a community. The figure below shows level articulations and factors behind the violence behaviors of individuals. Figure 1: Ecological approach explaining the factors of gender-based violence. The diagram above shows that the roots of sexual and gender-based violence originate at multiple levels: individual, relational, communal and societal. To prevent SGBV in communities, IMC directed its actions towards socialization institutions of individuals that convey gender norms. These are the family, school, traditional and religious authorities, local provincial institutions and the media. The effectiveness of this project is also explained by the fact that all activities were developed using information collected during the baseline study. This information allowed IMC to identify problem behaviors of key players, socio-cultural causes explaining these behaviors, and desired behaviors. Communication channels</t>
  </si>
  <si>
    <t>and Ghana. After consulting with local smallholders about their needs, a large version of the device was built and installed in a village near Kumasi, Ghana. Follow up will determine how the machine could be adapted to meet the needs of the community further. Blood-testing method validated: Follow-up tests of the DBS method for detection of aflatoxin B1-Lysine (AFB-Lys) adducts in humans suggested that the previously developed HPLC-florescence method is valid in detecting the AFB-Lys adducts, and the method is now in standardization for application in large scale of epidemiological studies in Nepal supported by the Feed the Future Nutrition Innovation Lab. Students research completed: Two dozen program-supported graduate students wrapped up research in agronomy or food- science projects and presented to mentors and teachers in the U.S. and at home. A partnership with Exagris in Malawi has facilitated seed multiplication, given students like Lydia Mkandawire (seen in lower photo with PMIL PI Rick Brandenburg) research plots and exposed the private sector to PMIL research. (Photos by Allison Floyd) 10 Research Program Overview and Structure PMIL aims to increase the productivity and profitability of peanut production for smallholder farmers and to reduce the</t>
  </si>
  <si>
    <t>of mycotoxin contamination along the value chain of peanut and other crops in five Feed the Future countries – Haiti, Ghana, Malawi, Mozambique and Zambia. The research program is organized into three main areas: (a) peanut germplasm development, (b) mycotoxin detection and peanut nutritional studies, and (c) peanut value chain interventions to increase quantity, decrease mycotoxin contamination and enhance economic returns to smallholder farmers. The FY2016 program supported 11 of the following 12 projects. Each is coordinated by a Principal Investigator located at a US university or USDA-ARS research station. The B3 project, “Aflatoxin in Peanut and Peanut Products: Comparative Study on Analytical Methods for Detection of Aflatoxin,” ended in FY2015. Research Project Title Principal Investigator Lead Institution A. Peanut Germplasm Development A1. Translational Genomics to Reduce Pre- harvest Aflatoxin Contamination of Peanut Peggy Ozias-Akins University of Georgia A2. Silencing of Aflatoxin Synthesis through RNA Interference (RNAi) in Peanut Plants Renee Arias USDA-ARS National Peanut Research Laboratory A3. An Integrated Global Breeding and Genomics Approach to Intensifying Peanut Production and Quality Mike Deom University of Georgia B. Mycotoxin Detection and Peanut Nutritional Studies B1. AflaGoggles for Screening Aflatoxin Contamination in Maize Haibo Yao Mississippi State University B2. Development</t>
  </si>
  <si>
    <t>PA-00N-6PS_Mali Zambia USA Uganda Se</t>
  </si>
  <si>
    <t>that Best Management Practices significantly increase yields as compared to farmer practices in all sites. Results indicate that drying peanuts on a tarpaulin is best as compared to A-frames or other drying methods. An inexpensive solar dryer tested at UGA gave good results and will be deployed to Ghana for further evaluation. • Completed surveys in Ghana at household and processor levels – Found that aflatoxin and microbial contamination of peanut and peanut products produced by local processors are high and likely due to contamination at the milling stage. Future efforts will focus on possible interventions. Based on results in Ghana, aflatoxin levels are twice as high in peanuts kept for home consumption as opposed to those destined for markets. • Completed surveys of local processors in Malawi – Survey of aflatoxin and microbial contamination in locally produced peanut butter in Malawi indicated high levels of contamination. Training has been provided on best practices and follow up is being conducted to determine the impact. Established new partnerships with local private-sector peanut producers and processors. • PMIL Annual Report FY2015 9 Research Program Overview and Structure PMIL aims to increase the productivity and profitability of peanut production for smallholder farmers and to reduce the</t>
  </si>
  <si>
    <t>of mycotoxin contamination along the value chain of peanut and other crops in five Feed the Future countries – Haiti, Ghana, Malawi, Mozambique and Zambia. The research program is broadly organized into three main areas: (a) peanut germplasm development, (b) mycotoxin detection and peanut nutritional studies, and (c) peanut value chain interventions to increase quantity, decrease mycotoxin contamination and enhance economic returns to smallholder farmers. The FY2015 program involved the following 12 research projects coordinated by a Project Investigator located at a US university or USDA-ARS research station. Research Project Title Project Investigator Lead Institution A. Peanut Germplasm Development A1. Translational Genomics to Reduce Pre- harvest Aflatoxin Contamination of Peanut Peggy Ozias-Akins University of Georgia A2. Silencing of Aflatoxin Synthesis through RNA Interference (RNAi) in Peanut Plants Renee Arias USDA-ARS National Peanut Research Laboratory A3. An Integrated Global Breeding and Genomics Approach to Intensifying Peanut Production and Quality Mike Deom University of Georgia B. Mycotoxin Detection and Peanut Nutritional Studies B1. AflaGoggles for Screening Aflatoxin Contamination in Maize Haibo Yao Mississippi State University B2. Development and Validation of Methods for Detection of Mycotoxins Exposure in Dried Spotted Blood Samples Jia-Sheng Wang University of Georgia B3. Aflatoxin in</t>
  </si>
  <si>
    <t>PA-00K-XQ6_Ghana Malawi Mozambique Z</t>
  </si>
  <si>
    <t>from RESILIM-supported initiatives that will be shared with RESILM and between RESILIM partners - a growing community of practice. In Year Four, RESILIM made the best use of experience gained in the first three years of operation by re-sharing its knowledge in different formats and fora, and reiterating the resilience message. Scalable adaptation projects – in this consolidation phase the emphasis is on scaling-up of existing initiatives. In Year Four, RESILIM continued investing in pilot projects whose aims were to address specific issues related to sustainable livelihoods, climate change adaptation or mitigation and improved natural resources management, all of which when aggregated, enhance adaptive and transformative capacity in the Basin. Leveraging partnerships and mobilizing resources– to maintain the momentum created by the RESILIM program, all activities are prioritizing influence for sustainability. In Year Four, RESILIM continued to build its relationships with partners, and looked to the future by encouraging the formation of new institutions aimed at developing sustainability and enhancing resilience. Year Four saw RESILIM make the following progress. Climate vulnerability reduced: RESILIM and its partners completed the Limpopo Disaster Risk Reduction Action Plan, a set of guidelines that will strengthen coordination among LIMCOM’s Member States to reduce the</t>
  </si>
  <si>
    <t>of droughts and floods. The endorsement process for the plan provides a vehicle for ongoing engagement of LIMCOM in RESILIM’s final program year, and for the mobilization of resources to support transboundary work. New knowledge was created and organized through work with partners on understanding the resources of the Ramotswa aquifer, an important groundwater body shared by Botswana and South Africa. Through collaborative learning, RESILIM helped stakeholders understand data produced from surveying the aquifer, and the technology used to collect it. Most significant in this process was the development of a joint information system and management framework for water specialists in the two countries – a contribution to sustainable transboundary cooperation. RESILIM’s investment in restoration of the natural protective infrastructure of coastal mangroves in Mozambique is beginning to produce positive results, with reports of returning aquatic resources, and increased visibility and capacity of RESILIM’s partner, the Mozambican Centre for Sustainable Development of Coastal Zones. Conservation and management of priority ecosystems improved: In Year Four, RESILIM’s work to identify options for livelihoods diversification in the Great Limpopo Transfrontier Conservation Area bore fruit in the form of an alternative livelihoods strategy for conservation area, including an integrated conservation and development framework for the</t>
  </si>
  <si>
    <t>of their care, diagnosis, expense, unnecessary referrals, and travel concerns – especially in emergency situations. In an attempt to close the identified gap in services – 33 actual practicing doctors compared to the 156 needed to meet the 3 to 10,000 per capita Standard – the Health Directorate’s Service Delivery Improvement Plan (SDIP), developed in cooperation with GSP/Taqadum, identified short-term solution # 9, “Horizontal Coordination between Healthcare Centers and Hospitals using Information Technology, including Telemedicine.” A remote diagnostic tool using telecommunication technology, telemedicine is used on a limited basis by Al-Sadr Hospital, located in Maysan’s capital of Amarah. On June 8, the Dijlah PHCC, which serves an estimated population of 40,000, conducted its first live patient test of the telemedicine tool. X-rays taken of a 52-year old woman suffering from back and neck problems were shared online with radiologist, Dr. Raheem Al-Ka’bi, in Al-Sadr Hospital. When the high-resolution X-ray image appeared on the radiologist’s screen just minutes later, physicians and medical staff at both health facilities were in awe at the successful result of the test. A technological first for Maysan’s Health Directorate, this test heralds telemedicine technology’s eventual use by PHCCs, will reduce the</t>
  </si>
  <si>
    <t>of the shortage of medical staff until a more permanent solution can be reached. “This test was very successful, and this technology can be replicated in other PHCCs,” said Dr. Al-Ka’bi. “Telemedicine technology will have a positive effect on the provision of PHCC health services.” Dijlah PHCC’s Manager, Dr. Qusay Mahdi, Health Directorate officials, and Service Delivery Improvement Plan Implementation Committee members who attended the test recommended provincial officials and the Health Director be approached to provide needs for effective and sustainable implementation of this technology, including an Internet connection, computers, cameras, X-ray generators, and related software. Nine PHCCs throughout Maysan already have these generators. GSP/Taqadum Quarterly Performance Report | Year 5, Quarter 3 63 REPORT ANNEXES ANNEX A: LETTERS A good litmus test of the positive effect of GSP/Taqadum’s decentralization work can be seen through the spectrum of letters Government of Iraq (GOI) officials regularly publish that request actions take place that can be traced back to a specific and/or direct cooperative intervention on the part of project staff. Tracking the “Letters” also provides an ongoing update on the official decentralization-related actions taken by all levels of Iraq’s government. And in some cases, the</t>
  </si>
  <si>
    <t>that genuinely promote choice of contraceptive method; how to harness mHealth opportunities when working with populations that have limited access to mobile technologies or where phone communication about reproductive health may pose an ethical risk; how to conduct verification with youth who are reluctant to give consent to be followed up; and how to influence national health financing policy in conducive market contexts. Importantly, we also need to manage expectations. To manage the com- plexity, achieve economies of scale, realize a return on the systems investment, and deliver value for money, voucher programs need to be resourced well. And to master the complexity, we need to be tolerant of mistakes and alert and responsive to the learning they provide. REMOVING THE FINANCIAL BARRIERS IS JUST ONE WAY IN WHICH VOUCHERS CHANGE BEHAVIOR Menotti and Farrell pitch voucher programs as a means of removing financial barriers, and indeed they are. That cost is a barrier for many special populations is indisputable. A recent article in the Bulletin of the World Health Organization,2 for example, outlined a series of financial barriers to health care, including the influence of financing policies on choice and access to sexual and reproductive health services; the</t>
  </si>
  <si>
    <t>of direct payments on adolescents’use of health services within health markets at all stages of develop- ment; and the influence of direct payments on the type of services used by adolescents. But just as cost is rarely the only barrier, vouchers increase use of services among special populations not merely because they remove this financial barrier. Our programs have found the “counseling moment” (a phrase we attribute to Anna Gorter) provided by the voucher distributor and the physical possession of a aMarie Stopes International, London, UK. Correspondence to MatthewWilson (matthew.wilson@mariestopes.org). Global Health: Science and Practice 2016 | Volume 4 | Number 4 694 http://dx.doi.org/10.9745/GHSP-D-16-00084 mailto:matthew.wilson@mariestopes.org voucher builds clients’ self-efficacy and sense of entitlement. This illustrates how important it is that those of us implementing voucher programs consider these financing tools within a broader behavior change framework. Agencies working to enroll populations into expanding universal health coverage schemes may also learn from the approaches that voucher programs have used. DEBUNKING THE PERCEPTION THAT VOUCHERS ARE MORE PRONE TO FRAUD Menotti and Farrell acknowledge the challenge of fraudpreventionanddetectionwithinvoucher programs. While fraud invariably comes up in discussions about vouchers, we caution against assumptions that output-based</t>
  </si>
  <si>
    <t>Corporation twice a day after the morning and evening news hours, when the number of listeners is higher in order to ensure the larger coverage possible. This was done for a period of three months. Refresher Training for Health Workers and CVs A two-day refresher training on Infant Youth Child Feeding (IYCF) was dispensed to HWs and selected CVs that were proactively engaged in the voluntary sensitization of the communities / beneficiaries in their respective locations / villages. The refresher training was given by the AAH Nutrition Officer. Barrier Analysis The purpose of this barrier analysis was to identify the existing practices and barriers surrounding specific behaviors in order to determine what interventions would be required to ensure these practices are adopted. The barrier analysis was conducted in Fune and Potiskum in January 2016 focusing on the consumption of iron-rich foods by pregnant women five times a week and exclusive breastfeeding of children 0 – 6 months by mothers. The results from the maternal nutrition analysis clearly showed that both those who do and do not consume iron-rich foods (doers and non-doers) have an understanding of the importance of consuming iron-rich foods and are aware of some the</t>
  </si>
  <si>
    <t>of low consumption of iron rich-foods. Low consumption of iron-rich foods was due to a lack of access (unavailability in market or lack of funds) rather than negative perceptions. As a result, this calls for strategies that can increase accessibility of iron rich foods to mothers and also increase their knowledge on the different benefits of adequately consuming iron-rich foods. Mothers should be instructed on the different sources of locally-available iron-rich foods and different ways to prepare the food to reduce nutrient loss. The exclusive breastfeeding barrier analysis findings showed that both the doers and non- doers do not associate malnutrition with poor breastfeeding practices. A few of the respondents are convinced that exclusive breastfeeding can prevent malnutrition. A positive fact is that members of the community approve of exclusive breastfeeding. Therefore, a possible 13/18 recommendation is to empower the community support system with knowledge on benefits of exclusive breastfeeding and skills on how to support women to practice this. These recommendations will be incorporated into follow-on programming. For a copy of the full Barrier Analysis report, please see Annex 7. 3. Monitoring and Evaluation Baseline Assessment Out of 3,000 targeted households 600</t>
  </si>
  <si>
    <t>PA-00M-6RG_Nigeria_March 2016.pdf</t>
  </si>
  <si>
    <t>correct use of oxytocin was more than 81% in all the centers of excellence. The number of women who received Oxytocin for AMTSL was 5,577, representing 19% of expected deliveries. This was happening in the back drop of 224 cases of PPH, with direct obstetric case fatality rate (DOCFR) of 1.3%. The Activity had a total CYP of 21,528, up from 19,389 (Q1); LAPM CYP of 1,543 up from 13,687 (Q1) and a total FP consumption of 30,589, up from 30,036 (Q1). The absolute number of women reached with BTL services was 64, down from 93 (Q1); of which 83% was due to FP camps supported by the activity. A total of 5,144 under one year old children received Penta 3 vaccine, an increase from 4,797 in the last quarter, representing 22% of the target. The devolution of health services to the counties has been characterized by unique opportunities and challenges including frequent industrial actions, resignation of some health workers, low retention and inequitable distribution of available health workforce. This situation has impacted negatively on service delivery and health outcomes specifically in the last 6 months where HCW unrests were extremely rampant compounded by the 100 day doctor’s strike. The</t>
  </si>
  <si>
    <t>is evident in the decline in the performance in the semester. Some counties e.g. Tharaka Nithi continue to experience strikes, with some of the health facilities closed significantly affecting service delivery including the uptake of HIV testing services. KAMILI will continue to work with the CHMTs/ SCHMTs to put in place recovery /catch up strategies. 9 | P a g e Sub-Purpose 1: Increased and Expanded Quality HIV Services 1. Key Achievements (Qualitative Impact – HIV Services) 1.1 ELIMINATION OF MOTHER TO CHILD TRANSMISSION (eMTCT) INTRODUCTION The Activity continued direct health service delivery and systems strengthening support to the 153 health facilities in 9 Counties, with the overall goal of eliminating the vertical transmission of HIV. This entailed providing technical and material support to the health facilities to implement high impact interventions aimed at reaching all the pregnant and breastfeeding women during the ANC, delivery and post-natal periods as per the Kenya national guidelines. A total of 15,878 pregnant women had their ANC1 during the quarter. 15,527 (98%) got to know their HIV status through testing during the period, with 448 (3%) diagnosed to be HIV-infected. 99% of those diagnosed with HIV infection over the quarter were put on</t>
  </si>
  <si>
    <t>forecast  Comparisons of 1395 and 1396 operating and development budgets  Number of GIRoA tashkeel staff and comparisons between past three years  Comparison of 1395 and 1396 budget deficits  Government loans FY 1396 National Budget Information by Budgetary Unit Following parliamentary debate over the initial draft budget it was determined there is significant need for capacity building in several sectoral commissions in regards to oversight. There is a lack of ability to access data and to provide adequate analysis of government program implementation and results. To support this, ALBA analyzed the FY 1396 National Budget covering all budgetary units, their recurrent budget, development budget and the highlights of budgetary units that were dropped from the second budget submission. Development and operating budget information from both the approved budget and original draft budget, as well as contingency budget information, was also gathered for each unit. Assistance to Legislative Bodies of Afghanistan (ALBA) FY2017 Q2 January – March, 2017 Page 13 Economic Reports Terrorism and the Economy ALBA was tasked by the MJ National Economy, Public Financing, Budgeting &amp; General Calculations Commission to develop a concise report on terrorism and its impact on the economy. The report covered the concept of terrorism, economic terrorism, the</t>
  </si>
  <si>
    <t>of terrorism on the Afghan economy, sources of financing for terrorism and ways for eliminating terrorism in Afghanistan. Monetary Policy Briefing Note The WJ National Economy, NGOs, Rural Development, Agriculture &amp; Livestock Commission requested ALBA to develop a briefing note on inflation, monetary policy and the effects of printing new money on the economy. FY 1396 Revenue Forecast Analysis Afghanistan’s ability to self-finance its core budget through internal revenue is an important goal for the country. ALBA analyzed the FY 1396 National Budget and prepared a comparative table of revenue forecasts for FY 1396 which will be shared with MPs and CSOs for improved oversight of revenue collection. FY 1396 Development Project Briefing Responding to the Lower House’s initial rejection of the FY 1396 Draft National Budget, the WJ Finance, Budget &amp; Public Accounts Commission requested ALBA to draft a list of development projects that will be used during further discussions on the budget. The list covers 786 projects and includes information such as project starting date, project budget and financing agency (donors), project budget carried forward from FY 1395, proposed budgeting for FY 1396, and the total budget for FY 1396. FY 1396 Draft National Budget Briefings Prior to the</t>
  </si>
  <si>
    <t>PA-00N-27X_Afghanistan_30 April 2017</t>
  </si>
  <si>
    <t>capital to give information to community members on the importance of ANC attendance, facility deliveries, postnatal care, FP use and immunization. Opinion leaders in a session at Banda Ra Salama, Chonyi. The area chief illustrating a point during the meeting Afya Pwani also supported a meeting for 23 religious leaders in Malindi Sub-County Hospital in Malindi Sub-County. The main of this meeting was to urge religious leaders; who are key stakeholders in the USAID AFYA PWANI PROGRESS REPORT Q4 July-September 2017 42 community, to partner with the County Government Department of Health to devise ways of curbing the retrogressive socio-cultural and religious practices that have been actively curtailing access and uptake of health services for communities in Malindi Sub-County, with the hope of increasing positive health outcomes for these populations and working to achieve a health community. During the meeting discussions focused on addressing cultural and religious barriers to accessing health services. Emphasis was put on early ANC attendance, emphasizing on 4 ANC attendance, skilled deliveries, FP use and immunization which the religious leaders were encouraged to support. Some of the key issues that were addressed head on included but was not limited to the</t>
  </si>
  <si>
    <t>of ‘Mwenye’ Syndrome when it comes to women accessing health services, especially RH/FP and MNCH. Moving forward the Project will organize and facilitate more meetings with other religious leaders who were not in attendance. Importantly, the participants who were present during this meeting were also called onto share age appropriate, positive health information on sexuality with their community members, and were subsequently linked to the youth focal person in Malindi. 3. Male involvement Between July and September 2017, Project staff also followed up the 17 male champions that were trained in the previous quarter at Ganze Health Center in September 2017. Afya Pwani facilitated a follow up meeting which gave the male champions a platform to provide feedback on what they have been doing since the training in June 2017. During this quarter, the Afya Pwani supported male champions reported supporting sensitizations for men on health issues especially FP, acting as role-models in accompanying their wives for health services and sensitizing elders on the importance of encouraging positive health seeking behaviors and discouraging negative cultural practices. More specifically, these male champions have been working with chiefs, religious leaders and “Mangwe” (local brew dens) owners to create forums where</t>
  </si>
  <si>
    <t>the Contractor incorporating sustainable approaches into LIVCD implementation to ensure continued growth in the selected value chains after USG assistance is gone? Recommendations: 10. What specific actions should be taken by the Contractor before the end of the project to address gaps in addressing beneficiary needs, gaps in the value chain approach, any needed improvements in project management, Sustainability of value chain investments and gaps in the empowerment and equality of women throughout the value chain? 11. What management strategies or actions should be taken by USAID/Lebanon to ensure achievement of end-of-project results? Lebanon Industry Value Chain Development (LIVCD), Mid-term Performance Evaluation, November 2016 7 2. PROJECT BACKGROUND 2.1. OVERVIEW OF THE PROJECT CONTEXT Lebanon has significant natural resources and advantages, which include sizeable expanses of fertile soils, a multitude of micro-climates, capacity to produce early season fruits and vegetables, a close proximity to Gulf and European markets, abundant natural landscapes and heritage, ecological diversity, a multitude of religious and historical sites, a liberal business environment, a large entrepreneurial population, and a large Lebanese Diaspora. However, many Lebanese products and services suffer from a lack of competitiveness. This is due in large part to the</t>
  </si>
  <si>
    <t>negative economic effects</t>
  </si>
  <si>
    <t>of fifteen years of war and civil strife. Traditional markets and value chains have been disrupted; both private and public sector investments have stagnated. The impact on rural areas has been particularly acute as it has been exacerbated by a general absence of public sector services such as agricultural extension. Many rural areas have as a result become increasingly marginalized and economically isolated. Real GDP growth diminished in Lebanon from 10.3% in 2009 to 2.2%, 0.9% and 2.0% in 2012, 2013 and 2014 respectively. The contribution of agriculture value added to the GDP was 6.1%, 7.2% and 5.5% in 2012, 2013, and 2014 (World Bank data). The most recent data on labor employment indicate that the labor force in agriculture was 6.3% in agriculture in 2009 (Central Administration Statistics of Lebanon). Two types of agriculture are predominant in Lebanon: commercial agriculture, using modern production and post-harvest techniques for commodities destined for export and domestic markets; and family agriculture, devoted to the preservation of cultural and family heritage. Agriculture and agro-industry represented 8% of total exports in 2009, while in 2014 it amounted to 23.6% of the total value of Lebanese exports (COMTRADE). These values indicate the increasing importance</t>
  </si>
  <si>
    <t>urbanization is increasing quickly.’’ As urbanization increases, income and consumption also increase, leading to a corresponding increase in waste. The report found89: � Improving waste management in low-income countries is an urgent priority. � Poor waste management has an enormous impact on health and well-being—contribut- ing to flooding, pollution, respiratory ail- ments, diarrhea, and dengue fever. � Today there are about 3 billion urban resi- dents generating about 1.2 kg of waste per person per day; by 2025, this will increase to 4.3 billion urban residents generating about 1.4 kg of waste per person per day. � In lower-income cities, solid waste management is usually the single largest budgetary item. Given the urgency of these issues, studies are needed on the role family planning could play as it relates to urbanization and reduction of food and chemical waste, and the sectoral financial savings that might be generated as a result. Goal 13. Climate Action: Take Urgent Action to Combat Climate Change and Its Impact Family Planning Helps Address the Challenges of Climate Change Population dynamics have an important connec- tion to both the challenges of and solutions to the problem of climate change. Rapid population growth exacerbates vulnerability to the</t>
  </si>
  <si>
    <t>of climate change and exposes growing numbers of people to climate risk. The Intergovernmental Panel on Climate Change (IPCC) considers population (along with eco- nomic growth and technical change) ‘‘one of the root causes of greenhouse gas emissions.’’90 Meeting family planning needs will stem popula- tion growth, easing challenges associated with adapting to climate change impacts and reducing the growth of greenhouse gas emissions. � A 2015 study on family planning as a cost- effective strategy to address food insecurity and climate change concluded that slowing population growth can ‘‘slow global climate change, by providing 16% to 29% of the needed emissions reductions’’ by 2050 and reduce the need to increase food production.91,92 By the end of the century, the effect of slower population growth could reduce total emis- sions from fossil fuel use by 37% to 41%. � Another study found that improving access to family planning is a relatively inexpensive intervention for reducing carbon emissions compared with other strategies such as solar, wind, and nuclear power; biofuels; or carbon capture and storage.93 � The IPCC argues that ‘‘providing access to reproductive health services (including mod- ern family planning)’’ is an opportunity ‘‘to achieve co-benefits y to improve</t>
  </si>
  <si>
    <t>with the Cooperating Country and that “the custody and control of the property shall be turned over to [the Cooperating Government] or disposed of in accordance with its instructions.” Land O’Lakes looks forward to receiving guidance from USAID on this matter. Page | 31 Feed the Future Kenya Innovation Engine QI FY2017 Report XVI. GPS INFORMATION Attachment A: KIE FY2017 Q2 GPS Information Please note the Excel worksheet for the GPS coordinates is an extremely large spreadsheet and cannot fit in this report. Land O’Lakes is therefore submitting it separately as an email attachment together with this report. Page | 32 Feed the Future Kenya Innovation Engine QI FY2017 Report XVII. SUCCESS STORIES The grim images of emaciated, or even dead, livestock as one travels through Kenya’s arid north-eastern region are hard to forget. There is hardly any shade or water for kilometers – just countless mounds of fine sand, and the scorching heat saps the life out of virtually every living thing in this harsh environment. It’s January, and yet another drought has left the largely nomadic communities here at the mercy of the elements. Pastoralists, who constitute about 15% of Kenya’s estimated 45 million people, are particularly vulnerable to the</t>
  </si>
  <si>
    <t>of climate variability and change. Livestock are the primary source of income and food security, and more and more intense droughts deprive animals of food and water, by extension placing households here in an increasingly precarious position. These recurring shocks perpetuate poverty here. The picture is markedly different in areas where Takaful Insurance of Africa (TIA) is rolling out an index-based livestock insurance innovation. Here, thanks to this product, farmers are confident that their livelihoods, and therefore their families’ survival are assured, even in the worst of dry spells. Mohamed Dekow is among almost 70 herders in Garissa County who recently received a total of nearly $8,500 as an insurance pay-out under Takaful’s program. With support from USAID through its Feed the Future Kenya Innovation Engine program, Takaful is rolling out the Index Based Livestock Takaful (IBLT), a product designed to protect against drought- related livestock mortality. This is the first such product here. Working in partnership with the International Livestock Research Institute (ILRI), Takaful pays its insured clients a sum determined by the level of vegetation available for livestock; a 20% decrease in vegetation levels triggers the pay-out, and the amount paid rises with every percentage</t>
  </si>
  <si>
    <t>PA-00M-TH4_Kenya_April 30, 2017.pdf</t>
  </si>
  <si>
    <t>with the most points won a small prize, presented at the community celebration day. The competi- tion provided a fun and engaging way to keep learners motivated and to improve teamwork. Day 2 focused on puberty, sex, and reproduc- tive health. Activities included body mapping exercises, true/false trivia games, role-playing exer- cises to practice talking about sex (with parents, health care workers, sexual partners, and their own children), and values exploration exercises to explore feelings about sexuality. Day 3 focused on HIV/AIDS and included a game of tag to explain how HIV works in the body, true/false trivia, small group discussions about HIV stigma, and creating songs and dances to promote HTC. Day 4 focused on contraception and pregnancy. Activities included a trivia game to learn about the available contraceptive methods, condom demonstration and practice, storyboard discus- sions about early pregnancy and community norms surrounding pregnancy outside of mar- riage, and values exploration surrounding use of contraception. Day 5 focused on communication skills and taking action. Activities included a storyboard dis- cussion on gender and power, small group discus- sions about coerced vs. voluntary sex, defining and practicing assertiveness skills, and a game to understand the</t>
  </si>
  <si>
    <t>of alcohol and drugs on decision making.30 Each day ended with a call to action (such as getting an HIV test or talking to a health care provider about contra- ception) and a condom demonstration, including practice putting condoms on models. Day 6 was a clinic celebration day to mark the end of the curriculum and to introduce on-site health services to HealthyActions participants and members of the community. The aim in linking health service provision in a ‘‘burst’’ with the cur- riculum was to enable participants to act quickly on what they had learned and share their learning with family and community members to create further motivation for health service utilization, thus building trust in government health services. The curriculum was pilot tested with a group of 15 learners during a weeklong facilitator training so that adaptations could be made to fit the needs of participants and facilitators.19,21 The curriculum was originally developed for 15–24-year-olds—the age range defined by the United Nations as ‘‘youth.’’ However, during pilot testing we learned that the likely age range of participants would skew older and that many would already be parenting. Although the Advan- cing Youth</t>
  </si>
  <si>
    <t>rejected KEY RESULTS: BILL SUPPORT  16 bills in FPS and Somaliland received technical support in research, review, amendments, and consultations.  11 bills out of 16 supported were approved by the FPS and Somaliland House of Representatives  Drafted 4 comparative analysis and research reports on key legislative agenda requested by target committees.  Drafted 11 policies to support gender equality at national level. SSG-DEVELOPED PARLIAMENTARY MANUALS 1. Public Hearing Guide 2. Rules of Procedure Guide 3. Legislative Analysis Guide 4. Legislative Oversight Guide 5. Parliamentary Committee Guide 6. Federal Budget Process Guide STRENGTHENING SOMALI GOVERNANCE (SSG) PROJECT – INTERIM FINAL REPORT | 11 Legislative Bill Tracker. SSG developed a web-based bill tracking database4 for the federal Parliament which serves as a tool for the government and citizens to track the progress of legislation from drafting through approval. Users are able to view in both Somali (see Figure 6) and English (see Figure 7) the bill’s title, date drafted, sessions and sitting, sponsor(s), initiating chamber, content, and status. During the extension year, SSG will finalize the configuration of the server to host the Parliament’s website, where the tracker is housed. Somaliland drought coordination. Throughout project implementation, Somaliland continued to deal with the</t>
  </si>
  <si>
    <t>of a worsening drought that has plagued a large part of the country since 2015. Insufficient rainfall during two consecutive rainy seasons resulted in a shortage of water for farming, livestock, and human consumption. With logistical and operational support from SSG, the Somaliland Environment, Livestock, and Natural Resource Committee visited the drought-affected Awdal and Maroodi Jeeh regions of Somaliland to discuss the situation with local officials and community members. The committee met with approximately 70 regional stakeholders and, with drafting support from SSG, finalized a two-page information sheet on their visit. 4 http://www.parliament.gov.so/billtracker/ FIGURE 7. BILL TRACKER IN ENGLISH FIGURE 6. BILL TRACKER IN SOMALI http://www.parliament.gov.so/billtracker/ STRENGTHENING SOMALI GOVERNANCE (SSG) PROJECT – INTERIM FINAL REPORT | 12 SSG then helped the committee in planning a public hearing at the Somaliland House of Representatives, which was held on April 9, 2017, to present their report and recommendations to the directors general (DGs) of the Ministry of Water and Natural Resources, the Ministry of Agriculture, the Ministry of Environment and Rural Development, and the Somaliland National Environment Research and Disaster- Preparedness Authority (NERAD), among others. GOVERNMENT BUDGET ACCOUNTABILITY AND PLANNING SYSTEMS STRENGTHENED As Somalia develops its capacity to</t>
  </si>
  <si>
    <t>this into account when negotiating prices with farmers. Table 3.2.2.3 shows the recorded cattle sales from the program’s operational wards, including those from non-program beneficiaries. Table: 3.2.2.3: Recorded Cattle Sales in Program Operational Wards, Chipinge District January - March 2016  Ward Number of Cattle Sold Average Weight (kg) Average Value per Animal Total Value Comments 3 and 4 30 340 $220 $6,600 Different buyers were operating in the area Feed the Future Zimbabwe Livestock Development Program | Quarterly Report #3 Prepared by Fintrac Inc. 17 16 and 20 60 340 $220 $13,200 Different buyers were operating in the area 21 and 22 108 260 $150 $16,200 Different buyers were operating in the area 24 75 260 $150 $11,250 Different buyers were operating in the area 25 43 260 $200 $8,600 The Chipinge Livestock Development Trust made a loss when it sold the 43 cattle bought from Ward 25 Total / Average 316 283 $177 $55,850 Source: DLPD &amp; DVS To improve gross returns for beneficiaries and capitalize on improved cattle body conditions, the program initiated direct marketing of cattle off the rangeland to abattoirs and meat processors in Chiredzi and Masvingo during the quarter under review. This arrangement eliminates the middlemen and their</t>
  </si>
  <si>
    <t>on income. Even though beef prices slumped after Christmas, farmers were still impressed with the incomes they received as they were almost double those offered by local dealers. The average price paid by middlemen was $177 per animal (Table 3.2.2.3) compared to $343 per animal (Table 3.2.2.4) from direct marketing to abattoirs. Thinkmore Sithole is one of the 29 farmers who were linked by the program to Koala Park and Montana Carswell Meats in Masvingo. Thinkmore was paid $2,086 for his four oxen through direct selling to Montana Carswell Meats against the potential of $1,000 from the local buyers (See Annex 1 page A2). Initially, farmers feared that they would be swindled since the cattle had to be transported out of the district and payment would only be received after slaughter. However, results obtained from the 48 cattle sold by 29 farmers this quarter have allayed these fears, and more farmers are eager to participate in direct marketing. In the Midlands, panic selling because of the drought characterized all program areas. Most of the animals sold were in poor body condition (below 3.0) and therefore fetched low prices on the market (Table 3.2.2.5). Furthermore, seasonally low prices for beef markets</t>
  </si>
  <si>
    <t>for their services and work in their communities. The second element of SRP’s communication strategy involved design of separate activities providing resources to independent media organizations that had emerged out of the revolution. SRP activities enabled these media organizations to cover the work of moderate governance bodies and CSOs in magazines, newspapers, websites, and television reports, leading to greater public awareness and knowledge of their efforts. This increased circulation also facilitated knowledge-sharing between the bodies they covered, which learned from the stories of one another’s projects, challenges, and accomplishments. “I read two articles about the work of local actors, and I found it very beneficial to learn about others’ experiences,” stated one resident interviewed about a media outlet that was supported by SRP. The program assisted a media group to launch a national advocacy campaign on social media highlighting the work of moderate actors inside Syria, focusing on unified national messaging allowing moderate opposition actors to reach a broad audience. One media partner stressed the importance of this type of news coverage: “The increase in violence in Syria has a significant impact on peoples’ lives and their culture and awareness,” the organization reported to SRP, “and to avoid these</t>
  </si>
  <si>
    <t>the media must focus on the civil works that bring hope in the heart of Syrians…and employ their energies in building the Syrian government at all levels.” EXPANDING MODERATE CIVIL SOCIETY To counter growing violent extremism in the country, SRP identified partnerships with CSOs as an effective means of mobilizing the community and promoting moderate space and values. Street art and graffiti represented one outlet to spread ideas of tolerance and peaceful coexistence over the extremist ideologies. Street art played an important role in vocalizing and spreading ideas during the early days of the protest, and across Syria, activists still utilize graffiti as a mean of promoting the revolution’s original goals and hope for a better future. To leverage this practice, SRP launched “Coloring the Black” campaigns with local CSOs in various locations. Providing paint, equipment, and other financial support to these organizations, SRP Number of activities: 36 Value: $996,063* Number of partners: 33 *USD value is approximate. “I didn’t know things were happening this way in my country. I was only seeing killing and destruction and everything depressing from the media. I want to participate with you.”—Female resident responding to SRP-supported coverage of local councils SYRIA</t>
  </si>
  <si>
    <t>PA-00M-H6M_Syria Mediterranean count</t>
  </si>
  <si>
    <t>operation Abstinence from sexual intercourse for the 6-week healing period BOX 4. Medical Conditions That Male Circumcision Protects Against Over the Lifetime � Urinary tract infection � Penile inflammation, for example, balanitis, balanoposthitis, lichen sclerosus � Candidiasis � Phimosis and paraphimosis � Inferior hygiene � Sexually transmitted infections including high-risk human papillomavirus (HPV), genital herpes simplex virus (HSV), trichomo- niasis, mycoplasma, syphilis, chancroid, and HIV � Physical injuries to the foreskin, including coital injuries � Cancers of the penis, prostate, and cervix Sources: CDC technical review2 and draft policy recommendations,3 AAP review5 and infant MC policy statement,4 risk-benefit analyses by Morris et al.7–9 CDC Circumcision Recommendations and Public Health www.ghspjournal.org Global Health: Science and Practice 2017 | Volume 5 | Number 1 18 http://www.ghspjournal.org traditional (non-medical) MCs39 and outlier stud- ies while ignoring a more recent study by CDC researchers of 1.4 million (mostly newborn) MCs.20 In addition, multiple benefits (phimosis, balanitis, balanoposthitis, prostate cancer, some STIs, candidiasis, and lifetime prevalence of uri- nary tract infections) were omitted, and the actual risk-benefit ratio was not determined. (See cri- tique40 for further details.) In addition to potential risks from the surgical procedure, Frisch and Earp point to other poten- tial</t>
  </si>
  <si>
    <t>of MC, namely, “the loss of healthy, functional tissue” (i.e., the fore- skin). But they fail to acknowledge that the healthy foreskin of an uncircumcised male remains vulnerable to adverse medical conditions, infections, and genital cancers. We draw attention to a Danish study by Sneppen and Thorup that found “significant morbidity related to foreskin problems in a predominantly uncircumcised pop- ulation.”41 It pointed out that the reason most Danish boysmight go through infancy, childhood, and adolescence without being circumcised reflects “the strict foreskin-preserving culture of Denmark.”41 “More than 5% . . .were admitted to the pediatric surgical department with foreskin- related problems [mainly phimosis] and at least 1.66% of the boys needed surgical procedures in [sic] general anesthesia.”41 Of these, 24% initially received a circumcision and another 5% received circumcision after alternative treatment failed. Moreover, foreskin-preserving preputioplasty had to be repeated in 5.5% of cases (repeat surgery for MCwas lower, at 2%), further exposing the boy to surgical risks. Foreskin problems continue into adulthood, as does MC for medical and cosmetic reasons. Since somemenmight not seekmedical attention, espe- cially for sexual or genital conditions, foreskin problems will always be more common than evi- dent in case studies</t>
  </si>
  <si>
    <t>course of SES, the M&amp;E team completed FERs for 47 community grants, involving surveys and interviews with 1,884 beneficiaries in The findings resulted in a more comprehensive understanding of community perceptions and realities of local councils’ performance in community engagement, credibility, administrative capacity, conflict resolution, and sustainability. In the section below, we present anecdotal information about governance outcomes based on the qualitative data collected. Annex J includes the quantitative results for all completed interventions. More information about community perceptions related to the impact of SES on governance is also included in Figure 7, the infographic at the end of this section. Community engagement. Under this indicator, SES measured the impact of engineering interventions on community engagement, and observed wide variations in local council performance. Some local councils proved very effective in engaging community members to identify problems and make decisions, while others struggled to share results with the community. The local councils in exerted exceptional efforts to engage their communities. They used various platforms, such as holding follow-up town hall meetings and setting up Facebook pages and WhatsApp groups, to facilitate engagement and collaboration. Meanwhile, public disengagement constituted a great challenge for the local councils, which contributed to</t>
  </si>
  <si>
    <t>negative outcomes</t>
  </si>
  <si>
    <t>in the implementation of SES projects. At the same time, local councils had limited interactions with their communities due to fears of security threats. Several local councils performed better in community engagement due to the towns’ demographics. Local councils in , and serve smaller communities, and their communities follow consensual and tribal customs, enabling stronger perceptions of close engagement. SYRIA ESSENTIAL SERVICES FINAL PEFORMANCE REPORT | 32 “This project improved the local council’s skills in implementing projects; for example, we now know how to better manage budgets, how to lead laborers’ work, procure materials, and cooperate with international organizations. Overall, we gained good experience that will help us resolve problems that may arise in the future.” — LOCAL COUNCIL MEMBER, Overall, SES-identified local councils with better community engagement achieved better outcomes in SES project design and implementation. In addition, effective community engagement allowed local councils to leverage existing assets and resources to improve service delivery. Credibility and legitimacy. As emerging governance institutions operating in a war zone, local councils face great challenges in responding to community demands which threatens their buy-in and support. Some local councils – such as – have been effective in managing demands and expectations since the beginning of the</t>
  </si>
  <si>
    <t>case basis. On probing, none of the respondents alluded to any unintended negative effects of RBF related to gaming, distortion, or cherry-picking. 2 . Concepts of work planning, business planning, target setting, and technical verification were introduced at the lowest operational level . This was non-existent prior to the pilot RBF . Through implementation of the pilot RBF, IHP introduced concepts of target setting, business planning or work planning, and technical verification. All chief nurses and ECZ managers interviewed reported using IHP RBF tools. To improve performance in the HZ and health facilities, the responsible HZ manager conducted regular facility supervision. This finding is corroborated by almost 100% facility supervision rates by MSP staff seen during endline health facility surveys in the intervention HZs (a significant improvement compared to the comparison HZs). Technical verification of the reported health facility data were performed through on-site facility visits every quarter. IHP played a capacity-building supporting role in this supervision. The HZ manager worked alongside IHP staff as the technical verification team. The team verified that the information reported by the facility corresponded with the information contained in the facility registers. The team also monitored the services being provided using FOSACOF tool.</t>
  </si>
  <si>
    <t>Negative consequences</t>
  </si>
  <si>
    <t>1 . Issue of equity was not addressed. By design, IHP’s pilot RBF model does not address the differences in socioeconomic status of the target populations, the type of organization, or geographic variations. For example, the cost of living in Katanga province is much higher than in Kasaï, yet the same amounts of funds are allocated equally among all HCs and hospitals. In Bibanga, even though HIV and AIDS and TB activities are very limited, the HCs were still required 4 8 n IMPACT EVALUATION: RESULTS-BASED F INANCING IN THE DEMOCRATIC REPUBLIC OF CONGO to report on these indicators every quarter. The GRH incentive payment was significantly higher than the HCs (maximum $12,000 vs. $910 per quarter) and based only on FOSACOF scores, not service delivery indicators as was required of the HCs. 2 . Evidence of dissent at the provincial and national level over non-inclusion in RBF contracts existed . With reference to those who implemented RBF, the MSP’s operations guide looked at the entire health pyramid— beginning with the central level and continuing out to the peripheral level—while the IHP pilot RBF focused only on the operational level (health facilities and ECZs). All central MSP RBF unit respondents</t>
  </si>
  <si>
    <t>implementation at HCs, GRHs, and ECZs and achieving desired results . IHP’s RBF design took into consideration the MSP’s RBF policy directives concerning the underlying principles, the implementing entities and their roles, and the levels of contractualization, as well as the entities that execute a RBF program. n IHP encountered a wide range of environmental factors that hindered RBF implementation and negatively influenced the results in a variety of ways . Notwithstanding, the design of the pilot RBF was feasible considering the difficult environmental conditions of DRC . Environmental factors were related to civil unrest and insecurity, geographic inaccessibility, and poor infrastructure. Indeed, the evaluation team was detained a few times by rebel groups during the baseline data collection. The nurse-to-population ratio is far below the WHO recommendation of at least 2 nurses per 1000 population. n The existing health system has serious resource management issues . There is an inadequate budget to provide regular (or any) salaries to health staff, support for regular facility supervision is lacking, and most of the facilities are not equipped to the standard level of infrastructure and equipment . EVALUATION QUESTION 8: What are the unintended consequences of the intervention? n RBF implementation clearly had positive unintended</t>
  </si>
  <si>
    <t>consequences . n Negative</t>
  </si>
  <si>
    <t>unintended consequences related to gaming, cherry-picking, and distortion were not found, but cannot be ruled out . n The opportunity to receive payment for their services motivated health providers to comply with RBF procedures and guidelines . RBF introduced concepts of quality of care, target setting, business planning, work planning, and technical verification. The pilot RBF introduced some technically complex attributes, such as (a) stringent measurements (e.g., FOSACOF) tied to performance payments, (b) business plans, (c) technical verification, (d) individual health worker performance evaluations using the index tool, (e) staff training for the introduction of RBF strategies and tools, and (f ) community household surveys for counter verifications. IHP RBF, by design, does not address the aforementioned differences in target population socioeconomic status, type of organization, and geographic variations. The RBF design lacked demand-side incentives such as fee exemptions or waiver schemes financed through RBF for the benefit of the poor. On the supply side, the RBF design did not offer bonuses for remote environs. This could lead to unintended inequities. C O N C L U S I O N n 5 7 RECOMMENDATIONS EVALUATION QUESTION 1: Is there evidence of change among health centers in the quantity and quality</t>
  </si>
  <si>
    <t>2015. After high school she was linked and supported by the project for hairdressing vocational training. She excelled in her three months course and got employed in Ferooz saloon within Koibatek town. She now supports her mother to cater for the other siblings’ basic needs as well as meet their education needs. She is grateful to APHIAPlus for the empowerment, support accorded and the services provided to and her family. Nakuru County: Improved education performance with clean lighting The silence of cold weather and high altitudes welcomes you to sparsely populated Ndoroto village, Naivasha east location of Nakuru county. Here you find the home of Ann Wangui Ngotho a mother of seven children.Two of the children are enrolled in secondary education while three are in primary school all within the same location. While education is a process of acquiring knowledge, skills, values and habits as is seen as basic need and free, the process comes with challenges for some families. One of the challenge that most often escapes the attention of many is the poor performance that can be attributted to poor and unhealthy lighting sources in many households. Many pupils especially from poor families use kerosene for lighting whose</t>
  </si>
  <si>
    <t>on the pupils health are known. Many homes are yet to tap the golden man made power to light their homes and schools as accesibility and affordability of solar lamps continues to pose a challenge.. A few like Ann Wangui can today testify to the benefit of solar energy and the positive link to education peformance of her five children and increased ease of attending to her home duties in the evenings. Her husband died in the year 2010 and culturally there is heavy and Pic 5: Zuhura at work 96 | APHIAplus NyB Q3 (Apr-Jun 2016) Progress Report high expectations of her to provide for the entire household “I want the best for my children now that I did not have the opportunity to go to school” she says while leaning on the wall of her house. Ann wangui a mother of 7 does farming – a menial job for a living and currently enrolled in the government cash transfer program as one of the needy household. She is a member of Atiririri CBO partnering with Africa Initiative for Rural Development (AIRD) that introduced affordable solar power energy panels to the Guardians/caregivers as a step gap measure to enabling</t>
  </si>
  <si>
    <t>PA-00M-HWF_Kenya_2016.pdf</t>
  </si>
  <si>
    <t>PA-00M-HWK_Kenya_2016.pdf</t>
  </si>
  <si>
    <t>F:233) project staff and health care workers, including representatives of the Lagos State Ministry of Health and Health Service Commission. Thirty-five (M:8; F:27) laboratory personnel, drawn from 22 facilities in Lagos, also benefitted from a 5-day training on QSM to improve laboratory service quality management. Stewardship Sustainability: Stakeholder engagement and collaborative activities aimed at increasing ownership towards project sustainability continued in the four priority states. In demonstration of this, the Lagos team obtained commitment of the Primary Healthcare Board to accelerate the rate of implementation of Reimbursement for Incidentals (RFI) to support service provision and outcomes in the state. In Akwa Ibom state, the Implementing Partners’ (IPs) forum held on May 8, 2017 in Uyo to foster effective collaboration between all USG IPs for improved sustainability. Discussions centered on strengthening collaboration between the IPs to address implementation gaps such as stock out of commodities including expiries particularly ARVs. Quarterly Review Meetings (QRM): These meetings held across three states, Akwa Ibom, Lagos and Rivers, to discuss achievements, challenges and strategies to improve performance. In Akwa Ibom, discussions were held on ways to address the negative effects of religious messaging, which is fueling misconception on HIV with</t>
  </si>
  <si>
    <t>on ART adherence and retention in the state. Participants agreed to hold a sensitization meeting with leaders of faith- based organizations (FBOs) in the state to address the challenge. The Lagos State Government, through the Ministry of Health and LSACA, demonstrated commitment to ownership and success of the epidemic control through provision of 10,000 units of test kits to health facilities. The supplies were timely in bridging the gap that existed in supply chain at the time in the state due to shortage of test kits. Collaboration and technical support to GoN: The Cross River team collaborated with the State Ministry of Health and the Roll Back Malaria Programme to celebrate the World Malaria Day on April 25, 2017 with the theme” End Malaria for Good”. The SIDHAS team provided HTS to 140 (M:47; F:93) people to facilitate the integration of HIV with malaria services and linked two persons who tested positive to HIV for commencement on treatment. In addition, the SIDHAS team supported the Centre for Clinical Care and Clinical Research Nigeria, (CCCRN) and the Cross River State Government to facilitate three batches of training on the New Service Delivery Models of HIV through differentiated care for</t>
  </si>
  <si>
    <t>grown by small-scale horticulture farmers and; 3) to train farmers on effective post-harvest handling. Unforeseen challenges meant that by the end of the implementation period (which included an additional 15 months), only one CoolBot cold room had been built and efficacy tested in Kawala, Makueni County. This cold storage unit was used by mango farmers in the region. Whilst elements of the systems’ efficacy, such as the ability to achieve adequate cold temperatures, were proved, a range of challenges, particularly in determining commercial viability was experienced. In particular, a lack of reliable power presented a major problem, resulting in the need to install back-up power systems. This significantly raised the cost and led to delays in setting-up of the system. Further, whilst there was interest among the smallholder farmers to use the innovation, the proof of concept did not convincingly show that there was willingness to pay for or invest in the CoolBot system. No business model was developed or tested for the CoolBot during the Stage I grant, meaning limited evidence exists of business feasibility for the innovation in Kenya. Two main factors led to a lack of success in setting up multiple CoolBots. 1.</t>
  </si>
  <si>
    <t>Unexpected increase</t>
  </si>
  <si>
    <t>in the time required to set-up the CoolBot storage system The implementation of the proof of concept for UON took longer than initially intended, going up by 15 months from 12 to 27 months and even then not fully achieving the set out objectives for the stage I grant. Testing the efficacy of the CoolBot took longer than expected for three reasons: 1) The construction of the CoolBot cold storage in Kawala, Makueni County was more difficult than anticipated; 2) unreliable power created the need to acquire solar power backup. Approval, acquisition and installation of this solar power took significant amount of time, and; 3) engaging with farmers to test their willingness to use the services was impacted by time taken to educate farmers on the system and on seasonal factors. The delay in construction and power outages were not anticipated at the onset of the proof of concept implementation. The timing in the results chain has been updated to reflect these delays. 2. The lack of readiness to undertake proof of concept on receipt of the Stage I grant Hindsight suggests that the innovation was not ready for testing with smallholder farmers. The retinue of challenges in construction</t>
  </si>
  <si>
    <t>shallow wells, and protection of 9 springs In Q3, we reported significant issues with the contractors who were engaged to rehabilitate water points. Following intensive work with and by them, we are now delighted to report that all 36 targeted water points have been rehabilitated and are in use. This enables a total of 23,823 people to access clean, safe water – above the target of 21,000 – with each person accessing an average of 15.9 litres per day. Summary of project activities planned and executed 1st July to 19th September 2016 Activity Progress/Achievement Sub sector 1: Sanitation Infrastructure – completed by end of Q3 Sub sector 2: Hygiene Promotion Establishment and support of WASH Committees 3 new WASH Committees were established and trained. Support was provided to all 72 WASH Committees. Hygiene Promotion Training (60 promoters in 30 communities) 60 Hygiene Promoters delivered training in 34 communities. Water Safety plans and Water Quality Monitoring All WASH Committees have Water Safety Plans, and samples were sent for testing in this quarter. Sub sector 3: Water Supply Infrastructure Protection of Shallow Wells All 12 wells were completed in this quarter. CAR AID-OFDA-G-15-00275 Quarterly Program Performance Report October 30, 2016</t>
  </si>
  <si>
    <t>Challenges, constraints and unexpected</t>
  </si>
  <si>
    <t>successes Security Security during this quarter has been relatively stable, with no trouble during distributions and all sites being accessible despite the rainy season. Tearfund continues to meet weekly with MINUSCA, the sous-prefecture representatives and other NGOs, to discuss any events that may require additional security measures or a change in plans. At these meetings, Tearfund and other NGOs provide programme plans for the coming week, and MINUSCA schedules patrols to the proposed programme sites, to give extra security cover. Logistical Constraints In our last report, we discussed the difficulties in finding reliable suppliers and contractors. This continues to be an issue, and with increases in instability in the north and west of the country, as well as an outbreak of cholera and the rainy season affecting the movement of people and goods, has been even more pronounced. The procurement of goods early in the project, and intensive work with suppliers, has helped to mitigate the impact of this constraint. Human Resources There have been no changes to the field staff team, although the WASH Programme Manager was replaced in September 2016. During the last quarter, all national staff have undergone appraisals and contract renewals. CAR AID-OFDA-G</t>
  </si>
  <si>
    <t>PA-00M-GFX_Central African Republic_</t>
  </si>
  <si>
    <t>officer “The role of the provincial departments should not be limited to membership of the steering committee. The other strategy could be to give money to line departments and they implement the project instead of FAO. This way, the government will have enhanced ownership.” – Government staff officer “BAP is already working on a policy document which has been finalized and presented to the chief minister. The delay is due to the transition of chief ministers. We have already given it to the new chief minister but he has not presented it to the assembly.” – FAO staff BAP FINAL EVALUATION 24 FIGURE 13: REPLICATION OF PROJECT ACTIVITIES Source: Evaluation interviews, August 2016. To elicit more nuanced perceptions about factors contributing to replicability, the evaluation team asked beneficiaries in GIs an open-ended question about why they would continue project activities. For all activities, community interaction (e.g., meeting neighbors and relatives) emerged as the most frequently mentioned factor affecting replication of project activities (Figure 14). It is also important to mention that another project, AusABBA, funded by the Australian government, has replicated the development approach of BAP in other districts of Balochistan. FIGURE 14: FACTORS AFFECTING REPLICABILITY Source: Evaluation interviews, August 2016.</t>
  </si>
  <si>
    <t>Unintended Benefits</t>
  </si>
  <si>
    <t>and Harms In GIs with project beneficiaries and KIIs with project stakeholders, the evaluation team asked whether project activities had led to any unintended benefits or harm. Seventy-three percent of 100 respondents reported unintended benefits, while only 15 percent reported unintended harm. When asked to describe benefits, respondents most often mentioned economic benefits. For example, one project beneficiary noted that the introduction of pipe irrigation by the project increased the pipe business in the area. Another attributed growth in the paper carton business in his area to beneficiaries’ increased demand for packaging materials. BAP FINAL EVALUATION 25 Conclusions: Sustainability and Replicability Most project beneficiaries say they plan to sustain project activities and practices. When asked to describe conditions for sustainability, however, key informants see water-focused activities as having lower sustainability. In general, activities that require less external support or investment—such as crop (FFS and kitchen gardens) and livestock (mandis and live weight pricing) practices focusing on individual skills development—are more likely to be sustainable. Qualitative data suggests that the structure of COs, the capacity built, technical inputs, and linkages with other organizations are important in determining the continuation of COs. The institutionalization of capacities within relevant</t>
  </si>
  <si>
    <t>order supporting the PR World Vision and UNICEF for the Somali GFSC grants at their offices based in Kenya (for security reasons). Once this technical-support partnership arrangement was approved by the Global Fund, WAG leader OASYS acted as contracting and technical backstop for the WAG and the new colleagues. It is hoped that this model may be extended in the coming months, as Global Fund intends to reissue a series of IQCs which might well lend themselves to such inter- regional collaborations. 3.5.5. P2PX: Successful collaboration Throughout the year, exchanges were carried out between nine Regional Partners (see graphic). Advantech made use of the most P2PX exchanges (three). All P2PX participants reported a high level of positive impact of the visits. The idea for the Peer to Peer Exchanges (P2PX) arose from a conviction, held by both the GMS Objective 2 team and the business coaches, that the Regional Partner organizations boasted individual and collective expertise and knowledge that were potentially beneficial to other Regional Partners. Coming directly from the emergent "sharing economy" that has given rise to such immense successes as Uber and Airbnb, the hope was that Regional Partners would not only offer technical skills to address</t>
  </si>
  <si>
    <t>problems but also discover unexpected</t>
  </si>
  <si>
    <t>synergies and potential for revenue-generating collaboration. http://www.gmsannualreport.org/ 43 PY4 Annual Report. Grant Management Solutions See online report at www.gmsannualreport.org The P2PX was launched at the fourth Regional Partner Meeting in Abidjan in December 2015, to introduce the core concepts of direct and indirect reciprocity in exchanged services. It was agreed that GMS would sponsor travel and accommodation of one person from any partner to any other for a very short visit, based on written concept notes. It was hoped that Regional Partners would benefit as much from the exposure to new corporate practices as from the technical solutions provided: this was indeed widely acknowledged to be the case. 3.5.6. The Regional Partner network: An idea whose time has come During PY4, a third mechanism for interinstitutional collaboration gained momentum: a Regional Partner network (NTAP). Following discussion at the Regional Partner Meeting in Abidjan in December 2015, Regional Partner Upward Bound carried out initial surveying of each organization's vision of a network among Regional Partners, but no consensus was reached. Many Regional Partners imagined the NTAP as nothing more than a large database of Regional Partners' and consultants' CVs that could potentially increase their chances of securing larger contracts</t>
  </si>
  <si>
    <t>PA-00M-RPJ_Lesser Antilles French sp</t>
  </si>
  <si>
    <t>alone.—Man participating in an FGD Everyone has his problem, and when the vehicle picked me [up] the driver knew that it was a painful thing being in labor, so they also became careful with the way they were driving and we got there safely. Now I will not be able to speak for another person, but for my experience it was comfortable. —Woman who had used SERC, in an IDI Communitymembers also expressed support for improving the work conditions for drivers. There were concerns over drivers being exposed to unfavorable weather and the risk of robbery during late-night service. Although no such inci- dents were reported, a few drivers worried about driving at night: There are beasts at night and also ghosts. From where I come, there are so many spirits that it is not advisable to move out at night. The people sit protected in the ve- hicle while you are left alone in front. In addition to that you are not supposed to speed the vehicle, and you can imagine how exposed you are if someone intends to harm you. —SERC driver participating in an FGD Drivers advised SERC to develop roadside repair protocols for addressing</t>
  </si>
  <si>
    <t>unanticipated mechanical problems</t>
  </si>
  <si>
    <t>. Drivers also noted that personal transportation was a challenge, as many drivers had no means of personal trans- portation home following late-night referrals. Drivers were provided with 2 bars of soap monthly as a token of appreciation, and this was universally perceived as being insufficient. Cash incentives were preferred by all drivers who were interviewed. Staff participating in an FGD considered cash payments as being critical to sus- taining driver motivation in the future. Some community members recommended that SERC choose drivers from the ranks of existing com- munity health volunteers, given prevailing vol- unteer commitment to community health. Community Trust and Expectations Some participants noted instances of mistrust between health workers and drivers. For exam- ple, a driver mentioned an episode where the network was down but a health worker accused him of having turned off his phone. In another example, a man explained during an FGD how at times users might misconstrue basic triage practices as health worker neglect: Some of the pregnant women will be complaining that they came and they are thrown away, they don’t care Some communities conveyed interest in overcoming logistical or geographical barriers through collective action or political advocacy. Poor phone networks</t>
  </si>
  <si>
    <t>Evaluation Major Achievement: PY6 Q3 under M&amp;E Health messages evaluation (HME) final draft report received on June 20, 2017. Conduct a baseline assessment at household and community levels on medicine prescribing and use The main purpose of this activity is to obtain baseline values for the variable associated with behavior change for RMU at household/community level, and to recommend the best strategies to be undertaken in future for behavior change at this level. SPS contracted QARA Consulting, LLC, through a competitive bidding process in PY5. On March 10, 2017, SPS received the first draft of the HME report, developed by QARA. To ensure consistency and accuracy of reported data in the drafted report, SPS requested QARA to provide the latest and cleaned datasets, used in the drafted report, which would also enable SPS to review the report accordingly. See table 30 for details in the review process. Table 30: HME report progress, PY6 Q3 Dates Activities/Progress April 2–6, 2017 First draft of HME report reviewed by SPS team; comments noted for QARA to incorporate into the next draft. April 13, 2017 SPS planned a meeting to jointly review the draft HME report, but, due to an</t>
  </si>
  <si>
    <t>unexpected family problem</t>
  </si>
  <si>
    <t>, key QARA staff were not available to attend the meeting. April 17, 2017 SPS met with QARA key staff in the MSH compound; the following key points were discussed: • SPS provided a list of comments and questions on the HME draft report. • QARA assured SPS that it would address SPS comments/questions using its local source/expertise, and that it would submit the final HME report by May 05, 2017. April 23, 2017 QARA submitted the revised HME dataset. Subsequently SPS reviewed and identified a few missing variables, and requested that QARA resend the dataset, including all variables, with appropriate labeling and coding. May 03, 2017. QARA re-submitted the revised dataset and qualitative analysis report. May 21–25, 2017 SPS reviewed the tables on inferential statistics (sent by QARA on May 21), and sent its comments on the inferential and previously reviewed descriptive statistics for incorporation into the final report. May 29, 2017 QARA submitted the second draft of HME report. SPS Afghanistan Associate Award: Quarterly Report (FY17, Q3) 48 Dates Activities/Progress June 04–08, 2017 SPS reviewed the second draft of the HME report; the report did not yet address all previously communicated comments. SPS planned a</t>
  </si>
  <si>
    <t>PA-00N-66K_Afghanistan_July 2017.pdf</t>
  </si>
  <si>
    <t>10665/204235/1/WHO_EVD_OHE_PED_16.1_eng.pdf http://apps.who.int/iris/bitstream/10665/204235/1/WHO_EVD_OHE_PED_16.1_eng.pdf https://doi.org/10.1186/s13756-016-0112-9 https://www.acaps.org/special-report/ebola-outbreak-sierra-leone-communication-challenges-and-good-practices https://www.acaps.org/special-report/ebola-outbreak-sierra-leone-communication-challenges-and-good-practices https://www.acaps.org/special-report/ebola-outbreak-sierra-leone-communication-challenges-and-good-practices https://doi.org/10.1086/420834 http://www.ncbi.nlm.nih.gov/pubmed/15181561 http://www.ncbi.nlm.nih.gov/pubmed/24361626 https://doi.org/10.9745/GHSP-D-16-00387 http://creativecommons.org/licenses/by/4.0/ https://doi.org/10.9745/GHSP-D-16-00387 https://doi.org/10.9745/GHSP-D-16-00387 http://www.ghspjournal.org SHORT REPORT Migration Experiences andReported Sexual Behavior Among Young, Unmarried Female Migrants in Changzhou, China Zhanhong Zong,a,bWenjian Yang,a Xiaoming Sun,b JingshuMao,b Xingyu Shu,b Norman Hearstc 30% reported being sexually experienced, but only 38% reported using contraception at first sex and 58% consistently over the past year, leading to many unintended pregnancies and abortions. These findings document an unmet need for reproductive health education and services for young, unmarried female migrants in urban China. ABSTRACT Background: China has a large migrant population, including many young unmarried women. Little is known about their sexual behavior, contraceptive use, and</t>
  </si>
  <si>
    <t>risk of unintended</t>
  </si>
  <si>
    <t>pregnancy. Methods: 475 unmarried female migrants aged 15–24, working in 1 of 6 factories in 2 districts of Changzhou city, completed an anonymous self-administered questionnaire in May 2012 on demographic characteristics, work and living situation, and health. We examined demographic and migration experience predictors of sexual and contraceptive behavior using bivariate and multivariate regressions. Results: 30.1% of the respondents were sexually experienced, with the average age at first sex of 19 years (standard deviation=3). 37.8% reported using contraception at first sex, 58.0% reported using consistent contraception during the past year, and 28.0% reported having at least 1 unintended pregnancy with all unintended pregnancies resulting in abor- tion. Those who had had at least 1 abortion reported having on average 1.6 abortions [SD=1] in total. Migrating with a boyfriend and changing jobs fewer times were associated with being sexually experienced. Younger age, less education, and changing jobs more times were associated with inconsistent contraceptive use. Conclusion: These findings demonstrate there is an unmet need for reproductive health education and services where these women work as well as in their hometown communities. This education must begin early to reach young women before they migrate. INTRODUCTION China has experienced</t>
  </si>
  <si>
    <t>platforms provided an opportunity to exchange best practices, lessons learned, and identify ways to further promote the idea and practice of community engagement and leadership. Also, LDP used Community Score Cards as a way to mobilize, focus and drive the conversation with local government regarding services quality and service provider accountability to local communities. Local government in turn used the results to share with other government service providers to encourage them to give better services by sharing them with the relevant people of the respective institions. One of the main activities under YLP in Tajikistan was building the leadership potential of youth and preparing them for advocacy initiatives on the level of the target communities, regional and at the national level. This attempt was fulfilled through development of “Youth Charters” which were used as a resource in promoting local and national advocacy initiatives with relevant stakeholders to ensure the continued civic and political participation of youth. A number of lessons learned emerged from the mobilization practices for civic engagement. For example in Cameroon’s Strengthening Civic Engagement (SCE) program, a lesson learned related to both grant- making and elections-focused programming was to increase the implementation period of the grants, anticipating</t>
  </si>
  <si>
    <t>unexpected factors such as changes</t>
  </si>
  <si>
    <t>in the electoral calendar. As much as possible, the team there learned to avoid focusing the whole program on the electoral calendar. Instead the team made sure to focus the program on the electoral process, including political participation, which is more open and faces less time constraints. A lesson learned from PACE in Lebanon underscores the importance of engaging university students despite the administrative hurdles of working on university campuses. This required the team to take a flexible approach to reaching students both on and off campus. Moreover, the arts and interactive theater proved effective awareness-raising tools, particularly for reaching people who are not easily drawn to more traditional outreach methods. Among the lessons learned from this activity are that public space issues resonate with Lebanese citizens at the grassroots level and touch directly on local governance and corruption issues. Also, the use of citizen reporting tools to foster public accountability were effective and popular in the Lebanese context, especially among youth, who are largely “connected” with social media and web platforms. From the CSA program in Ecuador lessons learned from a dialogue series included ensuring that all _______________________________________________________________________________________________________________________________ Global Civil Society Leader with Associates Award 20 Cooperative Agreement No</t>
  </si>
  <si>
    <t>PA-00M-6NV_Central and Eastern Europ</t>
  </si>
  <si>
    <t>1 2 99 23. [SKIP IF RESPONDENT SAYS N/A TO QUESTION 25.] If yes, how has women’s ability to take leadership roles in community activities (social, political etc.) increased, if at all due to the project? (By social change, we mean change in community values, norms, and ideologies that affects the economic and social participation and influence of women). If not, why not? [WRITE AN ANSWER] 24. Under what conditions wills the improvement, if any, in women’s empowerment sustain after the project ends? If not, why not? [WRITE AN ANSWER] BAP FINAL EVALUATION 184 OVERALL EFFECTIVENESS (EQ1) 25. Have the project activities undertaken any policy activities to influence GoB related policies? [CIRLE ONE NUMBER] Yes No N/A 1 2 99 [SKIP IF RESPONDENT SAYS N/A TO QUESTION 26.] If yes, please describe how effective these policies were? If not, why did the project not do so? [WRITE AN ANSWER] 26. Have there been any unintended benefits from any of the project activities? [CIRLE ONE NUMBER] Yes No N/A 1 2 99 27. [SKIP IF RESPONDENT SAYS N/A TO QUESTION 28.] If yes, please describe the unintended benefits? [WRITE AN ANSWER] 28. Has there been any</t>
  </si>
  <si>
    <t>unintended harm</t>
  </si>
  <si>
    <t>from any of the project activities? [CIRLE ONE NUMBER] Yes No N/A 1 2 99 29. If yes, please describe the unintended harm? [WRITE AN ANSWER] Thank you for your time! BAP FINAL EVALUATION 185 Annex 4: List of Documents Reviewed Erskin-Smith, R. (2013). Balochistan Agriculture Project: Aid Memoir. Unpublished Report. FAO. (2009). The Balochistan Agriculture Project. Project Internal Document. FAO. (2011). USABBA Performance Management Plan, September 2011. Project Internal Document. FAO. 2011-14). Training Manuals (English and Urdu). Project Internal Document. FAO. (2012). Performance Management Plan, October 2012 (updated November 2012). Project Internal Document FAO. (2012). Balochistan Agriculture Project: Project Work Plan 2012. Project Internal Document. FAO. (2013). Balochistan Agriculture Project: Project Work Plan 2013. Project Internal Document. FAO. (2004). Pilot Phase – Food Security/Poverty Alleviation in Arid Agriculture Balochistan. Project Internal Document. FAO. (2014). Balochistan Agriculture Project: Project Work Plan 2014. Project Internal Document. FAO. (2015). Balochistan Agriculture Project: Project Work Plan 2015. Project Internal Document. FAO. (2015). Performance Evaluation of Farmer Marketing Collectives Report. Prepared by CHIP Training &amp; Consulting Pvt. LTD. FAO. (2016) BAP Annual Work Plan. Project Internal Document. FAO. (2016). Balochistan Agriculture Project: Project Work Plan 2016. Project Internal Document. FAO. (2015). BAP</t>
  </si>
  <si>
    <t>community activities (social, political etc.) increased, if at all due to the project? [CIRLE ONE NUMBER FOR EACH RESPONDENT] Yes No N/A R1 1 2 99 R2 1 2 99 R3 1 2 99 R4 1 2 99 34. [SKIP IF ALL RESPONDENTS SAY N/A TO QUESTION 35.] If yes, how has women’s ability to take leadership roles in community activities (social, political etc.) increased, if at all due to the project? (By social change, we mean change in community values, norms, and ideologies that affects the economic and social participation and influence of women). If not, why not? [WRITE AN ANSWER] 35. Under what conditions wills the improvement, if any, in women’s empowerment sustain after the project ends? If not, why not? [WRITE AN ANSWER] BAP FINAL EVALUATION 119 OVERALL EFFECTIVENESS (EQ1) 36. Have there been any unintended benefits from any of the project activities? [CIRLE ONE NUMBER FOR EACH RESPONDENT] Yes No N/A R1 1 2 99 R2 1 2 99 R3 1 2 99 R4 1 2 99 37. [SKIP IF ALL RESPONDENTS SAY N/A TO QUESTION 38.] If yes, please describe the unintended benefits? [WRITE AN ANSWER] 38. Has there been any</t>
  </si>
  <si>
    <t>from any of the project activities? [CIRLE ONE NUMBER FOR EACH RESPONDENT] Yes No N/A R1 1 2 99 R2 1 2 99 R3 1 2 99 R4 1 2 99 39. If yes, please describe the unintended harm? [WRITE AN ANSWER] _____________________________________________________________________________ _____________________________________________________________________________ _____________________________________________________________________________ _____________________________________________________________________________ ______________________________________________________________ Is there any interesting case that you can narrate either about success, failure, unintended benefits or unintended harm due to any of the project activities? Thank you for your time! BAP FINAL EVALUATION 120 GUIDE FOR GROUP INTERVIEWS WITH MCOs BALOCHISTAN AGRICULTURE PROJECT A1. Village name: A2. UC name: A3. Tehsil name: A4. District name: A5. Language: A6. Date: A7. Start time: End time: A8. Venue: A9. City/district A10. Moderator name: A11. Note taker name: Note: As per transcription protocols, please assign alphabet “R” for respondents and if more than one respondent is answering a single question, assign alphanumeric code to denote each respondent’s response, e.g. R1, R2 et al., to differentiate responses. Assign the same code to each respondent in all questions. INTRODUCTION My name is ______________________. I work for a research organization based in Islamabad. We are conducting a study to assess the impact of Balochistan Agricultural Project (BAP) implemented by FAO in your area</t>
  </si>
  <si>
    <t>ANSWER] 33. Has women’s ability to take leadership roles in community activities (social, political etc.) increased, if at all due to the project? [CIRLE ONE NUMBER FOR EACH RESPONDENT] Yes No N/A R1 1 2 99 R2 1 2 99 R3 1 2 99 R4 1 2 99 34. If yes, how has women’s ability to take leadership roles in community activities (social, political etc.) increased, if at all due to the project? (By social change, we mean change in community values, norms, and ideologies that affects the economic and social participation and influence of women). If not, why not? [WRITE AN ANSWER] BAP FINAL EVALUATION 130 35. Under what conditions wills the improvement, if any, in women’s empowerment sustain after the project ends? If not, why not? [WRITE AN ANSWER] OVERALL EFFECTIVENESS (EQ1) 36. Have there been any unintended benefits from any of the project activities? [CIRLE ONE NUMBER FOR EACH RESPONDENT] Yes No N/A R1 1 2 99 R2 1 2 99 R3 1 2 99 R4 1 2 99 37. [SKIP IF ALL RESPONDENTS SAY N/A TO QUESTION 38.]. If yes, please describe the unintended benefits? [WRITE AN ANSWER] 38. Has there been any</t>
  </si>
  <si>
    <t>from any of the project activities? [CIRLE ONE NUMBER FOR EACH RESPONDENT] Yes No N/A R1 1 2 99 R2 1 2 99 R3 1 2 99 R4 1 2 99 BAP FINAL EVALUATION 131 39. [SKIP IF ALL RESPONDENTS SAY N/A TO QUESTION 40.]. If yes, please describe the unintended harm? [WRITE AN ANSWER] 40. Is there any interesting case that you can narrate either about success, failure, unintended benefits or unintended harm due to any of the project activities? Thank you for your time! BAP FINAL EVALUATION 132 GUIDE FOR GROUP INTERVIEWS WITH FMC/MMOs BALOCHISTAN AGRICULTURE PROJECT A1. Village name: A2. UC name: A3. Tehsil name: A4. District name: A5. Group type: (check one) FMC MMO A6. Language: A7. Date: A8. Start time: End time: A9. Venue: A10. City/district A11. Moderator name: A12. Notetaker name: Note: As per transcription protocols, please assign alphabet “R” for respondents and if more than one respondent is answering a single question, assign alphanumeric code to denote each respondent’s response, e.g. R1, R2 et al., to differentiate responses. Assign the same code to each respondent in all questions. INTRODUCTION My name is ______________________. I work for a research organization based</t>
  </si>
  <si>
    <t>If yes, could you please describe the conditions under which your household will be able to sustain increased income from value chain development activities after the project ends? If not, why not? [WRITE AN ANSWER] Replicability (EQ2) 37. Are you aware of any non-project households (i.e. those not involved in the CO/FMC/MMO) that have adopted the value chain development activities introduced by the project? [CIRLE ONE NUMBER FOR EACH RESPONDENT] Yes No N/A R1 1 2 99 R2 1 2 99 R3 1 2 99 R4 1 2 99 BAP FINAL EVALUATION 143 38. [SKIP IF ALL RESPONDENTS SAY N/A TO QUESTION 39.]. If yes, could you please describe how non-project households learned of these practices? If they did not learn, why not? [WRITE AN ANSWER] OVERALL EFFECTIVENESS (EQ1) 39. Have there been any unintended benefits from any of the project activities? [CIRLE ONE NUMBER FOR EACH RESPONDENT] Yes No N/A R1 1 2 99 R2 1 2 99 R3 1 2 99 R4 1 2 99 40. [SKIP IF ALL RESPONDENTS SAY N/A TO QUESTION 41.]. If yes, please describe the unintended benefits. [WRITE AN ANSWER] 41. Has there been any</t>
  </si>
  <si>
    <t>from any of the project activities? [CIRLE ONE NUMBER FOR EACH RESPONDENT] Yes No N/A R1 1 2 99 R2 1 2 99 R3 1 2 99 R4 1 2 99 BAP FINAL EVALUATION 144 42. [SKIP IF ALL RESPONDENTS SAY N/A TO QUESTION 43.]. If yes, please describe the unintended harm. [WRITE AN ANSWER] 43. Is there any interesting case that you can narrate, either about success, failure, unintended benefits, or unintended harm due to any of the project activities? Thank you for your time! BAP FINAL EVALUATION 145 GUIDE FOR GROUP INTERVIEWS WITH FAO/DISTRICT STAFF BALOCHISTAN AGRICULTURE PROJECT A1. District name: A2. Group type: (Check one) FAO staff GOB staff A3. Language: A4. Date : A5. Start time: End time: A6. Venue : A7. Moderator name: A8. Note taker name: Note: As per transcription protocols, please assign alphabet “R” for respondents and if more than one respondent is answering a single question then assign alphanumeric code to denote each respondent’s response. e.g. R1, R2 et al., to differentiate responses. Assign the same code to each respondent in all questions. INTRODUCTION My name is ______________________. I work for a research organization based in Islamabad. We are conducting a study</t>
  </si>
  <si>
    <t>the project? (By social change, we mean change in community values, norms, and ideologies that affects the economic and social participation and influence of women). If not, why not? [WRITE AN ANSWER] 54. Under what conditions wills the improvement, if any, in women’s empowerment sustain after the project ends? If not, why not? [WRITE AN ANSWER] OVERALL EFFECTIVENESS (EQ1) 55. Have the project activities undertaken any policy activities to influence GoB related policies? [CIRLE ONE NUMBER FOR EACH RESPONDENT] Yes No N/A R1 1 2 99 R2 1 2 99 R3 1 2 99 R4 1 2 99 BAP FINAL EVALUATION 160 56. [SKIP IF ALL RESPONDENTS SAY N/A TO QUESTION 57.] If yes, please describe how effective these policies were? If not, why did the project not do so? [WRITE AN ANSWER] 57. Have there been any unintended benefits from any of the project activities? [CIRLE ONE NUMBER FOR EACH RESPONDENT] Yes No N/A R1 1 2 99 R2 1 2 99 R3 1 2 99 R4 1 2 99 58. [SKIP IF ALL RESPONDENTS SAY N/A TO QUESTION 59.] If yes, please describe the unintended benefits? [WRITE AN ANSWER] 59. Has there been any</t>
  </si>
  <si>
    <t>from any of the project activities? [CIRLE ONE NUMBER FOR EACH RESPONDENT] Yes No N/A R1 1 2 99 R2 1 2 99 R3 1 2 99 R4 1 2 99 60. [SKIP IF ALL RESPONDENTS SAY N/A]. If yes, please describe the unintended harm? [WRITE AN ANSWER] BAP FINAL EVALUATION 161 Is there any interesting case that you can narrate either about success, failure, unintended benefits or unintended harm due to any of the project activities? Thank you for your time! BAP FINAL EVALUATION 162 GUIDE FOR KEY INFORMANT INTERVIEWS - SECTOR SPECIALISTS BALOCHISTAN AGRICULTURE PROJECT A1. Respondent name: A2. Agency/Organization: A3. Designation: A4. Source language: A5. Date : A6. Start time: End time: A7. Interview venue : A8. City/district A9. Interviewer name: A10. Note taker name: INTRODUCTION My name is ______________________. I work for MSI based in Islamabad. We are conducting a study to assess supported Balochistan Agricultural Project (BAP). (Not for USAID/FAO/AusAID): It is implemented by FAO in eight following districts of Balochistan: Killa Saifullah, Mastung, Loralai, Quetta, Zhob, Sherani, Pishin and Musakhel. BAP activities cover community organizing; water resource management; crop production and productivity, animal production and productivity, and value chain development and marketing</t>
  </si>
  <si>
    <t>1 2 99 90. [SKIP IF RESPONDENT SAYS N/A TO QUESTION 91.] If yes, how has women’s ability to take leadership roles in community activities (social, political etc.) increased, if at all due to the project? (By social change, we mean change in community values, norms, and ideologies that affects the economic and social participation and influence of women). If not, why not? [WRITE AN ANSWER] 91. Under what conditions wills the improvement, if any, in women’s empowerment sustain after the project ends? If not, why not? [WRITE AN ANSWER] BAP FINAL EVALUATION 178 OVERALL EFFECTIVENESS (EQ1) 92. Have the project activities undertaken any policy activities to influence GoB related policies? [CIRLE ONE NUMBER] Yes No N/A 1 2 99 [SKIP IF RESPONDENT SAYS N/A TO QUESTION 93.] If yes, please describe how effective these policies were? If not, why did the project not do so? [WRITE AN ANSWER] 93. Have there been any unintended benefits from any of the project activities? [CIRLE ONE NUMBER] Yes No N/A 1 2 99 94. [SKIP IF RESPONDENT SAYS N/A TO QUESTION 95.] If yes, please describe the unintended benefits? [WRITE AN ANSWER] 95. Has there been any</t>
  </si>
  <si>
    <t>from any of the project activities? [CIRLE ONE NUMBER] Yes No N/A 1 2 99 96. If yes, please describe the unintended harm? [WRITE AN ANSWER] Is there any interesting case that you can narrate either about success, failure, unintended benefits or unintended harm due to any of the project activities? Thank you for your time! BAP FINAL EVALUATION 179 GUIDE FOR KEY INFORMANT INTERVIEWS - SENIOR STAFF (FAO, USAID, Govt, AUSAID, NARC and MNFSR etc.) BALOCHISTAN AGRICULTURE PROJECT A1. Respondent name A2. Agency/Organization A3. Designation A4. Source language: A5. Date : A6. Start time: A7. End time: A8. Interview venue : A9. City/district A10. Interviewer name: A11. Note taker name: INTRODUCTION My name is ______________________. I work for MSI based in Islamabad. We are conducting a study to assess the impact of Balochistan Agricultural Project (BAP). (Not for USAID/FAO/AUSAID): It is implemented by FAO in eight following districts of Balochistan: Killa Saifullah, Mastung, Loralai, Quetta, Zhob, Sherani, Pishin and Musakhel. BAP activities cover community organizing; water resource management; project production and productivity, animal production and productivity, and value chain development and marketing. Through its activities, BAP seeks to address multiple key challenges faced by small farmers in Balochistan</t>
  </si>
  <si>
    <t>anonymous surveys cannot be traced back to the respondent. Additionally, your responses are combined with those of many others and summarized in a report to further protect your anonymity. With your permission, we will take note of everything that is said during the interview. 1. To what extent was the design of the LFHH-PPTAP based on a needs assessment and a context analysis? 2. To what extent was the design of the LFHH-PPTAP the most appropriate to meet the needs identified? (Alternative objectives?) 3. What kind of support did the OIG/USAID provide to LFHH to help with the implementation of the PPTAP? 4. How does the hotline work? (Type of service available? Type of inquiries? Complaints (corruption, fraud, waste and abuse)? Information recorded? Follow-up?) 5. To what extent did the hotline comply with all relevant OIG guidelines related to the handling of fraud allegations? 6. How was the experience with the USAID project managers? 7. What results were achieved? How satisfied are you with performance? Was the information recorded useful? 8. What worked very well and what could be done better? 9. What are the biggest challenges that the project faces? 10. Have there been any</t>
  </si>
  <si>
    <t>unintended or negative changes</t>
  </si>
  <si>
    <t>that can be attributed to the intervention? 11. To what extent are the project results (impact if any, and outcomes) likely to continue after the project? 12. What are some suggestions for improving the project in the future? 40 Key Informant Interview – CHATIE member (Civil society and private sector coalition) Thank you for agreeing to participate. We are very interested in hearing your views on the Promoting Proactive Transparency &amp; Accountability Project also known as LFHH. We hope to learn things that will orient interventions for future programming. All that will be said during our interview has great value and we would like your opinion on each question. If you do not want to answer a question, it is your right not to respond. We want to assure you that your responses are completely anonymous. Responses to anonymous surveys cannot be traced back to the respondent. Additionally, your responses are combined with those of many others and summarized in a report to further protect your anonymity. With your permission, we will take note of everything that is said during the interview. 1. What do you know about the LFHH Promoting Proactive Transparency &amp; Accountability Project? How did you find out this information</t>
  </si>
  <si>
    <t>PA-00M-7XR_Haiti_July 2016.pdf</t>
  </si>
  <si>
    <t>raise your hand. 1. What do you know about the Promoting Proactive Transparency &amp; Accountability Project? (The LFHH or PPTAP project) 2. How did you find out this information? 3. How were you selected as a beneficiary? 4. How do you participate in the project? (Meetings, trainings?) / Which activities were implemented? 5. What kind of training did you receive and in what extent are you still using what you learned from the training? (give examples) 6. Overall, how satisfied are you with the training that you received? 7. In your opinion, what has been accomplished by the CHATIE (Collectif Haïtien pour la Transparence, l'Intégrité et l’Ethique) established by LFHH, the youth associations or the radio stations in the combat against corruption? What are the results? 8. Have you heard about the hotline set up by LFHH? To what extent can we say that this approach has had positive results? 9. What worked very well and what could be done better? 10. What are the biggest challenges that the project faces? 11. What are some suggestions for improving the project in the future? 12. To what extent has the intervention contributed to positive changes in your life? 13. Have there been any</t>
  </si>
  <si>
    <t>that can be attributed to the intervention? 55 FOCUS GROUP: Journalists trained Thank you for agreeing to participate. We are very interested in hearing your views on the Promoting Proactive Transparency &amp; Accountability Project. We hope to learn things that will orient interventions for future programming. All that will be said during the one-hour meeting has great value and we would like the opinion of each of you on each question. If you do not want to answer a question, it is your right not to respond. However, be certain that the information provided is completely confidential and will only be used for one purpose: to help us understand the situation of your institution/group. With your permission, we will take note of everything that is said during the meeting. We strongly wish that you attend the meeting. You just have to raise your hand. 1. What do you know about the Promoting Proactive Transparency &amp; Accountability Project? (The LFHH or PPTAP project) 2. What did the PPTAP do regarding the fight against corruption in Haiti? / How did you find out this information? 3. How were you selected to benefit training? 4. What kind of training did you receive and in</t>
  </si>
  <si>
    <t>everything that was planned in this regard, if not, why? 4. What kind of support did you receive from USAID OIG? 5. How does it work? (Type of service available? Type of inquiries? Complaints (corruption, fraud, waste and abuse)? Information recorded? Follow-up?) 6. To what extent did the hotline comply with all relevant OIG guidelines related to the handling of fraud allegations? 7. How was your experience with the USAID project managers? 8. What results were achieved? How satisfied are you with performance? (Total calls? Average calls and follow-up per month?) 9. What worked very well and what could be done better? 10. What are the biggest challenges that the project faces? 11. In your opinion, what has been accomplished by the CHATIE (Collectif Haïtien pour la Transparence, l'Intégrité et l'Ethique) established by LFHH in the Combat against corruption? 12. According to you, after the training sessions with the radio stations, what has really changed in terms of engagements from journalists/reporters? What are the results? 38 13. What are some suggestions for improving the project in the future? 14. To what extent has the intervention contributed to positive changes in the community? 15. Have there been any</t>
  </si>
  <si>
    <t>that can be attributed to the intervention? 39 Key Informant Interview –OIG/USAID Key Personal (1) Thank you for agreeing to participate. We are very interested in hearing your views on the Promoting Proactive Transparency &amp; Accountability Project also known as LFHH. We hope to learn things that will orient interventions for future programming. All that will be said during our interview has great value and we would like your opinion on each question. If you do not want to answer a question, it is your right not to respond. We want to assure you that your responses are completely anonymous. Responses to anonymous surveys cannot be traced back to the respondent. Additionally, your responses are combined with those of many others and summarized in a report to further protect your anonymity. With your permission, we will take note of everything that is said during the interview. 1. To what extent was the design of the LFHH-PPTAP based on a needs assessment and a context analysis? 2. To what extent was the design of the LFHH-PPTAP the most appropriate to meet the needs identified? (Alternative objectives?) 3. What kind of support did the OIG/USAID provide to LFHH to</t>
  </si>
  <si>
    <t>access to health services, markets, education, business). If not, why not? [WRITE AN ANSWER] 22. Has women’s ability to take leadership roles in community activities (social, political etc.) increased, if at all due to the project? [CIRLE ONE NUMBER] Yes No N/A 1 2 99 23. [SKIP IF RESPONDENT SAYS N/A TO QUESTION 25.] If yes, how has women’s ability to take leadership roles in community activities (social, political etc.) increased, if at all due to the project? (By social change, we mean change in community values, norms, and ideologies that affects the economic and social participation and influence of women). If not, why not? [WRITE AN ANSWER] 24. Under what conditions wills the improvement, if any, in women’s empowerment sustain after the project ends? If not, why not? [WRITE AN ANSWER] BAP FINAL EVALUATION 184 OVERALL EFFECTIVENESS (EQ1) 25. Have the project activities undertaken any policy activities to influence GoB related policies? [CIRLE ONE NUMBER] Yes No N/A 1 2 99 [SKIP IF RESPONDENT SAYS N/A TO QUESTION 26.] If yes, please describe how effective these policies were? If not, why did the project not do so? [WRITE AN ANSWER] 26. Have there been any</t>
  </si>
  <si>
    <t>unintended benefits</t>
  </si>
  <si>
    <t>from any of the project activities? [CIRLE ONE NUMBER] Yes No N/A 1 2 99 27. [SKIP IF RESPONDENT SAYS N/A TO QUESTION 28.] If yes, please describe the unintended benefits? [WRITE AN ANSWER] 28. Has there been any unintended harm from any of the project activities? [CIRLE ONE NUMBER] Yes No N/A 1 2 99 29. If yes, please describe the unintended harm? [WRITE AN ANSWER] Thank you for your time! BAP FINAL EVALUATION 185 Annex 4: List of Documents Reviewed Erskin-Smith, R. (2013). Balochistan Agriculture Project: Aid Memoir. Unpublished Report. FAO. (2009). The Balochistan Agriculture Project. Project Internal Document. FAO. (2011). USABBA Performance Management Plan, September 2011. Project Internal Document. FAO. 2011-14). Training Manuals (English and Urdu). Project Internal Document. FAO. (2012). Performance Management Plan, October 2012 (updated November 2012). Project Internal Document FAO. (2012). Balochistan Agriculture Project: Project Work Plan 2012. Project Internal Document. FAO. (2013). Balochistan Agriculture Project: Project Work Plan 2013. Project Internal Document. FAO. (2004). Pilot Phase – Food Security/Poverty Alleviation in Arid Agriculture Balochistan. Project Internal Document. FAO. (2014). Balochistan Agriculture Project: Project Work Plan 2014. Project Internal Document. FAO. (2015). Balochistan Agriculture Project: Project Work Plan 2015</t>
  </si>
  <si>
    <t>1 2 99 R2 1 2 99 R3 1 2 99 R4 1 2 99 BAP FINAL EVALUATION 118 32. [SKIP IF ALL RESPONDENTS SAY N/A TO QUESTION 33.] If yes, could you please describe how WCOs have empowered women in the community? If not, why not? [WRITE AN ANSWER] 33. Has women’s ability to take leadership roles in community activities (social, political etc.) increased, if at all due to the project? [CIRLE ONE NUMBER FOR EACH RESPONDENT] Yes No N/A R1 1 2 99 R2 1 2 99 R3 1 2 99 R4 1 2 99 34. [SKIP IF ALL RESPONDENTS SAY N/A TO QUESTION 35.] If yes, how has women’s ability to take leadership roles in community activities (social, political etc.) increased, if at all due to the project? (By social change, we mean change in community values, norms, and ideologies that affects the economic and social participation and influence of women). If not, why not? [WRITE AN ANSWER] 35. Under what conditions wills the improvement, if any, in women’s empowerment sustain after the project ends? If not, why not? [WRITE AN ANSWER] BAP FINAL EVALUATION 119 OVERALL EFFECTIVENESS (EQ1) 36. Have there been any</t>
  </si>
  <si>
    <t>from any of the project activities? [CIRLE ONE NUMBER FOR EACH RESPONDENT] Yes No N/A R1 1 2 99 R2 1 2 99 R3 1 2 99 R4 1 2 99 37. [SKIP IF ALL RESPONDENTS SAY N/A TO QUESTION 38.] If yes, please describe the unintended benefits? [WRITE AN ANSWER] 38. Has there been any unintended harm from any of the project activities? [CIRLE ONE NUMBER FOR EACH RESPONDENT] Yes No N/A R1 1 2 99 R2 1 2 99 R3 1 2 99 R4 1 2 99 39. If yes, please describe the unintended harm? [WRITE AN ANSWER] _____________________________________________________________________________ _____________________________________________________________________________ _____________________________________________________________________________ _____________________________________________________________________________ ______________________________________________________________ Is there any interesting case that you can narrate either about success, failure, unintended benefits or unintended harm due to any of the project activities? Thank you for your time! BAP FINAL EVALUATION 120 GUIDE FOR GROUP INTERVIEWS WITH MCOs BALOCHISTAN AGRICULTURE PROJECT A1. Village name: A2. UC name: A3. Tehsil name: A4. District name: A5. Language: A6. Date: A7. Start time: End time: A8. Venue: A9. City/district A10. Moderator name: A11. Note taker name: Note: As per transcription protocols, please assign alphabet “R” for respondents and if more than one respondent is answering a single</t>
  </si>
  <si>
    <t>empowerment in community? [CIRLE ONE NUMBER FOR EACH RESPONDENT] Yes No N/A R1 1 2 99 R2 1 2 99 R3 1 2 99 R4 1 2 99 32. [SKIP IF ALL RESPONDENTS SAY N/A TO QUESTION 33.]. If yes, could you please describe how WCOs have empowered women in the community? If not, why not? [WRITE AN ANSWER] 33. Has women’s ability to take leadership roles in community activities (social, political etc.) increased, if at all due to the project? [CIRLE ONE NUMBER FOR EACH RESPONDENT] Yes No N/A R1 1 2 99 R2 1 2 99 R3 1 2 99 R4 1 2 99 34. If yes, how has women’s ability to take leadership roles in community activities (social, political etc.) increased, if at all due to the project? (By social change, we mean change in community values, norms, and ideologies that affects the economic and social participation and influence of women). If not, why not? [WRITE AN ANSWER] BAP FINAL EVALUATION 130 35. Under what conditions wills the improvement, if any, in women’s empowerment sustain after the project ends? If not, why not? [WRITE AN ANSWER] OVERALL EFFECTIVENESS (EQ1) 36. Have there been any</t>
  </si>
  <si>
    <t>from any of the project activities? [CIRLE ONE NUMBER FOR EACH RESPONDENT] Yes No N/A R1 1 2 99 R2 1 2 99 R3 1 2 99 R4 1 2 99 37. [SKIP IF ALL RESPONDENTS SAY N/A TO QUESTION 38.]. If yes, please describe the unintended benefits? [WRITE AN ANSWER] 38. Has there been any unintended harm from any of the project activities? [CIRLE ONE NUMBER FOR EACH RESPONDENT] Yes No N/A R1 1 2 99 R2 1 2 99 R3 1 2 99 R4 1 2 99 BAP FINAL EVALUATION 131 39. [SKIP IF ALL RESPONDENTS SAY N/A TO QUESTION 40.]. If yes, please describe the unintended harm? [WRITE AN ANSWER] 40. Is there any interesting case that you can narrate either about success, failure, unintended benefits or unintended harm due to any of the project activities? Thank you for your time! BAP FINAL EVALUATION 132 GUIDE FOR GROUP INTERVIEWS WITH FMC/MMOs BALOCHISTAN AGRICULTURE PROJECT A1. Village name: A2. UC name: A3. Tehsil name: A4. District name: A5. Group type: (check one) FMC MMO A6. Language: A7. Date: A8. Start time: End time: A9. Venue: A10. City/district A11. Moderator name: A12. Notetaker</t>
  </si>
  <si>
    <t>reported increases earlier. For others, mark “N/A”. [CIRCLE ONE NUMBER FOR EACH RESPONDENT. ENTER N/A IF THE RESPONDENT DID NOT REPORT AN INCREASE IN PRODUCTIVITY OR INCOME] Yes No N/A R1 1 2 99 R2 1 2 99 R3 1 2 99 R4 1 2 99 36. [SKIP IF ALL RESPONDENTS SAY N/A TO QUESTION 37.]. If yes, could you please describe the conditions under which your household will be able to sustain increased income from value chain development activities after the project ends? If not, why not? [WRITE AN ANSWER] Replicability (EQ2) 37. Are you aware of any non-project households (i.e. those not involved in the CO/FMC/MMO) that have adopted the value chain development activities introduced by the project? [CIRLE ONE NUMBER FOR EACH RESPONDENT] Yes No N/A R1 1 2 99 R2 1 2 99 R3 1 2 99 R4 1 2 99 BAP FINAL EVALUATION 143 38. [SKIP IF ALL RESPONDENTS SAY N/A TO QUESTION 39.]. If yes, could you please describe how non-project households learned of these practices? If they did not learn, why not? [WRITE AN ANSWER] OVERALL EFFECTIVENESS (EQ1) 39. Have there been any</t>
  </si>
  <si>
    <t>from any of the project activities? [CIRLE ONE NUMBER FOR EACH RESPONDENT] Yes No N/A R1 1 2 99 R2 1 2 99 R3 1 2 99 R4 1 2 99 40. [SKIP IF ALL RESPONDENTS SAY N/A TO QUESTION 41.]. If yes, please describe the unintended benefits. [WRITE AN ANSWER] 41. Has there been any unintended harm from any of the project activities? [CIRLE ONE NUMBER FOR EACH RESPONDENT] Yes No N/A R1 1 2 99 R2 1 2 99 R3 1 2 99 R4 1 2 99 BAP FINAL EVALUATION 144 42. [SKIP IF ALL RESPONDENTS SAY N/A TO QUESTION 43.]. If yes, please describe the unintended harm. [WRITE AN ANSWER] 43. Is there any interesting case that you can narrate, either about success, failure, unintended benefits, or unintended harm due to any of the project activities? Thank you for your time! BAP FINAL EVALUATION 145 GUIDE FOR GROUP INTERVIEWS WITH FAO/DISTRICT STAFF BALOCHISTAN AGRICULTURE PROJECT A1. District name: A2. Group type: (Check one) FAO staff GOB staff A3. Language: A4. Date : A5. Start time: End time: A6. Venue : A7. Moderator name: A8. Note taker name: Note: As per transcription protocols, please assign</t>
  </si>
  <si>
    <t>project? [CIRLE ONE NUMBER FOR EACH RESPONDENT] Yes No N/A R1 1 2 99 R2 1 2 99 R3 1 2 99 R4 1 2 99 53. [SKIP IF ALL RESPONDENTS SAY N/A TO QUESTION 54.] If yes, how has women’s ability to take leadership roles in community activities (social, political etc.) increased, if at all due to the project? (By social change, we mean change in community values, norms, and ideologies that affects the economic and social participation and influence of women). If not, why not? [WRITE AN ANSWER] 54. Under what conditions wills the improvement, if any, in women’s empowerment sustain after the project ends? If not, why not? [WRITE AN ANSWER] OVERALL EFFECTIVENESS (EQ1) 55. Have the project activities undertaken any policy activities to influence GoB related policies? [CIRLE ONE NUMBER FOR EACH RESPONDENT] Yes No N/A R1 1 2 99 R2 1 2 99 R3 1 2 99 R4 1 2 99 BAP FINAL EVALUATION 160 56. [SKIP IF ALL RESPONDENTS SAY N/A TO QUESTION 57.] If yes, please describe how effective these policies were? If not, why did the project not do so? [WRITE AN ANSWER] 57. Have there been any</t>
  </si>
  <si>
    <t>from any of the project activities? [CIRLE ONE NUMBER FOR EACH RESPONDENT] Yes No N/A R1 1 2 99 R2 1 2 99 R3 1 2 99 R4 1 2 99 58. [SKIP IF ALL RESPONDENTS SAY N/A TO QUESTION 59.] If yes, please describe the unintended benefits? [WRITE AN ANSWER] 59. Has there been any unintended harm from any of the project activities? [CIRLE ONE NUMBER FOR EACH RESPONDENT] Yes No N/A R1 1 2 99 R2 1 2 99 R3 1 2 99 R4 1 2 99 60. [SKIP IF ALL RESPONDENTS SAY N/A]. If yes, please describe the unintended harm? [WRITE AN ANSWER] BAP FINAL EVALUATION 161 Is there any interesting case that you can narrate either about success, failure, unintended benefits or unintended harm due to any of the project activities? Thank you for your time! BAP FINAL EVALUATION 162 GUIDE FOR KEY INFORMANT INTERVIEWS - SECTOR SPECIALISTS BALOCHISTAN AGRICULTURE PROJECT A1. Respondent name: A2. Agency/Organization: A3. Designation: A4. Source language: A5. Date : A6. Start time: End time: A7. Interview venue : A8. City/district A9. Interviewer name: A10. Note taker name: INTRODUCTION My name is ______________________. I work for MSI based in Islamabad</t>
  </si>
  <si>
    <t>access to health services, markets, education, business). If not, why not? [WRITE AN ANSWER] 89. Has women’s ability to take leadership roles in community activities (social, political etc.) increased, if at all due to the project? [CIRLE ONE NUMBER] Yes No N/A 1 2 99 90. [SKIP IF RESPONDENT SAYS N/A TO QUESTION 91.] If yes, how has women’s ability to take leadership roles in community activities (social, political etc.) increased, if at all due to the project? (By social change, we mean change in community values, norms, and ideologies that affects the economic and social participation and influence of women). If not, why not? [WRITE AN ANSWER] 91. Under what conditions wills the improvement, if any, in women’s empowerment sustain after the project ends? If not, why not? [WRITE AN ANSWER] BAP FINAL EVALUATION 178 OVERALL EFFECTIVENESS (EQ1) 92. Have the project activities undertaken any policy activities to influence GoB related policies? [CIRLE ONE NUMBER] Yes No N/A 1 2 99 [SKIP IF RESPONDENT SAYS N/A TO QUESTION 93.] If yes, please describe how effective these policies were? If not, why did the project not do so? [WRITE AN ANSWER] 93. Have there been any</t>
  </si>
  <si>
    <t>from any of the project activities? [CIRLE ONE NUMBER] Yes No N/A 1 2 99 94. [SKIP IF RESPONDENT SAYS N/A TO QUESTION 95.] If yes, please describe the unintended benefits? [WRITE AN ANSWER] 95. Has there been any unintended harm from any of the project activities? [CIRLE ONE NUMBER] Yes No N/A 1 2 99 96. If yes, please describe the unintended harm? [WRITE AN ANSWER] Is there any interesting case that you can narrate either about success, failure, unintended benefits or unintended harm due to any of the project activities? Thank you for your time! BAP FINAL EVALUATION 179 GUIDE FOR KEY INFORMANT INTERVIEWS - SENIOR STAFF (FAO, USAID, Govt, AUSAID, NARC and MNFSR etc.) BALOCHISTAN AGRICULTURE PROJECT A1. Respondent name A2. Agency/Organization A3. Designation A4. Source language: A5. Date : A6. Start time: A7. End time: A8. Interview venue : A9. City/district A10. Interviewer name: A11. Note taker name: INTRODUCTION My name is ______________________. I work for MSI based in Islamabad. We are conducting a study to assess the impact of Balochistan Agricultural Project (BAP). (Not for USAID/FAO/AUSAID): It is implemented by FAO in eight following districts of Balochistan: Killa Saifullah, Mastung, Loralai, Quetta</t>
  </si>
  <si>
    <t>the inclusion of men and boys create in conflict mitigation and GBV prevention and response? In your opinion what difference did the inclusion of men and boys create in conflict mitigation and GBV prevention and response? Span 3.3 3.3 3.3 How can the involvement of men and boys be sustained? How can the involvement of men and boys be sustained? Span 3.4 3.4 3.4 How else can men and boys be involved in GBV related projects? How else can men and boys be involved in GBV related projects? Span Span TR TD Span Q4 TD Span Capacity strengthening of local sub partners Span Span TR TD Span Q5 TD Span Changes produced by PIK Span 5.1 5.1 5.1 What were the significant contributions of PIK to the community in conflict mitigation and peace-building practices? What were the significant contributions of PIK to the community in conflict mitigation and peace-building practices? Span 5.2 5.2 5.2 What were the significant contributions of PIK to the community in raising profile of GBV prevention and response? What were the significant contributions of PIK to the community in raising profile of GBV prevention and response? Span 5.3 5.3 5.3 What were, if any,</t>
  </si>
  <si>
    <t>unintended/undesirable changes</t>
  </si>
  <si>
    <t>brought about by PIK? What were, if any, unintended/undesirable changes brought about by PIK? Span PIK Group Interview (GI) Tool – Gender Based Violence Survivors Begin with Introductions &amp; explanation of purpose. Separate GBV Survivor Groups for Women and for Men. # # # # EVALUATION QUESTIONS EVALUATION QUESTIONS Span TR TD Span Q1 TD Span PIK design Span Span TR TD Span Q2 TD Span PIK Implementation approaches Span 2.1 2.1 2.1 What, if anything, do you know about the Peace Initiative Kenya (PIK) project implemented by (Name of appropriate local partner) What, if anything, do you know about the Peace Initiative Kenya (PIK) project implemented by (Name of appropriate local partner) Span 2.2 2.2 2.2 Please tell us about GBV prevention and response support provided by local partner in this area (as pertaining to PIK). Please tell us about GBV prevention and response support provided by local partner in this area (as pertaining to PIK). Span 2.3 2.3 2.3 How have you benefitted from support provided by local partners? (Give examples) How have you benefitted from support provided by local partners? (Give examples) Span 2.4 2.4 2.4 What was your level of satisfaction with the support? (why it was beneficial or not) What</t>
  </si>
  <si>
    <t>PA-00M-7GN_Kenya_June 2016.pdf</t>
  </si>
  <si>
    <t>approaches 2.1 How did you participate in PIK’s activities? 2.2 Concerning conflict mitigation and GBV during the 2013 election period, which PEACE INITIATIVE KENYA: FINAL PERFORMANCE EVALUATION 71 approaches were: a) Most effective b) Least effective  (training, media campaign, IEC and network creation) 2.3 What do you consider to be your greatest contribution to PIK? 2.4 In what ways are the actors continuing to use PIK’s approaches in peace building and prevention and response to GBV? Q3 Inclusion of men, boys and marginalized groups 3.1 How were men and boys mobilized to participate in peace initiatives and GBV prevention activities? 3.2 In your opinion what difference did the inclusion of men and boys create in conflict mitigation and GBV prevention and response? 3.3 How can the involvement of men and boys be sustained? 3.4 How else can men and boys be involved in GBV related projects? Q4 Capacity strengthening of local sub partners Q5 Changes produced by PIK 5.1 What were the significant contributions of PIK to the community in conflict mitigation and peace-building practices? 5.2 What were the significant contributions of PIK to the community in raising profile of GBV prevention and response? 5.3 What were, if any,</t>
  </si>
  <si>
    <t>brought about by PIK? PEACE INITIATIVE KENYA: FINAL PERFORMANCE EVALUATION 72 PIK Group Interview (GI) Tool – Gender Based Violence Survivors Begin with Introductions &amp; explanation of purpose. Separate GBV Survivor Groups for Women and for Men. # EVALUATION QUESTIONS Q1 PIK design Q2 PIK Implementation approaches 2.1 What, if anything, do you know about the Peace Initiative Kenya (PIK) project implemented by (Name of appropriate local partner) 2.2 Please tell us about GBV prevention and response support provided by local partner in this area (as pertaining to PIK). 2.3 How have you benefitted from support provided by local partners? (Give examples) 2.4 What was your level of satisfaction with the support? (why it was beneficial or not) 2.5 a. What, if any, trainings have you participated in? b. What was your experience with those trainings? (PIK/sub partner trainings) c. What kind of training would be the most beneficial to you? 2.6 a. What do you know about the 1195 Helpline? b. Have you or anyone you know ever used it? If so, how helpful was it? c. Can you suggest ways to improve 1195 Helpline? Q3 Inclusion of men, boys and marginalized groups 3.1 What are your thoughts about the involvement</t>
  </si>
  <si>
    <t>GBV prevention and response? In your opinion what difference did the inclusion of men and boys create in conflict mitigation and GBV prevention and response? Span 3.3 3.3 3.3 How can the involvement of men and boys be sustained? How can the involvement of men and boys be sustained? Span 3.4 3.4 3.4 How else can men and boys be involved in GBV related projects? How else can men and boys be involved in GBV related projects? Span Span TR TD Span Q4 TD Span Capacity strengthening of local sub partners Span Span TR TD Span Q5 TD Span Changes produced by PIK Span 5.1 5.1 5.1 What were the significant contributions of PIK to the community in conflict mitigation and peace-building practices? What were the significant contributions of PIK to the community in conflict mitigation and peace-building practices? Span 5.2 5.2 5.2 What were the significant contributions of PIK to the community in raising profile of GBV prevention and response? What were the significant contributions of PIK to the community in raising profile of GBV prevention and response? Span 5.3 5.3 5.3 What were, if any, unintended/undesirable changes brought about by PIK? What were, if any,</t>
  </si>
  <si>
    <t>brought about by PIK? Span PIK Group Interview (GI) Tool – Gender Based Violence Survivors Begin with Introductions &amp; explanation of purpose. Separate GBV Survivor Groups for Women and for Men. # # # # EVALUATION QUESTIONS EVALUATION QUESTIONS Span TR TD Span Q1 TD Span PIK design Span Span TR TD Span Q2 TD Span PIK Implementation approaches Span 2.1 2.1 2.1 What, if anything, do you know about the Peace Initiative Kenya (PIK) project implemented by (Name of appropriate local partner) What, if anything, do you know about the Peace Initiative Kenya (PIK) project implemented by (Name of appropriate local partner) Span 2.2 2.2 2.2 Please tell us about GBV prevention and response support provided by local partner in this area (as pertaining to PIK). Please tell us about GBV prevention and response support provided by local partner in this area (as pertaining to PIK). Span 2.3 2.3 2.3 How have you benefitted from support provided by local partners? (Give examples) How have you benefitted from support provided by local partners? (Give examples) Span 2.4 2.4 2.4 What was your level of satisfaction with the support? (why it was beneficial or not) What was your level of satisfaction with the support? (why it was</t>
  </si>
  <si>
    <t>to line departments and they implement the project instead of FAO. This way, the government will have enhanced ownership.” – Government staff officer “BAP is already working on a policy document which has been finalized and presented to the chief minister. The delay is due to the transition of chief ministers. We have already given it to the new chief minister but he has not presented it to the assembly.” – FAO staff BAP FINAL EVALUATION 24 FIGURE 13: REPLICATION OF PROJECT ACTIVITIES Source: Evaluation interviews, August 2016. To elicit more nuanced perceptions about factors contributing to replicability, the evaluation team asked beneficiaries in GIs an open-ended question about why they would continue project activities. For all activities, community interaction (e.g., meeting neighbors and relatives) emerged as the most frequently mentioned factor affecting replication of project activities (Figure 14). It is also important to mention that another project, AusABBA, funded by the Australian government, has replicated the development approach of BAP in other districts of Balochistan. FIGURE 14: FACTORS AFFECTING REPLICABILITY Source: Evaluation interviews, August 2016. Unintended Benefits and Harms In GIs with project beneficiaries and KIIs with project stakeholders, the evaluation team asked whether project activities had led to any</t>
  </si>
  <si>
    <t>or harm. Seventy-three percent of 100 respondents reported unintended benefits, while only 15 percent reported unintended harm. When asked to describe benefits, respondents most often mentioned economic benefits. For example, one project beneficiary noted that the introduction of pipe irrigation by the project increased the pipe business in the area. Another attributed growth in the paper carton business in his area to beneficiaries’ increased demand for packaging materials. BAP FINAL EVALUATION 25 Conclusions: Sustainability and Replicability Most project beneficiaries say they plan to sustain project activities and practices. When asked to describe conditions for sustainability, however, key informants see water-focused activities as having lower sustainability. In general, activities that require less external support or investment—such as crop (FFS and kitchen gardens) and livestock (mandis and live weight pricing) practices focusing on individual skills development—are more likely to be sustainable. Qualitative data suggests that the structure of COs, the capacity built, technical inputs, and linkages with other organizations are important in determining the continuation of COs. The institutionalization of capacities within relevant government departments can be another source of sustainability for project practices. Key informants noted that the project has built the capacities of government agriculture, livestock</t>
  </si>
  <si>
    <t>content/uploads/2014/08/NCSS2-FINAL-Report.pdf http://dx.doi.org/10.1093/humupd/dmq026 http://www.ncbi.nlm.nih.gov/pubmed/20634208 http://www.ncbi.nlm.nih.gov/pubmed/25854089 http://dx.doi.org/10.1186/s12978-015-0058-z http://www.ncbi.nlm.nih.gov/pubmed/26253112 http://dx.doi.org/10.1111/1471-0528.12290 http://www.ncbi.nlm.nih.gov/pubmed/23721413 http://dx.doi.org/10.1016/j.ijgo.2014.03.012 http://www.ncbi.nlm.nih.gov/pubmed/24745694 https://dhsprogram.com/pubs/pdf/FR308/FR308.pdf http://dx.doi.org/10.9745/GHSP-D-15-00306 http://dx.doi.org/10.9745/GHSP-D-15-00306 http://dx.doi.org/10.9745/GHSP-D-15-00306 http://dx.doi.org/10.9745/GHSP-D-15-00306 http://www.ghspjournal.org ORIGINAL ARTICLE Strengthening Postabortion Family Planning Services in Ethiopia: Expanding Contraceptive Choice and Improving Access to Long-Acting Reversible Contraception Melaku Samuel,a Tamara Fetters,b Demeke Destaa In Ethiopia, a comprehensive strategy to improve postabortion family planning services has produced overall improvement in the uptake of postabortion family planning and a rise in the choice of more effective long-acting reversible contraceptives to produce a more balanced method mix. ABSTRACT Where unmet need for the safest, most effective, and long-acting reversible contraceptives (LARCs) is very high, the health system and partners need to implement problem-solving, locally feasible, and comprehensive family planning delivery strategies. Because young and unmarried women are most at</t>
  </si>
  <si>
    <t>risk for unintended</t>
  </si>
  <si>
    <t>pregnancy and repeat abortion due to poor access to contraceptive services, postabortion family planning (PAFP) is a key component in such strategies. In Southern Nations, Nationalities, and People’s Region, Ethiopia, Ipas implemented health system strengthening efforts from fiscal year (FY) 2010 (July 2009 to June 2010) to FY 2014 (July 2013 to June 2014) to improve the quality of PAFP services and expand method choice in 101 public facilities. The intervention significantly improved PAFP uptake at the project sites. Specifically, the proportion of abortion clients receiving LARCs progressively improved during the intervention period. The proportion of abortion clients who left the facilities with a contraceptive method increased from 58% in FY 2010 to 83% in FY 2014. The share of method mix for LARCs rose from 2% in FY 2010 to 55% in FY 2014, while the share for condoms, injectables, and oral contraceptives declined from 98% to 45%. Implant use rose from 2% in FY 2010 to 43% in FY 2014, while the use of intrauterine devices increased from 0.1% in FY 2010 to 12% in FY 2014. A larger proportion of PAFP users received LARCs at health centers, where midwives and nurses are the primary providers, than at</t>
  </si>
  <si>
    <t>provider helped me get needed health information. 36.3 22.5 Wait time to see the provider who provided my child’s immunization was acceptable. 85.7 86.9 Overall satisfaction with the service received during visit Not satisfied at all 1.2 2.1 Somewhat unsatisfied 2.8 1.4 Somewhat satisfied 21.8 18.8 Very satisfied 74.2 77.7 Integrating family planning services into immunization programs can be effective, acceptable, and feasible. Global Health: Science and Practice 2016 | Volume 4 | Number 1 83 Integrating Postpartum Family Planning Into Immunization Services in Rwanda www.ghspjournal.org www.ghspjournal.org which has been a concern among some public health professionals.13,29 The intervention sought not only to increase modern contraceptive method uptake but also to improve postpartum family planning knowledge among women. Given that half of non-users at endline stated that they were awaiting menses to return to initiate a method despite being 6 or more months postpartum, it appears that the intervention was not completely successful at dispelling this misconception. Our findings are consistent with several other investigations that have explored the relationship between postpartum amenorrhea and initiation of a family planning method, which found that many women await the return of menses before initiating a family planning method, potentially placing them at</t>
  </si>
  <si>
    <t>risk for an unintended</t>
  </si>
  <si>
    <t>pregnancy.30-32 More efforts are needed to ensure women and their providers understand that postpartum women can become pregnant before their menses return, even while breastfeeding, and that sexually active women who desire to space or limit their pregnancies should initiate an effective modern contraceptive method as early as possible. Additional research is needed to better understand the persistence of these mispercep- tions and to test strategies to address them. The integration approach employed in this study permitted a degree of flexibility within health facilities with regard to how the family planning and immunization services were co-delivered, which we believe is important to successful implementation and sustainability. However, several systemic challenges affected integrated service implementation. We selected public primary health centers where both immunization and family planning services are offered. In Rwanda, family planning services are offered every day of the week, although not neces- sarily at the same time as immunization services. In settings where family planning services are not offered daily, this intervention may require significant changes to service delivery, which may or may not be feasible. We also found that a single training session for providers was insufficient to successful imple- mentation and that supportive</t>
  </si>
  <si>
    <t>10.1080/09540120802705842 http://www.ncbi.nlm.nih.gov/pubmed/20024770 http://iycn.wpengine.netdna-cdn.com/files/IYCN-GM-and-Men-Lit-Review-060311.pdf http://iycn.wpengine.netdna-cdn.com/files/IYCN-GM-and-Men-Lit-Review-060311.pdf http://www.ncbi.nlm.nih.gov/pubmed/16920864 http://www.ncbi.nlm.nih.gov/pubmed/10148660 http://dx.doi.org/10.1111/mcn.12157 http://www.ncbi.nlm.nih.gov/pubmed/25522228 http://dx.doi.org/10.1080/03670240903170483 http://www.ncbi.nlm.nih.gov/pubmed/21883064 http://www.ncbi.nlm.nih.gov/pubmed/17591350 http://dx.doi.org/10.1016/j.socscimed.2012.06.015 http://www.ncbi.nlm.nih.gov/pubmed/22809796 http://dx.doi.org/10.1111/j.1740-8709.2007.00124.x http://www.ncbi.nlm.nih.gov/pubmed/18289157 http://dx.doi.org/10.1186/1471-2458-11-S3-S25 http://www.ncbi.nlm.nih.gov/pubmed/21501443 http://dx.doi.org/10.9745/GHSP-D-15-00197 http://dx.doi.org/10.9745/GHSP-D-15-00197 http://dx.doi.org/10.9745/GHSP-D-15-00197 ORIGINAL ARTICLE Meeting Postpartum Women’s Family Planning Needs Through Integrated Family Planning and Immunization Services: Results of a Cluster-Randomized Controlled Trial in Rwanda Lisa S Dulli,a Marga Eichleay,a Kate Rademacher,a Steve Sortijas,a Théophile Nsengiyumvab Integrating contraceptive services into infant immunization services was effective, acceptable, and feasible without negatively affecting immunization uptake. Yet unmet need for contraception remained high, including among a substantial number of women who were waiting for menses to return even though, at 6 months or more postpartum, they were at</t>
  </si>
  <si>
    <t>risk of an unintended</t>
  </si>
  <si>
    <t>pregnancy. More effort is needed to educate women about postpartum return to fertility and to encourage those desiring to space or limit pregnancy to use effective contraception. ABSTRACT Objective: The primary objective of this study was to test the effectiveness of integrating family planning service components into infant immunization services to increase modern contraceptive method use among postpartum women. Methods: The study was a separate sample, parallel, cluster-randomized controlled trial. Fourteen randomly selected primary health facilities were equally allocated to intervention (integrated family planning and immunization services at the same time and location) and control groups (standard immunization services only). At baseline (May–June 2010), we interviewed postpartum women attending immunization services for their infant aged 6 to 12 months using a structured questionnaire. A separate sample of postpartum women was interviewed 16 months later after implementation of the experimental health service intervention. We used linear mixed regression models to test the study hypothesis that postpartum women attending immunization services for their infants aged 6–12 months in the intervention facilities will be more likely to use a modern contraceptive method than postpartum women attending immunization services for their infants aged 6–12 months in control group facilities. Results</t>
  </si>
  <si>
    <t>Haiti. Jorge I Ugaz, Minki Chatterji, James N Gribble, Kathryn Banke Glob Health Sci Pract. 2016;4(1):43-54 http://dx.doi.org/10.9745/GHSP-D-15-00234 Role of Social Support in Improving Infant Feeding Practices in Western Kenya: A Quasi-Experimental Study Fathers and grandmothers who participated in separate nutrition dialogue groups supported mothers to improve infant feeding practices including dietary diversity, food consistency, and use of animal-source foods. Future studies should explore using a family-centered approach that engages mothers together with key household influencers. Altrena G Mukuria, Stephanie L Martin, Thaddeus Egondi, Allison Bingham, Faith M Thuita Glob Health Sci Pract. 2016;4(1):55-72 http://dx.doi.org/10.9745/GHSP-D-15-00197 Table of Contents www.ghspjournal.org Global Health: Science and Practice 2016 | Volume 4 | Number 1 Meeting Postpartum Women’s Family Planning Needs Through Integrated Family Planning and Immunization Services: Results of a Cluster-Randomized Controlled Trial in Rwanda Integrating contraceptive services into infant immunization services was effective, acceptable, and feasible without negatively affecting immunization uptake. Yet unmet need for contraception remained high, including among a substantial number of women who were waiting for menses to return even though, at 6 months or more postpartum, they were at</t>
  </si>
  <si>
    <t>pregnancy. More effort is needed to educate women about postpartum return to fertility and to encourage those desiring to space or limit pregnancy to use effective contraception. Lisa S Dulli, Marga Eichleay, Kate Rademacher, Steve Sortijas, Théophile Nsengiyumva Glob Health Sci Pract. 2016;4(1):73-86 http://dx.doi.org/10.9745/GHSP-D-15-00291 The Single-Visit Approach as a Cervical Cancer Prevention Strategy Among Women With HIV in Ethiopia: Successes and Lessons Learned With the single-visit approach for cervical cancer prevention, women with positive ’’visual inspection of the cervix with acetic acid wash’’ (VIA) test results receive immediate treatment of the precancerous lesion with cryotherapy. The approach worked successfully for women with HIV in Ethiopia in secondary and tertiary health facilities, with high screening and cryotherapy treatment rates. Sustainability and appropriate scale-up of such programs must address wider health system challenges including human resource constraints and shortage of essential supplies. Netsanet Shiferaw, Graciela Salvador-Davila, Konjit Kassahun, Mohamad I Brooks, Teklu Weldegebreal, Yewondwossen Tilahun, Habtamu Zerihun, Tariku Nigatu, Kidest Lulu, Ismael Ahmed, Paul D Blumenthal, Mengistu Asnake Glob Health Sci Pract. 2016;4(1):87-98 http://dx.doi.org/10.9745/GHSP-D-15-00325 Mapping the Prevalence and Sociodemographic Characteristics</t>
  </si>
  <si>
    <t>to social desirability bias resulting in underreporting of premarital sex and overreporting of consistent contraceptive use. This study did not include a 28% of those who were sexually experienced reported having an unintended pregnancy, all resulting in abortion. Significant predicators of unintended pregnancy were age and education. Our findings show that a substantial proportion of young, unmarried femalemigrants in an urban area of China are sexually experienced, but only about half of them use contraception consistently. Sexual Behavior Among Unmarried Female Migrants in Changzhou, China www.ghspjournal.org Global Health: Science and Practice 2017 | Volume 5 | Number 3 522 http://www.ghspjournal.org non-migrant comparison group for direct compar- ison. The variables we examined included only certain aspects of the migration experience. Results of this study in one citymay not generalize to young female migrants elsewhere in China. But there are millions of young female migrants working in thousands of factories in eastern China who likely face similar problems, as may other young migrant women elsewhere in China and in other industrializing countries.12,14–15,32–34 Workers who migrate internationally likely face additional challenges. Nevertheless, we believe this study provides useful information about a large, poorly studied population of young migrant women at</t>
  </si>
  <si>
    <t>pregnancy. CONCLUSION Many young, unmarriedmigrantwomen in China report being sexually experienced but report not using contraception consistently, often leading to unintended pregnancies. While abortion is safe and legal in China, it is considered a failure of con- traception rather than a good family planning strategy. It would be better to provide women with the education and reproductive health serv- ices they need to prevent unwanted pregnancies. Women who are younger, who migrate at an early age, who are less educated, and who have less stable work situations are less likely to use contraception consistently, suggesting that young women need appropriate sexual education at an earlier age, before they migrate. After they migrate, many of these women still need more sexual education as well as friendly and accessible reproductive health care services. Unfortunately, they usually receive neither. These women could benefit from a national policy to support repro- ductive health and service provision for unmar- ried young people, as some have suggested for China,12 or from direct provision of reproductive health services in the workplace or in partnership with nearby health facilities, as some have advo- cated internationally.35–37 Schools and health care services need to do more to</t>
  </si>
  <si>
    <t>done, HHs were selected using random numbers until all HHs were reached per cluster. When the team entered each community, they identified the community leader (Chief, Executive Director, or Administrator) and asked permission to conduct the survey. The survey team then proceeded to the center of the community and selected a random number from a bag to identify the first house. Each enumerator headed in a different direction. Following the random selection of the initial HH, all subsequent HHs were chosen based on the sampling interval (SI). For example, if the random number selected was two and the SI is three, then each enumerator going in different directions would start at the second house on their route and survey every third house after until their quota was completed. If the HH refused, they were still to maintain the SI and survey the next house two houses down. One adult member of the HH who has knowledge of the HH’s day-to-day activities related to WASH was interviewed. This continued until all clusters were completed in the respective locations. In Pariang, during the data collection, the enumerators were given extra surveys. This was done to create a buffer in case</t>
  </si>
  <si>
    <t>unexpected challenges</t>
  </si>
  <si>
    <t>occurred. Enumerators were not asked to complete a specific number of extra surveys, but they completed extra surveys based on the time they had. Over the seven days of data collection, enumerators did anywhere from one to three extra surveys. This resulted in an additional 115 surveys, meaning 715 surveys were collected in total. Appendix A.1 shows the breakdown of surveys collected by payam. WASH Data Collection and Tools The surveys in each location had similar sample sizes and the same methodology; therefore, data analysis was conducted as if the stratified sampling method was used so that comparison could be made between them. Data was collected in the form of paper HH questionnaires and notes taken at FGDs were completed by the M&amp;E Officer in Pariang and WASH staff in Abiemnhom and Mayom41. Data collection 38 Villages will be used as clusters in Mayendit as population data is available at this level. 39 Bomas will be used in the assessments conducted in Pariang and Abiemnhom and Mayom as population data is only available at this level. 40 1 of the clusters selected for Mayom proved to be inaccessible at the time of the survey, and since no other</t>
  </si>
  <si>
    <t>PA-00M-KTP_South Sudan_28 February 2</t>
  </si>
  <si>
    <t>Security Program Support - 2 - First Biannual Report 1st June – 30th September, 2017 1. Sector 1: Nutrition Overview of Activities: Due to the food insecurity and the “famine-likely” declaration in Koch County in February, the reporting period mainly focused on sustained scale up of its programs: Nutrition, Health and FSL to reduce the impact of the severe food insecurity. All suspended centers in Koch were reopened and two TSFP site were added in Fangak and one in Bentiu POC making a total of 17 nutrition sites and one stabilization center operational. The sustained scale up of activities has reduced the impact of high rates of malnutrition recorded over the period in review. 21,526 community members received awareness on different topics found in Mother, Infant and Young Child Feeding (MIYCF) manual. Screening of new cases of malnutrition was intensified through community structure CNVs/ Mother support groups in the community resulting to admitting 4,156 children under five with MAM cases in TSFP and 3,938 with SAM cases in OTP, 219 health care workers and volunteers received training on management of SAM and MAM. Cure rates in nutrition sites achieve SPHERE standard of greater than 75% with no death reported in nutrition centre</t>
  </si>
  <si>
    <t>Unexpected challenges</t>
  </si>
  <si>
    <t>: During the quarter, the program experienced insecurity in Koch County in the month of September leading evacuation of staff from Koch for about three weeks. As Koch is divided into two new counties of Gany and Leich as well as Government and IO in those areas, provide a challenge in supervision and monitoring of activities as there is restriction of movement of staff due to some demands from the authorities, stopping of activities in one nutrition side for two months by the authority in that county. The challenges were overcome due long term presence/relationship in Koch and constant dialogue with incoming administration. While in Fangak monitoring of the program was hampered by acute shortage of fuel experienced in the areas following pipeline breaks of the commodity from Khartoum due to insecurity. Water transport has since become expensive reducing the number of monitoring trips along the riverine nutrition sites. Transportation of program supplies, support supervision, and referral of cases with medical complications and timely initiation of medical treatment proved a challenge due to limited program transport assets. In Bentiu POC, the number of beneficiaries is fluctuating since people continue to arrive due to insecurity in Koch County and others go</t>
  </si>
  <si>
    <t>PA-00N-3PZ_South Sudan_November 2017</t>
  </si>
  <si>
    <t>Horton West Africa Regional Director Boone, North Carolina (828) 278-1915 fkhorton@samaritan.org mailto:rvantil@samaritan.org mailto:fkhorton@samaritan.org Emergency Response and Economic Recovery for Eastern DRC, Final Report AID-OFDA-G-16-00168 1 | P a g e TABLE OF CONTENTS I. EXECUTIVE SUMMARY ........................................................................................................................................ 4 A. EMERGENCY RESPONSE SECTORS (SECTORS 1 &amp; 3) ..................................................................................................... 7 1. Sector 1: Logistics Support and Relief Commodities ......................................................................................... 8 2. Sector 3: Food For Peace (FFP): In-Kind and Voucher ....................................................................................... 9 B. AGRICULTURE AND FOOD SECURITY SECTOR (SECTOR 2) ........................................................................................... 10 Agricultural Information Sharing Groups................................................................................................................................ 10 II. MONITORING AND EVALUATION STRATEGIES AND TOOLS ............................................................................... 11 III. SECTOR MONITORING AND EVALUATION (M&amp;E) STRATEGIES AND RESULTS .................................................... 12 A. EMERGENCY RESPONSE SECTORS (SECTORS 1 &amp; 3) ................................................................................................... 12 1. Monitoring and Evaluation Strategy ............................................................................................................. 12 1.1. Rationale of Indicator Collection and Tracking....................................................................................................... 12 1.2. Methodology of Indicator Collection and Tracking ................................................................................................ 12 2. Quantitative Results &amp; Discussion ................................................................................................................. 18 2.1. Sector 1: Logistics Support and Relief Commodities .............................................................................................. 18 2.2. Sector 3: Food For Peace: In-Kind and Voucher ..................................................................................................... 20 3. Qualitative Results &amp; Discussion .................................................................................................................... 31 3.1. Description of how project assessed gender needs and issues and how needs and issues were addressed ....... 31 3.2. Learning on appropriateness of selected modalities and activities to the context, needed adaptations to changing</t>
  </si>
  <si>
    <t>circumstances, or unintended</t>
  </si>
  <si>
    <t>consequences for program activities ................................................................... 32 B. AGRICULTURAL AND FOOD SECURITY SECTOR (SECTOR 2) ......................................................................................... 35 1. Monitoring and Evaluation Strategy ............................................................................................................. 35 1.1. Rationale of Indicator Collection and Tracking....................................................................................................... 35 1.2. Methodology of Indicator Collection and Tracking ................................................................................................ 35 2. Quantitative Results and Discussion .............................................................................................................. 37 2.1. Improving Agricultural Production/ Food Security ................................................................................................ 37 2.2. Pests and Pesticides ................................................................................................................................................ 40 3. Qualitative Indicator Results ......................................................................................................................... 41 3.1. Description of how project assessed gender needs and issues, and how needs and issues were been addressed 41 3.2. Learning on appropriateness of selected modalities and activities to the context, needed adaptations to changing circumstances, or unintended consequences of program activities ..................................................................... 42 IV. EXTERNAL EVALUATION ................................................................................................................................ 43 V. CHALLENGES AND ADAPTATIONS ...................................................................................................................... 43 VI. SUCCESS STORIES .......................................................................................................................................... 45 VII. ACKNOWLEDGEMENTS ................................................................................................................................. 46 Emergency Response and Economic Recovery for Eastern DRC, Final Report AID-OFDA-G-16-00168 2 | P a g e TABLE OF FIGURES Figure 1: Change in NFI Vulnerability Score Cards Between program implementation sites .................................. 19 Figure 2: Number of People Reached with Food Assistance, by Sex and Age ............................................................ 21 Figure 3: Time from donor agreement to first distribution......................................................................................... 25 Figure 4: Increase in Food Consumption Score of Beneficiaries ................................................................................. 27 Figure 5: FCS by mean score .......................................................................................................................................... 28 Figure 6: Decrease in Food</t>
  </si>
  <si>
    <t>MONITORING AND EVALUATION (M&amp;E) STRATEGIES AND RESULTS .................................................... 12 A. EMERGENCY RESPONSE SECTORS (SECTORS 1 &amp; 3) ................................................................................................... 12 1. Monitoring and Evaluation Strategy ............................................................................................................. 12 1.1. Rationale of Indicator Collection and Tracking....................................................................................................... 12 1.2. Methodology of Indicator Collection and Tracking ................................................................................................ 12 2. Quantitative Results &amp; Discussion ................................................................................................................. 18 2.1. Sector 1: Logistics Support and Relief Commodities .............................................................................................. 18 2.2. Sector 3: Food For Peace: In-Kind and Voucher ..................................................................................................... 20 3. Qualitative Results &amp; Discussion .................................................................................................................... 31 3.1. Description of how project assessed gender needs and issues and how needs and issues were addressed ....... 31 3.2. Learning on appropriateness of selected modalities and activities to the context, needed adaptations to changing circumstances, or unintended consequences for program activities ................................................................... 32 B. AGRICULTURAL AND FOOD SECURITY SECTOR (SECTOR 2) ......................................................................................... 35 1. Monitoring and Evaluation Strategy ............................................................................................................. 35 1.1. Rationale of Indicator Collection and Tracking....................................................................................................... 35 1.2. Methodology of Indicator Collection and Tracking ................................................................................................ 35 2. Quantitative Results and Discussion .............................................................................................................. 37 2.1. Improving Agricultural Production/ Food Security ................................................................................................ 37 2.2. Pests and Pesticides ................................................................................................................................................ 40 3. Qualitative Indicator Results ......................................................................................................................... 41 3.1. Description of how project assessed gender needs and issues, and how needs and issues were been addressed 41 3.2. Learning on appropriateness of selected modalities and activities to the context, needed adaptations to changing</t>
  </si>
  <si>
    <t>consequences of program activities ..................................................................... 42 IV. EXTERNAL EVALUATION ................................................................................................................................ 43 V. CHALLENGES AND ADAPTATIONS ...................................................................................................................... 43 VI. SUCCESS STORIES .......................................................................................................................................... 45 VII. ACKNOWLEDGEMENTS ................................................................................................................................. 46 Emergency Response and Economic Recovery for Eastern DRC, Final Report AID-OFDA-G-16-00168 2 | P a g e TABLE OF FIGURES Figure 1: Change in NFI Vulnerability Score Cards Between program implementation sites .................................. 19 Figure 2: Number of People Reached with Food Assistance, by Sex and Age ............................................................ 21 Figure 3: Time from donor agreement to first distribution......................................................................................... 25 Figure 4: Increase in Food Consumption Score of Beneficiaries ................................................................................. 27 Figure 5: FCS by mean score .......................................................................................................................................... 28 Figure 6: Decrease in Food Security Cluster Score of Beneficiaries ............................................................................ 28 Figure 7: Decrease in Household Hunger Score of Beneficiaries ................................................................................ 29 Figure 8: Mean Household Hunger Score per intervention site .................................................................................. 30 Figure 9: Decrease in CSI Score of Beneficiaries........................................................................................................... 31 Figure 10: Projected increase in number of months of food self-sufficiency due to distributed seed systems / agricultural inputs for beneficiary households .................................................................................................... 39 Figure 11: Increase in FCS of beneficiaries ................................................................................................................... 39 Figure 12: Decrease in HHS of beneficiaries ................................................................................................................. 40 Figure 13: Percentage of hectares protected against diseases and pests ................................................................... 41 LIST OF TABLES Table 1: Households Served by Sector ............................................................................................................................ 7 Table 2</t>
  </si>
  <si>
    <t>hence acting as a deterrent to theft or gender- based violence that could otherwise be more likely if they were working alone. No security incidences were reported during the project life for beneficiaries engaged in project activities. Activity hours limited: An effort was made to limit project activities (i.e. fairs, distributions, and training/demonstration sessions) to the safe hours of the day specific to each location, based on security realities and updates from SP´s security team. In general, activities were performed between 9 am and 3 pm. Involvement of Children To ensure that children were not distracted from schooling and/or engaged in child labor, the project did not target or register minors as direct beneficiaries of project activities. Instead, displaced orphans were indirectly supported through the inclusion of their host families, who performed the activities on their behalf. Samaritan´s Purse is not aware of any children having boycotted school to be engaged in project activities. However, to ensure continued generational skills transfer, children worked alongside their family members during school breaks, as a way of learning livelihood skills as generational art. 3.2. Learning on appropriateness of selected modalities and activities to the context, needed adaptations to changing</t>
  </si>
  <si>
    <t>consequences of program activities The following lessons were learned and/or reinforced via the implementation of Sector 2 project activities:  Practical and hands-on trainings provided through ATGs improved beneficiaries’ knowledge of how to select and store seeds, as well as how to protect harvested crops. Seed security is an essential part of sustainable food and nutrition security. The project results demonstrate an improvement in the application of crop handling and protection measures, which is essential for sustainable food security.  Knowledge of fundamental practices is essential since it can be directly linked to the quality and quantity of crop production. Findings from these surveys can be incorporated into the delivery of agriculture training modules and information sharing.  Prioritization of the inclusion of women in livelihood project activities is a sure way of supporting the HH food security, since women play a significant role in food production in Eastern DRC.  Organizing beneficiaries to work in teams is useful in deterring insecurity to the beneficiaries, as it increases beneficiaries´ access to security, and provides more secure working conditions for women.  Facilitation of food production activities to HHs in Eastern DRC is an effective means of assuring both host and IDP HHs’ food</t>
  </si>
  <si>
    <t>of the kits was both appropriately communicated and understood, SP had female staff sensitize and explain their use to beneficiaries during distributions. Protection concerns and consideration of vulnerable categories: As per Sphere norms, SP ensured that intervention sites were located within close proximity of assisted villages, so as to reduce walking distance and time required for beneficiaries to come and receive their rations. In addition to regulating the proximity of sites, SP further recognized certain vulnerable categories of beneficiaries (e.g. pregnant/breastfeeding women, handicapped people and the elderly), and took extra steps to facilitate their reception of inputs. For example, at voucher fairs and distributions, where beneficiaries had to wait to receive their assistance, SP provided refreshments to individuals in these categories, and prioritized their service. Samaritan´s Purse also engaged local day-labor to provide special “beneficiary assistance” to accompany and assist individuals who might have otherwise been unable to purchase and/or carry their inputs by themselves. For all beneficiaries, regardless of vulnerability status, SP provided free water, set up tarps to offer shade while waiting, and installed temporary, gender-specific latrines. 3.2. Learning on appropriateness of selected modalities and activities to the context, needed adaptations to changing</t>
  </si>
  <si>
    <t>consequences for program activities Based on the various qualitative data collection sources detailed above, SP was able to better understand the contextual appropriateness of selected modalities and activities, unintended consequences, and needed adaptations for activity modifications. 3.2.1. Appropriateness of Selected Modalities and Activities Samaritan´s Purse has found the flexible, dual-modality approach to be very appropriate to the context and needs of the conflict-affected region of northeastern DRC. Despite the prevailing political instability and insecurity, the region is densely populated, and the markets well-connected, both locally and regionally. Understanding that distributions have the most risk of long-term detriment to markets, SP prefers to conduct more voucher fairs which, though more administratively-heavy, have more potential to provide a boost to local market systems. Samaritan’s Purse uses tools to analyze markets before, during, and after their interventions in order to inform its decision of which modalities to use, taking into consideration both the wellbeing of local markets, and the security of beneficiaries Emergency Response and Economic Recovery for Eastern DRC, Final Report AID-OFDA-G-16-00168 33 | P a g e and vendors. The flexible modality approach has allowed SP to intervene in hard to reach</t>
  </si>
  <si>
    <t>touched on the quality of the site (water, shade, security and accessibility), the thoroughness of sensitization (did they have enough information and Emergency Response and Economic Recovery for Eastern DRC, Final Report AID-OFDA-G-16-00168 18 | P a g e how did they receive it), and beneficiary satisfaction with the distribution rations or fair items (quality and quantity of goods received, prices in the fair, etc.). Day-of evaluations also gave beneficiaries a chance to give any recommendations they might have regarding gender needs and issues, and/or the appropriateness of selected modalities and activities in each context. In the case of voucher fair activities, all participating vendors were also surveyed with a vendor- specific day-of evaluation in order to gather information concerning how they brought their supplies to the fair, how they received information, the appropriateness of pricing in the fairs (did they raise or lower prices). After-Action Review Meetings At the end of every intervention day (voucher fairs or distributions), the emergency response field teams held After-Action Reviews (AARs) to evaluate the day’s activities and discuss, among other things, the appropriateness of selected modalities and activities to the context, needed adaptations to changing</t>
  </si>
  <si>
    <t>consequences of program activities. Together, they laid out what went well, and what could be improved upon, with discussion being documented in a dedicated tab of the DDR. The following day, the suggestions and recommendations were implemented, in order to meet the need or gap that was expressed. These AARs were compiled into a lessons-learned document attached to each distribution report, and were used to orient the team’s overall strategy for future interventions, assuring continual growth and adaption throughout the project. 2. Quantitative Results &amp; Discussion 2.1. Sector 1: Logistics Support and Relief Commodities 2.1.1. Total number and per item USD cost of NFIs distributed, by type At the start of the project, SP pre-positioned 5,200 NFI kits as part of a strategic approach to maximize the efficiency and effectiveness of its Emergency Response. These kits would be directly distributed, while the balance of kits was to be distributed through either direct distribution or voucher-fair systems, following the results of RMA surveys. Sector 1 targeted a total of 62,400 beneficiaries (10,400 HHs). At the conclusion of the project, the actual number of beneficiaries reached was 67,887 (10,420 HHs). Internally displaced persons represented 41,716 of the total beneficiaries reached</t>
  </si>
  <si>
    <t>effectiveness, and sustainability of the project; respondents’ household income and expenditure; crop and livestock productivity; and perceptions regarding women’s empowerment. Annex 7 contains profiles of survey respondents. TABLE 2: PROJECT BENEFICIARIES SURVEY SAMPLE DESIGN District FMC and MMO Members CO Members MCO Members WCO Members Killa Saifullah (pilot district) 79 70 70 Zhob (USABBA district) 56 70 70 Sherani (BAP district) 41 70 70 Loralai, Mastung, Quetta 97 0 0 Totals 273 210 210 273 420 693 Key Informant Interviews The team conducted 40 semi-structured individual interviews with key informants associated with the project and external sector experts who could provide feedback on the project’s design, implementation, and results. The evaluation team purposively selected stakeholders and experts to capture specific expertise, experience, or perspectives. Stakeholders included representatives from BAP FINAL EVALUATION 7 USAID, the Australian Agency for International Development (AusAID), the Food and Agriculture Organization of the United Nations (FAO), the National Agriculture Research Council (NARC), the Ministry of National Food Security and Research (MNFSR), and the GoB (Annex 7). These interviews focused on developing a comprehensive understanding of the relevance, effectiveness, sustainability, and replicability of project components (crops, livestock, water, women-focused activities, and community and market development),</t>
  </si>
  <si>
    <t>unintended results, and changes</t>
  </si>
  <si>
    <t>in women’s empowerment. The evaluation team designed two instruments for these interviews, one for sector specialists, and one for managerial staff (Annex 3). Group Interviews The evaluation team conducted 23 semi-structured group interviews (GIs) with project beneficiaries (21 groups), district government officials (1 group), and an FAO project district team (1 group). The GIs with beneficiaries were conducted in the three sampled districts (Killa Saifullah, Zhob, and Sherani). In total, the team conducted seven group interviews in each sampled district including two each with MCO and WCO members and three with FMC/MMO members. The team used a project-generated enumeration list of each CO to randomly select four community members for each GI, and they purposively selected the district government officials and project staff. For a summary of GIs conducted, see Annex 7. GIs consisted of 4 participants each, except for the GI with the FAO project district team, which included 10 participants. In total, the GI sample included 98 participants, of which 74 were men and 24 were women. The team conducted GIs with male and female beneficiaries separately. These GIs focused on developing a deeper understanding of the relevance, effectiveness, sustainability, and replicability of project components</t>
  </si>
  <si>
    <t>interviews, one for sector specialists, and one for managerial staff (Annex 3). Group Interviews The evaluation team conducted 23 semi-structured group interviews (GIs) with project beneficiaries (21 groups), district government officials (1 group), and an FAO project district team (1 group). The GIs with beneficiaries were conducted in the three sampled districts (Killa Saifullah, Zhob, and Sherani). In total, the team conducted seven group interviews in each sampled district including two each with MCO and WCO members and three with FMC/MMO members. The team used a project-generated enumeration list of each CO to randomly select four community members for each GI, and they purposively selected the district government officials and project staff. For a summary of GIs conducted, see Annex 7. GIs consisted of 4 participants each, except for the GI with the FAO project district team, which included 10 participants. In total, the GI sample included 98 participants, of which 74 were men and 24 were women. The team conducted GIs with male and female beneficiaries separately. These GIs focused on developing a deeper understanding of the relevance, effectiveness, sustainability, and replicability of project components (crops, livestock, water, women-focused activities, and community and market development),</t>
  </si>
  <si>
    <t>in women’s empowerment. The team designed four instruments for the GIs, one each for MCOs, WCOs, FMCs and MMOs, and district government and FAO staff (Annex 3). Case Studies The evaluation team also used case studies to capture unintended positive or negative and spillover effects. During the fieldwork, the team identified promising case studies with the help of information from KIIs, GIs, and project documents. For two case studies, see Annex 6. Secondary Review Besides collecting primary data, the evaluation team consulted secondary information maintained by the project (see Annex 4 for a bibliography). This included project documents, the project’s management information system (MIS), project-supported research reports, and the project calculations on the gross value of agricultural product (GVAP)6 to estimate the effects of activities on household and women’s income. 6 GVAP is a measure of the gross revenue attributable to project activities and serves as a practical proxy for the project’s contribution to household income. Its construction provides a plausible causal connection between individual project activities and household income. GVAP for each activity is the difference between GVAP with the intervention and what it would have been without the intervention—both estimates based on research (e.g., on</t>
  </si>
  <si>
    <t>Sci Pract. 2016;4(3):452–466 http://dx.doi.org/10.9745/GHSP-D-16-00017 Table of Contents www.ghspjournal.org Global Health: Science and Practice 2016 | Volume 4 | Number 3 Progress in Harmonizing Tiered HIV Laboratory Systems: Challenges and Opportunities in 8 African Countries Countries have had mixed results in adhering to laboratory instrument procurement lists, with some limiting instrument brand expansion and others experiencing substantial growth in instrument counts and brand diversity. Important challenges to advancing laboratory harmonization strategies include: 1. Lack of adherence to procurement policies 2. Lack of an effective coordinating body 3. Misalignment of laboratory policies, treatment guidelines, and minimum service packages Jason Williams, Farouk Umaru, Dianna Edgil, Joel Kuritsky Glob Health Sci Pract. 2016;4(3):467–480 http://dx.doi.org/10.9745/GHSP-D-16-00004 REVIEWS Postabortion Care: 20 Years of Strong Evidence on Emergency Treatment, Family Planning, and Other Programming Components Twenty years of postabortion care (PAC) studies yield strong evidence that: N Misoprostol and vacuum aspiration are comparable in safety and effectiveness for treating incomplete abortion. N Misoprostol, which can be provided by trained nurses and midwives, shows substantial promise for extending PAC services to secondary hospitals and primary health posts. N Postabortion family planning uptake generally</t>
  </si>
  <si>
    <t>increases rapidly–and unintended</t>
  </si>
  <si>
    <t>pregnancies and repeat abortions can decline as a result–when a range of free contraceptives, including long-acting methods, are offered at the point of treatment; male involvement in counseling–always with the woman’s concurrence–can increase family planning uptake and support. Douglas Huber, Carolyn Curtis, Laili Irani, Sara Pappa, Lauren Arrington Glob Health Sci Pract. 2016;4(3):481–494 http://dx.doi.org/10.9745/GHSP-D-16-00052 FIELD ACTION REPORTS Improving the Quality of Postabortion Care Services in Togo Increased Uptake of Contraception The quality improvement approach applied at 5 facilities over about 1 year increased family planning counseling to postabortion clients from 31% to 91%. Of those counseled provision of a contraceptive method before discharge increased from 37% to 60%. Oral contraceptives remained the most popular method, but use of injectables and implants increased. The country-driven approach, which tended to use existing resources and minimal external support, has potential for sustainability and scale-up in Togo and application elsewhere. Stembile Mugore, Ntapi Tchiguiri K Kassouta, Boniface Sebikali, Laurel Lundstrom, Abdulmumin Saad Glob Health Sci Pract. 2016;4(3):495–505 http://dx.doi.org/10.9745/GHSP-D-16-00212 Table of Contents www.ghspjournal.org Global Health: Science and Practice 2016 | Volume 4</t>
  </si>
  <si>
    <t>10.4102/ajlm.v3i1.101 http://www.who.int/diagnostics_laboratory/3by5/Maputo_Meeting_Report_7_7_08.pdf http://www.who.int/diagnostics_laboratory/3by5/Maputo_Meeting_Report_7_7_08.pdf http://www.who.int/diagnostics_laboratory/3by5/Maputo_Meeting_Report_7_7_08.pdf http://dx.doi.org/10.1515/dx-2014-0071 http://dx.doi.org/10.1309/AJCPDQOSB7QR5GLR http://www.ncbi.nlm.nih.gov/pubmed/20716792 http://www.unitaid.eu/images/marketdynamics/publications/UNITAID-HIV_Diagnostic_Landscape-4th_edition.pdf http://www.unitaid.eu/images/marketdynamics/publications/UNITAID-HIV_Diagnostic_Landscape-4th_edition.pdf http://www.who.int/diagnostics_laboratory/evaluations/en/ http://www.who.int/diagnostics_laboratory/evaluations/en/ http://deliver.jsi.com/dlvr_content/resources/allpubs/guidelines/LabStand.pdf http://deliver.jsi.com/dlvr_content/resources/allpubs/guidelines/LabStand.pdf http://www.who.int/hiv/amds/amds_usaid_zambia_laboratory.pdf http://www.who.int/hiv/amds/amds_usaid_zambia_laboratory.pdf http://dx.doi.org/10.1309/AJCP3ZAAFUPCIXIG http://www.ncbi.nlm.nih.gov/pubmed/19461095 http://dx.doi.org/10.9745/GHSP-D-16-00004 http://dx.doi.org/10.9745/GHSP-D-16-00004 http://dx.doi.org/10.9745/GHSP-D-16-00004 http://www.ghspjournal.org REVIEW Postabortion Care: 20 Years of Strong Evidence on Emergency Treatment, Family Planning, and Other Programming Components Douglas Huber,a Carolyn Curtis,b Laili Irani,c Sara Pappa,d Lauren Arringtone Twenty years of postabortion care (PAC) studies yield strong evidence that: � Misoprostol and vacuum aspiration are comparable in safety and effectiveness for treating incomplete abortion. � Misoprostol, which can be provided by trained nurses and midwives, shows substantial promise for extending PAC services to secondary hospitals and primary health posts. � Postabortion family planning uptake generally</t>
  </si>
  <si>
    <t>pregnancies and repeat abortions can decline as a result–when a range of free contraceptives, including long-acting methods, are offered at the point of treatment; male involvement in counseling–always with the woman's concurrence– can increase family planning uptake and support. ABSTRACT Worldwide 75 million women need postabortion care (PAC) services each year following safe or unsafe induced abortions and miscarriages. We reviewed more than 550 studies on PAC published between 1994 and 2013 in the peer-reviewed and gray literature, covering emergency treatment, postabortion family planning, organization of services, and related topics that impact practices and health outcomes, particularly in the Global South. In this article, we present findings from studies with strong evidence that have major implications for programs and practice. For example, vacuum aspiration reduced morbidity, costs, and time in comparison to sharp curettage. Misoprostol 400 mcg sublingually or 600 mcg orally achieved 89% to 99% complete evacuation rates within 2 weeks in multiple studies and was comparable in effectiveness, safety, and acceptability to manual vacuum aspiration. Misoprostol was safely introduced in several PAC programs through mid-level providers, extending services to secondary hospitals and primary health centers. In multiple studies, postabortion family planning uptake before</t>
  </si>
  <si>
    <t>the lessons learned from the mechanization hub. LESSONS LEARNED KIE’s most reliable method of identifying and capturing lessons learned is through the analysis inherent in the rigorous assessment process. Besides evaluating whether or not an innovation is ready to graduate from one stage to another (such as proof of concept to pilot roll out), it also offers (through its analysis of specific failures and successes) helpful lessons that can be extrapolated and applied to business incubation and enterprise acceleration as a whole. During the quarter KIE conducted an end line rigorous assessment for the University of Nairobi, and the resulting report (to be submitted to USAID next quarter), demonstrates that the innovation is not ready for stage progression. Below are several lessons learned from the end line report. Page | 25 Feed the Future Kenya Innovation Engine QIII FY2016 Report Under the grant provided, UON had three objectives: 1) to develop, test and validate a prototype cooling system (CoolBot cold storage) in two sites in Makueni County and one each in Migori and Homabay counties; 2) to determine the efficacy of the CoolBot with crops grown by small-scale horticulture farmers and; 3) to train farmers on effective post-harvest handling.</t>
  </si>
  <si>
    <t>Unforeseen challenges</t>
  </si>
  <si>
    <t>meant that by the end of the implementation period (which included an additional 15 months), only one CoolBot cold room had been built and efficacy tested in Kawala, Makueni County. This cold storage unit was used by mango farmers in the region. Whilst elements of the systems’ efficacy, such as the ability to achieve adequate cold temperatures, were proved, a range of challenges, particularly in determining commercial viability was experienced. In particular, a lack of reliable power presented a major problem, resulting in the need to install back-up power systems. This significantly raised the cost and led to delays in setting-up of the system. Further, whilst there was interest among the smallholder farmers to use the innovation, the proof of concept did not convincingly show that there was willingness to pay for or invest in the CoolBot system. No business model was developed or tested for the CoolBot during the Stage I grant, meaning limited evidence exists of business feasibility for the innovation in Kenya. Two main factors led to a lack of success in setting up multiple CoolBots. 1. Unexpected increase in the time required to set-up the CoolBot storage system The implementation of the proof</t>
  </si>
  <si>
    <t>PA-00M-TH6_Kenya_October 30, 2016.pd</t>
  </si>
  <si>
    <t>greatly contributed to the increased uptake of postabortion family planning prior to discharge from the facility.42,46,48,49,54 This is a key considera- tion for governments, ministries of health, and policy makers. Many women are not able to pay for contraceptives at the time of treatment. Delaying the next pregnancy for at least 6 months after miscarriage or abortion reduces the incidence of preterm delivery, low birth weight, premature rupture of membranes, and maternal anemia.55 Therefore, it is particularly important to stress the need for spacing after spontaneous abortion when women may desire another pregnancy soon. Advising every woman to delay her next pregnancy also removes the potential stigma that accepting family planning implies her abortion was induced. Insertion of an intrauterine device (IUD) immediately after a first-trimester abortion yield- ed few expulsions and carried no increased risk of perforation or infection. There was only a minimal increase in expulsion rates over delayed insertion.56,57 With misoprostol treatment, the IUD is usually inserted at the 1-week follow-up visit provided that uterine evacuation is com- plete.57 Delayed insertion may increase the like- lihood of failing to return for the planned IUD insertion, thus placing women at higher</t>
  </si>
  <si>
    <t>pregnancy.58 Several studies found that women receiving immediate postabortion LARCs had fewer sub- sequent unintended pregnancies and repeat abortions than those who were offered delayed insertions (3 to 6 weeks post-procedure).56,59,60 HIV Testing and STI Prevention Women with HIV who are symptomatic are at an increased risk for spontaneous abortion.61-65 Few studies have been done in this area of PAC and HIV, although some show promising results. For example, in Tanzania offering HIV testing to 706 women as part of PAC services resulted in 58% of the women accepting HIV testing; 14% of these women had HIV. HIV testing in conjunction with PAC was found to be acceptable and relevant in this high-risk setting.66 We did not find documentation that PAC services routinely included counseling on STI and HIV risk factors and provided condoms for prevention. One study identified this as an unmet need.67 No studies were found that documented both diagnosis and treatment for STIs and HIV in relation to PAC. Other Counseling Concerns Women who have undergone induced or sponta- neous abortion may require special counseling considerations. Increased risk of spontaneous abortion is associated with several common conditions, including malaria</t>
  </si>
  <si>
    <t>as part of the monitoring of the Basic Education, Literacy, and Technical- Vocational Training (BELT) program. The report was based on data collected from 229 schools in RP-West regarding the MoE’s distribution of textbooks in autumn 2014 and spring 2015. STOM was scheduled to end December 31, after OPPD had extended the project multiple times. However, another extension was granted on December 9 for third-party monitoring activities to continue until April 30, 2016. Then on December 20, USAID provided written notice that third-party monitoring activities will continue until May 31, 2016. STOM will continue verifying ACEP activities through April. Monitoring of AWDP has ended, but STOM may verify more activities and beneficiaries for RADP-West. STOM awaits a scope of work to monitor RADP-North. TASK 5 RECOMMENDATIONS The Contractor shall coordinate with OPPD and relevant technical offices to recommend when program evaluations should be conducted based on third-party monitoring. The Contractor shall identify the following situations, which could also trigger the need for an evaluation:  Performance information indicates an unexpected result (positive or negative) that should be explained (such as gender-differentiated results);  Informed feedback from customers, partners or others suggests that there are implementation</t>
  </si>
  <si>
    <t>problems, unmet needs, or unintended</t>
  </si>
  <si>
    <t>consequences or impacts;  Issues of sustainability, cost-effectiveness, or relevance have been cited in the portfolio review or PMP monitoring process; or  The validity of Results Framework hypotheses or critical assumptions are questioned, due to unanticipated changes in the host country environment. Deliverable: Recommendations for conducting evaluations based on third-party monitoring findings and conclusions, including the above criteria. Status: On December 16, 2015 SUPPORT-II presented the following recommendations for consideration by USAID: 1. Organize a training workshop for IPs and on-budget Ministry representatives on the DQA process, with suggestions for strengthening monitoring procedures. This can be performed by SUPPORT-II staff and scheduled for early 2016 at the SUPPORT-II compound and at various ministries. 2. With the Mission’s new PMP, assist USAID in following up with CORs whose programs have incomplete PMPs and/or indicator definitions that are substantially 7 different from USAID’s reporting indicators. This can be performed by SUPPORT-II staff and scheduled for early 2016. 3. Provide training sessions for staff of USAID technical offices on drafting evaluation SOWs, to be followed up with advising on specific drafting efforts upon request. This can be performed by SUPPORT-II staff and scheduled for early</t>
  </si>
  <si>
    <t>the personal, moral, and psychological qualities of judicial candidates. To assure a fair, transparent and standardized judicial selection and evaluation process, the HQC has requested experts’ support to develop a judge “professiogram,” a profile of general and moral-psychological characteristics of the judicial position required to perform functions and professional duties. The profile will outline the cognitive and personal requirements (emotional, motivational, intellectual, moral, and psychological qualities) to be assessed during the judicial selection and performance evaluation process. FAIR involved two experts in psychology from the Faculty of Psychology of Taras Shevchenko National University of Kyiv - Ivan Danyliuk and Inna Kozytska to develop a draft judge “professiogram” to be further considered by the working group which will be created by the HQC. FAIR also moved forward with the HQC in automating internal business processes and audio and video recording according to the Law on the Judiciary and Status of Judges, aimed at increasing the transparency and accountability of Ukraine’s judiciary. On March 22, 2016, FAIR conducted a selection committee and identified two subcontractors for the procurement (linked to ER 2.2). SCHEDULE CHANGES: FAIR didn’t accomplish its activity to conduct the research on international practices and experience on judicial authorities in</t>
  </si>
  <si>
    <t>unforeseen circumstances</t>
  </si>
  <si>
    <t>and emergency situations since three experts invited by FAIR were not available. Also, FAIR tried more than a year to get the permission to translate the Standards for Educational and Psychological Testing, but due to the publisher’s internal procedures FAIR was not succeeded in getting the permission. PLANS: During the next reporting period, FAIR plans the following activities in order to achieve Expected Result 2.1:  Continue to support the HQC in developing professional standards for judges (Professiogram);  Support the HQC and the NSJ in developing methods and instruments to evaluate personal qualities of judicial candidates and sitting judges;  Continue to support the HQC and the NSJ in developing tests for judicial selection and evaluation;  Implement a sub-agreement to purchase equipment and software for 1) HQC's business processes automation and 2) video and audio recording for two HQC media-classes;  Continue to support the HQC in developing criteria, procedures, and methodologies for implementing the system to evaluate sitting judges in Ukraine as envisaged by the new amended Law on Judiciary and the Status of Judges, in particular develop recommendations to the HQC on the integration of court performance evaluation into judicial performance evaluation; and  Conduct a roundtable to discuss the</t>
  </si>
  <si>
    <t>PA-00M-3BS_Ukraine_April 14, 2016.pd</t>
  </si>
  <si>
    <t>cooperative unions have not yet been established in these areas. Each FBO receiving seed was responsible for distributing the material and providing support services to its farming members. Table 9: FARM II Distribution of Cassava Stem by Location and Volume (kg) State/County Cassava Eastern Equatoria 40,000 Ikotos 11,200 Torit 14,400 Magwi 14,400 Central Equatoria 60,360 Morobo 13,000 Yei 16,120 Kajokeji 31,240 Western Equatoria 100,000 Yambio 37,600 Maridi * 32,800 Mundri West* 29,600 TOTAL 200,360 Prepared by Abt Associates Food, Agribusiness and Rural Markets II Project: Final Report July 14, 2016 ▌37 FARM II only provided seeds and cassava cuttings to FBOs that had not previously received the same planting material, although they may have received seeds for different crops in previous years. In all, FARM II distributed planting material to 19 percent of the farming groups for the first time. Eighty-one percent had previously received seeds for different crops. Following the distribution, project teams visited farmers who had received seed from the 2015 seed distribution to ensure that they had actually received the seeds and had planted them according to project guidelines. Staff also provided further guidance and answered farmers’ questions. The seed and stem procurement process ran into</t>
  </si>
  <si>
    <t>. FARM II was unable to purchase the planned 10 MT of sorghum seed because the Seredo seed variety that farmers preferred was not available, a common problem in East Africa. In addition, violence in Maridi and Mundri West delayed distribution to warehouses and subsequently to FBOs in these counties until the second quarter of the project. 5.1.1.2 Increased Land Under Cultivation with Improved Technologies In addition to increasing farmer productivity, expanding land under cultivation is fundamental to increasing South Sudan’s agricultural production. It is estimated that only 4.5 percent of South Sudan’s arable land is currently being cultivated. In addition, the smallholder farmer typically needs to cultivate more than two feddans of land to achieve surplus production. FARM II continued to provide land management trainings to help farmers reclaim fallow land using sustainable methods to optimize the productivity of the land and ensure the land can be continually used. Land reclamation for agriculture is an expensive endeavor in South Sudan, due to the country’s lack of functioning tractors and inability to maintain them. There is also a shortage of labor to clear land by Ph ot o: A b t A ss oc ia te s Bags of Longe 5</t>
  </si>
  <si>
    <t>fishing. 2. Sector 1: Nutrition Overview of Activities: · Routine screening of all children 6-59 months and PLW visiting WRSS’s established feeding centers and referred cases of MAM and SAM to treatment centers and OTP programs. · Regularly conducted malaria screening and treatments in accordance with MoH guidance. · Treatment of SAM without medical complication in children between 6-59 months at OTP sites. · Treatment of MAM for children under five and PLW. · Prevention of SAM and MAM cases through young child feeding session in all sites, as well as through community mobilization and referral from communities to WRSS supported sites. · Conducted IYCF education in the community and nutrition centers · Due to increased resources for Koch, due to the “famine-likely” declaration in February 2017, the number of screenings in Koch were increased, and three new feeding sites were opened in Koch in the last quarter of the award. · Also in the last quarter of the project, WRSS launched a TSFP program in one site in Bentiu PoC, which achieved a cure rate of 82% in the first two months. · Mobilization and training of Mothers’ Support Groups and Community Nutrition Volunteers. · Capacity-building of healthcare professionals and volunteers on CMAM and IYCF.</t>
  </si>
  <si>
    <t>: Continued violence and conflict resulted in a slow-down of activities between October-December with only three TSFP sites operational in Koch County. The county experienced conflict and violence that resulted to displacement of population in to the PoC and surrounding counties. Relocatable staffs were moved in October which left a few staff from the communities to manage program. Program supplies were also looted from Buaw sites during the conflict and could not be replaced early as the Buaw center was occupied by the military for some time. Due to lack of service and violence in the area, staff and population from these sites were forced to flee into the PoC for safety. Conflict and insecurity also proved challenging in Fangak County, culminating in the evacuation of key relocatable staff for three weeks in April, and the forced stoppage of services at two WRSS nutrition centers. Changes in local leadership proved to be a challenge, resulting in times of denied access to certain areas and project sites. In this quarter, Koch County was divided into two counties, one under SPLA and one under iO authority. Due to new authorities in the County, there was increased insecurity, and for a few</t>
  </si>
  <si>
    <t>PA-00M-WKS_South Sudan_August 2017.p</t>
  </si>
  <si>
    <t>facility were attended by skilled attendants. During this reporting period, all the indicators are seen to be on track save for the stock out experienced especially for antimalarial drugs. UNHCR also changed their modalities in provision of their kits, during this reporting period they focused more on providing the kits to health partners operating outside the POC sites and thus we were not able to receive kits from them as was the case previously. 3. Sector 3: Agriculture and Food Security Overview of Activities: This project covers two counties, Koch County in Unity state and Fangak County in Jonglei State. The project has reached out to 13,525 (8,184 F and 5,341 M) heads of households with a combination of crop, vegetable and fishing kits. The project has also been able to train 633 (362 F and 271 M) beneficiaries in vegetable production for the rainy season. Dry season vegetable production and fisheries activities will be the main focus in the next part of the project. The number of beneficiaries reached with kits surpasses the targeted number because WRSS and partners stepped up efforts to reach out to more partners owing to the near famine situation that was declared in Koch.</t>
  </si>
  <si>
    <t>: Insecurity has continued to be the main challenge interrupting programming. Due to the fighting that erupted in some parts of Koch, program staffs had to be evacuated. In one of the payams, activites had to be completely disrupted and the community has had to relocate due to insecurity concerns. There was also a delay in delivery of inputs to the field locations. This was further complicated by the poor road terrain that worsens during the rainy season. Planting was delayed in some parts of the project areas due to these delays. Parts of Fangak County experienced sub-normal rainfall during the growing season. This led to retarded growth for some time. Links to other programs or partners: The FSL project has coordinated well with other partners at different levels. Under partnership with FAO, the project was able to acquire the required inputs for distribution. In order to scale up operations especially in Koch County, the project partnered with the South Sudan Humanitarian Fund managed by the UNDP to reach out to another 1,800 beneficiaries with fisheries and vegetable kits. Similarly, the project also partnered with World Vision to reach out to another 1,800 beneficiaries with fisheries and vegetable kits. - 8</t>
  </si>
  <si>
    <t>establishment of scholarship programs for MoMP women to attend local institutions for specialized, intensive training in areas of critical need to the MoMP and extractives sector. To address longer term sustainability, USAID may also consider support to the several recognized Kabul and regional technical training institutions to improve the quality and relevance of their academic programs to help ensure a stream of qualified graduates for the growing sector. USAID should limit its support for training to improve business practices in mining-related SMEs to companies specifically active in the extractives sector. USAID should mentor the MoMP to empower the Ministry to lead donor coordination efforts. Increased involvement in Donor coordination will improve MoMP and GIRoA ownership of development plans and increase MoMP’s capacity to oversee the sector. MoMP will need guidance to improve its internal communications protocols to ensure that all Directorates and their staff understand the nature and extent of planned donor interventions. Question 1b. What were the greatest challenges MIDAS faced in achieving its objectives? Any new TOR should be written by a team that understands the budgetary and logistical requirements imposed by the proposed SOW. Advanced understanding of the likely implications of the proposed scope should minimize</t>
  </si>
  <si>
    <t>unanticipated changes</t>
  </si>
  <si>
    <t>and implementation difficulties. 1. Given the USGS’ uniformly reported high standing with the MoMP, its historical training success in Afghanistan, and its technical leadership in the field, it would be prudent for USAID to include its leadership and technical expertise in any new efforts to strengthen MoMP’s management of the extractives sector. 2. The current Mining Law assigns AGS the role of GIRoA’s exclusive mining Junior, thereby assigning to GIRoA a function that is typically performed by the private sector in other successful mining economies. If this status continues, AGS will require a significant upgrade in skills and operational capabilities to fulfill this function. In the likely continuation of this AGS responsibility, USAID may wish to consider the following exploration capacity building recommendations for AGS: a. AGS will need experience exploring for many different commodities. They will need training in the full exploration process: initial prospect identification, early stage field prospecting and mapping, field data analysis, decision process for continued exploration merit, drill planning and program execution, sample collection and analysis, early stage resource potential calculations, and training in report writing at every stage. b. AGS/GIRoA must learn that most drilling is unsuccessful, and must be prepared to budget</t>
  </si>
  <si>
    <t>credibility by its provision of instructors who were not subject matter experts. 2.d. Though outside its SOW, MIDAS might have considered strategies to improve the educational qualifications of university students prior to their 1. Stable MoMP leadership with empowered Directorates level decision makers and a functional internal information system with streamlined processes and procedures can improve implementation of MIDAS related projects 2.a. Given USGS’s uniformly reported high standing with the MoMP , its historical training success in Afghanistan and its technical leadership in the field, it may be prudent to include their leadership and technical expertise in any new efforts to empower the MoMP and the extractives sector. 2.b. MIDAS must embed its staff with MoMP counterparts, and it must provide technical specialists, not technical generalists. 3.a. MIDAS should hold regular meetings with MoMP and Directorates (preferably as embedded staff) to discuss needed program changes and those made by the ministerial leadership, MIDAS or USAID 3.b. Increased joint planning and collaboration should increase information flow to limit misunderstandings and missed opportunities. 3.c. Any new TOR should be written by a team that understands the budgetary and logistical requirements imposed by the proposed SOW to minimize</t>
  </si>
  <si>
    <t>. 3.d. New exploration support should focus on commodities 78 Findings Conclusions Recommendations [wb,mida. advi-FGD, adv-KII2, M&amp;E-KII2, D-KII5. MoMPMoMP-FGD3] 2. MIDAS support to the MoMP was commonly reported as short-term, remote, academic and not delivered in local languages. MoMP staff cited loss of MIDAS credibility due to examples of unqualified experts engaged to give training outside their expertise. A major reason for these criticisms, according to interviewees/FGD participants, was a failure to embed MIDAS experts (including expert Afghan nationals hired by MIDAS) within MoMP offices to regularly interact with their MoMP counterparts. USGS and TFBSO were consistently cited as having been much more effective interacting with MoMP and AGS. Failure to embed MIDAS experts within MoMP offices was viewed as a key factor in why MIDAS was unsuccessful coordinating with. MoMP/AGS midlevel management and technical professionals. (Related: MIDAS did not address the critical shortage of qualified Afghan teachers at universities providing mining related technical education. [22]. [wb,mida. advi-FGD, adv- KII4, M&amp;E-KII. D-KII3. MoMP-FGD5] 3. Frequent assurances to MoMP that USAID would support an exploration program significantly disillusioned MoMP when exploration funding was cut from</t>
  </si>
  <si>
    <t>communities and government and non-government agriculture extension, health, and nutrition services and how they changed through the projects duration? o The relationship between targeted communities and government actors was helpful to both parties, particularly in terms of partnerships with the Ministry of Agriculture. Local communities received training from experts, and the Ministry benefited from village-level implementation of important agricultural programs. Concerns about sustainability exist, since government experts cannot be expected to remain with the program. 3. Changes in Household Incomes and Livelihoods  How do beneficiaries feel the project interventions influenced household incomes and livelihoods? o Women beneficiaries of the VSLAs noted benefits in terms of making small investments and investing in the long-term educational opportunities of their children. Farmer beneficiaries felt that the project contributed positively to household incomes in multiple ways: VSLAs allowed them to expand their production, farmers’ business associations allowed them to store crops for sale later and to establish better prices.  Which interventions had greater or lesser influence on household incomes and livelihoods? Why? o VSLAs had a strong impact on livelihoods both by creating opportunities for new and better income streams and also by helping families to avert the financial impact of</t>
  </si>
  <si>
    <t>. Nutritional supplements and the dissemination of rabbits and guinea pigs had less influence because the benefits were short-lived (the evaluation team did not see evidence of effective businesses starting from these livestock distributions). Plant disease control helped to improve farmers’ income by 28 protecting more of their crops and allowing those crops to get to market. The construction of access roads had a clear positive impact on market sales. 4. Changes in Nutrition Practices  The three DFAPs adopted different models to improve the nutritional status of beneficiaries. What can be learned about the challenges to and effectiveness of the different methods? o The Mercy Corps DFAP relied heavily on awareness trainings to expose women to improved nutritional behaviors, and on nutritional supplements as reward for meeting health and nutrition standards. The strategy proved effective in improving knowledge. A remaining challenge is to couple that knowledge with strategies for accessing the healthy foods that those mothers now know they need. The nutritional supplements are valuable to direct beneficiaries of the programs and, while they may be sufficient to induce behavioral changes, they also create awareness of a need (for nutritional supplements) that may go unmet post-DFAP.  How have parents</t>
  </si>
  <si>
    <t>to reduce malaria-related morbidity and mortality in 20 focus countries. With PMI’s targeted support and rapid scale up of proven malaria prevention and treatment measures, these countries have made strides towards controlling and eliminating malaria. In 2013, USAID/PMI began to consider the following questions: how can other US government contributions to the global fight against malaria, including in non-PMI focus countries, be fortified to achieve greater impact? Namely, what could be done to boost the effectiveness of Global Fund to Fight AIDS, Tuberculosis and Malaria (GF) malaria grants, specifically in countries facing big challenges in managing and implementing those grants? To answer these questions, USAID/PMI worked with USAID’s Leadership, Management and Governance project (LMG), implemented by Management Sciences for Health (MSH), to devise a strategy for strengthening the national entities responsible for leading, managing, and governing national malaria control efforts -- National Malaria Control Programs (NMCPs). The strategy needed to be different than the targeted technical assistance provided by other projects, and instead aim to equip NMCPs to independently carry out their core functions. This strategy would need to be tailored to the particular needs of each NMCP, but also flexible enough to respond to new or</t>
  </si>
  <si>
    <t>. It would need to be nimble, personalized, and contextualized, while also standardized enough to clearly articulate the kind of support NMCPs could expect to receive. In the end, the selected strategy was simple: a highly qualified advisor, possessing GF experience and a set of leadership and management skills, working directly with the NMCP team at their office for two to four years. Soon after arrival in their respective countries of assignment, these long- term Senior Technical Advisors (STA) conducted an organizational capacity assessment (OCA) with the participation of NMCP staff, to identify strengths and weaknesses in key organizational development domains. The results of the OCA, along with the NMCP’s priority activities for that year, formed the basis of each STA’s annual work plan. In addition to the overall goal of leaving the NMCPs capable of effectively implementing their national malaria strategies, the work plan activities aimed to achieve three objectives: Objective 1: National Malaria Control Program human, financial, and material resources effectively managed Objective 2: National Malaria Control Program develops and directs policy and norms for the implementation and surveillance of the national malaria control strategy INTRODUCTION LMG/NMCP FINAL REPORT4 Objective 3: National Malaria Control Program mobilizes stakeholders to</t>
  </si>
  <si>
    <t>PA-00M-ZT5_Sierra Leone Liberia Ivor</t>
  </si>
  <si>
    <t>promulgated specific policies regarding offsite and onsite supervision, as well as a procedure manual for offsite and onsite supervision. These would, ideally, achieve the status of “circulars” pursuant to the Law on DAB. An intervention in this regard would produce manuals and policies that are crafted with a view toward the MSP and EMI. 3. Capacity Building This is an ongoing need in all areas of financial services oversight, but it is particularly acute in the context of the Central Bank’s Financial Services Department. The Financial Services Department has recently recruited EMI Section examiners. While they have participated in several training programs, it is abundantly evident that they require capacity enhancement in such areas as information technology, internal controls, AML/CFT, compliance, risk management, and the legal relationship between regulators and licensees. 4. Revising the Current MSP Regulation Financial Access for Investing in the Development of Afghanistan (FAIDA) Quarterly Report October 1 - December 31, 2015 48 In all societies, the real-world application of laws and regulations to particular sets of facts reveals shortcomings in those laws and regulations. Usually, these shortcomings are the product of the give- and-take of the legislative or regulatory approval process, language translation, or</t>
  </si>
  <si>
    <t>. This is true of the MSP Regulation and the EMI amendments, and an intervention that would provide both technical corrections and substantive improvements would well-serve the goal of confidence building, supra. 5. Resident Advisor The Financial Services Department has stated to FAIDA that the foregoing interventions would gain much traction if follow-up and actual implementation were to be the auspice of a resident advisor. Exporters’/Importers’ Workshop Presentation: On November 9 – 10th, ATAR and FAIDA held a workshop for exporters and importers. FAIDA’s Regulatory Component was asked to make a presentation to attendees regarding “contracts for international sales of goods” and related financing mechanisms. FAIDA’s and ATAR’s provided this workshop in an effort to furnish participants an overview of the world’s system of financing sales of goods, and the relevance thereof to SMEs in Afghanistan. FAIDA began its presentation by explaining that a contract for international sale of goods transaction is comprised of four mutually dependent components: (i.) the sale of goods contract; (ii.) the contract of carriage (including the “bill of lading”); (iii.) a cargo insurance policy; and (iv.) a financing mechanism, usually a letter of credit. FAIDA stressed that the Afghan exporters’ and importers’ counterparties in</t>
  </si>
  <si>
    <t>PA-00M-944_Afghanistan_January 2016.</t>
  </si>
  <si>
    <t>and instructors was not only appreciated by the participants and facilitators, but also, helped the teams to maintain momentum during the process. Find a manner to quality check translations and connect on dialect throughout the program. As previously noted, there were some inconsistencies and translation issues with the survey. However, participants also reported during the interviews that the French used in presentation slides and handouts was not always the correct use in the context so it was sometimes confusing. Additionally, some participants expressed that the instructors’ French also varied in meaning due to context and country dialects. It may be useful for instructors to explicitly request this feedback and openness to clarify. This could help to quickly address issues about comprehension due to language. Another idea is to have the material reviewed by a professional in each participating country so people can point out inconsistencies. Keep instructor consistency and cross train instructors. Due to a number of reasons, the GHLI instructor presence was inconsistent. Instructor consistency provided by MSH helped bond the learning community. Additionally, each partner provides curriculum specific to their institution and teaching style. Given the myriad of problems that can occur with international travel, health, and other</t>
  </si>
  <si>
    <t>unexpected circumstances</t>
  </si>
  <si>
    <t>, partners should be cross trained in case there is need for emergency coverage. Reconsider the timing of engaging countries in conflict. We strive to create a robust cross- country experience where all participants are in an environment that enables them optimal learning and the opportunity to engage fully in the program. Instability in some countries understandably limited team progress and participation as focus and priorities appropriately shifted to the conflict. Timing of participation for such teams may be reconsidered. Another option is to provide a training tailored and easily accessible to teams in conflict zones. 30 8. Conclusion The SLP was designed to strengthen leadership, management and governance practices among high- level decision makers working in the field of physical rehabilitation and disability rights. This SLP involved countries throughout Francophone Africa. Some of these countries were in the midst of or encountered political conflict and national civil unrest. Despite this, there was a great deal of success, which can be attributed to the motivation and dedication of the participants. This evaluation demonstrates increased participant knowledge, confidence, and behaviors in the L+M+G practices and disability rights, but also, in themselves. They are applying new skills in their work and</t>
  </si>
  <si>
    <t>PA-00M-ZJB_French speaking Africa Bu</t>
  </si>
  <si>
    <t>PLW due to the IYCF guidelines for exclusive breastfeeding. • 1.2.3/1.3.1: WRSS does not record the age of each health worker or volunteer as this could be viewed to be discriminatory during the recruiting process. The majority fall into the 15-49 age group. • 1.3.3: WRSS is not tracking the ages exactly how they are broken out by OFDA. According to CMAM Guidelines, any child between 6-59 months screening positively for MAM is admitted as a U5. For children 0-6 months, the mother is admitted as a PLW due to the IYCF guidelines for exclusive breastfeeding. - 5 - First Biannual Report 1st June – 30th September, 2017 All indicators are on track. 2. Sector 2: Health Overview of Activities: During this reporting period, a total of 29 (19M and 11F) WR health staffs were trained on Emergency Medical Obstetric and Neonatal Care (EMONC), expanded program on Immunization (EPI), Prevention of Mother to Child Transmission (PMTCT), Safe and Secure Approaches to Field Environments (SSAFE), Mental Health Gap and HIV. This represents more than half of WR health regular staffs thus a huge achievement in terms of the capacity building. These trainings were conducted internally as well as externally with other partners.</t>
  </si>
  <si>
    <t>: During this quarter, WRSS experienced stock out of antimalarial as this quarter corresponded with a high peak malaria season that led to opening up of a malaria decentralized post within sector 2 as the procurement process of drugs for the current OFDA grant is still underway. WRSS averted this challenge by sourcing for some supplies from other partners. Additionally, during this reporting period, the crime rate in the POC reached an alarming rate. The night robberies and attacks targeted non-re-locatable humanitarian staffs residing in the POC. Most of our non- re-locatable staffs residing in the POC were psychologically traumatized leading to reduced performance in their regular chores. Psychological support services were provided by MHPSS IOM group. Links to other programs or partners: WRSS works closely with other partners and programs. WRSS participates in various health coordination meetings with SMOH, UNICEF, WHO, OCHA and other health partners on weekly and monthly basis. WRSS also shares various health activity reports with SMOH, WHO, UNFPA and UNICEF. During this reporting period, WRSS received Medical kits and other GIKs from UNICEF, UNFPA and UNHCR which played a great role in increasing utilization of health services at the health facility. WRSS also</t>
  </si>
  <si>
    <t>were either designed for or attended by women on- ly. 3. A total of 624 beneficiaries and 198 activities of the Regional Agricultural Devel- opment Program-South (RADP-S). This included visiting 51 veterinary field units   6   and attending 89 plot demonstrations/ farm techniques trainings. Fourteen activi- ties were either designed for or attended by women only. 4. A total of 426 beneficiaries and 131 activities of the Regional Agricultural Devel- opment Program-North (RADP-N). This included attending three plot demonstra- tions/ farm techniques trainings. Eight of the 131 activities were either designed for or attended by women only. All STOM field-based activities are scheduled to end on April 30, 2016. Final reports for April monitoring will be submitted on/or before May 15, 2016. TASK 5 RECOMMENDATIONS The Contractor shall coordinate with OPPD and relevant technical offices to recommend when program evaluations should be conducted based on third-party monitoring. The Contractor shall identify the following situations, which could also trigger the need for an evaluation:  Performance information indicates an unexpected result (positive or negative) that should be explained (such as gender-differentiated results);  Informed feedback from customers, partners or others suggests that there are im- plementation</t>
  </si>
  <si>
    <t>consequences or impacts;  Issues of sustainability, cost-effectiveness, or relevance have been cited in the portfolio review or PMP monitoring process; or  The validity of Results Framework hypotheses or critical assumptions are ques- tioned, due to unanticipated changes in the host country environment. Deliverable: Recommendations for conducting evaluations based on third-party monitor- ing findings and conclusions, including the above criteria. Status: During the Mission PMP indicator realignment discussions, the following recom- mendations were reiterated to OPPD staff: 1. Organize a training workshop for IPs and on-budget ministry representatives on the DQA process, with suggestions for strengthening monitoring procedures. This can be performed by SUPPORT-II staff and scheduled for spring 2016 at the SUPPORT-II compound and at various ministries. 2. In light of the Mission’s new PMP, assist USAID in following up with CORs whose programs have incomplete PMPs and/or indicator definitions that are sub- stantially different from USAID’s reporting indicators. This can be performed by SUPPORT-II staff and scheduled for 2016. 3. Provide training sessions for staff of USAID Technical Offices on drafting evalua- tion SOWs, to be followed up with advising on specific drafting efforts upon re- quest. This can be performed by</t>
  </si>
  <si>
    <t>much more likely that some mothers will be late for the 10-week visit. Indeed, a 2009 Lancet review of the timing of children's vaccinations in 45 low- and middle-income countries, while not explicitly addressing the 10-week visit, found that tardiness was common.11 However, such delays might actually be reduced by virtue of the dual- purpose nature of the visit—mothers not suffi- cientlymotivated tobeon time for their baby’s vac- cination boosters may be more motivated by their own contraceptive needs. Furthermore, even if mothers are late, fully or nearly fully breastfeeding should protect them from pregnancy for at least 6 months, if theyexperiencenobleedingepisodes. A CALL FOR RESEARCH Compelling practical and theoretical arguments exist for giving breastfeeding mothers the option of delaying DMPA initiation from 6 weeks to 10 weeks postpartum. Research should be under- taken to test hypotheses related to the potential benefits of “synchronizing” the DMPA schedule with that for infant immunizations. Will new mothers accept a 1-month delay in initiating DMPAuse?Willprovidersofferwomenthisoption, given the modest extra effort required? And, most importantly, will the benefits of synchronized, dual-purpose visits translate into better contracep- tive continuation, immunization coverage, and other outcomes, compared with possible</t>
  </si>
  <si>
    <t>risks, such as unintended</t>
  </si>
  <si>
    <t>pregnancies among mothers who stopbreastfeedingor fail to return? Synchronized scheduling for new mothers, with fewer, more integrated revisits, not only reflects the tenets of integrated services and patient-centered, mother-friendly care, but could also improve important outcomes in vulnerable populations. Acknowledgments: The author thanks the “Saving Lives at Birth: A Grand Challenge for Development” consortium for supporting this work. Competing Interests:None declared. REFERENCES 1. Gebreselassie T, Rutstein SO, Mishra V. Contraceptive use, breast- feeding, amenorrhea and abstinence during the postpartum period: an analysis of four countries. DHS Analytical Studies No. 14. Calverton, MD: Macro International; 2008. http://www. dhsprogram.com/pubs/pdf/AS14/AS14.pdf. Accessed September 3, 2017. 2. Population Reference Bureau (PRB). Family planning worldwide 2013 data sheet. Washington, DC: PRB; 2013. http://www.prb. org/Publications/Datasheets/2013/family-planning-worldwide- 2013.aspx. Accessed September 3, 2017. 3. Potter RG, Kobrin FE, Langsten RL. Evaluating acceptance strategies for timing of postpartum contraception. Stud Fam Plann. 1979;10(5):151–160. CrossRef. Medline 4. Cleland J, Shah IH, Benova L. A fresh look at the level of unmet need for family planning in the postpartum period, its causes and program implications. Int Perspect Sex Reprod Health. 2015;41(3):155–162</t>
  </si>
  <si>
    <t>Linkages  Coordinate any potential future USAID EG fisheries activities in Somaliland with SDF’s planned fishers program with Berbera Marine College and coastal fisher associations. RECOMMENDATIONS BY TECHNICAL AREA RECOMMENDATIONS FOR IMPLEMENTING FUTURE AGRICULTURE ACTIVITIES  Invest in demonstrations and hands-on learning. Somali farmers are risk averse and skeptical about trying new practices. Crises driven by conflict, economic collapse, and drought have increased their aversion to risk. Activities directed at changing traditional farming practices in Somalia have to be done gradually. Though farmers may observe higher net returns from improved practices and seeds, they are reluctant to adopt the improvements unless they can readily demonstrate the results on their own farms.  Support flexible implementation. PEG chose to change technical assistance for the 3rd planting season. Instead of a 3rd round of demo plot testing, micro-grants were provided to encourage trial and adoption on individual farms. PEG was confident about making the adjustment based on the trust among participating farmers that had been built through the project during the first 2 seasons. Any follow-on agriculture project needs to be given some level of flexibility to ensure strong collaboration, learning, and adaptation for each growing season.  Support unanticipated benefits. Some program</t>
  </si>
  <si>
    <t>benefits were unforeseen</t>
  </si>
  <si>
    <t>. One positive outcome of the demo plots was that some lead farmers developed plots on their own farms to showcase improved yields from new practices and varieties to neighbors even though they had not been given direct support to do so. This triggered a multiplier effect, reaching an estimated 21,000 additional farmers, according to a recent third party evaluation of PEG. In another case, in response to Amoud University’s inability to establish revenues from commercial seed sales, Amoud University adopted a suggestion by SATG to instead grow and sell seedlings (from seeds) for direct transplanting by farmers. This offered revenue opportunity for Amoud University because farmers in the area generally had limited success in growing seedlings from seeds in their own small on-farm nurseries. Cost recovery mechanisms should be explored in South-Central Somalia as well.  Engage prominent stakeholders to ensure buy-in. The commitment by Amoud University to the horticulture intervention was anchored by the University President who was a prominent supporter. This commitment also provided an exit strategy for PEG by which Amoud University could sustain all or parts of the horticulture intervention. In South-Central Somalia, PEG’s support from the Minister of Agriculture and the Presidents</t>
  </si>
  <si>
    <t>of Figures Acronyms Project Summary Executive Summary Evaluation Purpose and Questions Project Background Key Findings and Conclusions Question 1: To what extent was the project design appropriate in achieving the desired results? Question 2: To what extent has the project design resulted in sustainable impacts? Question 3: To what extent did interventions improve the empowerment of women in the target regions? Summary of Recommendations Evaluation Purpose and Questions Evaluation Purpose Evaluation Questions Question 1: To what extent was the project design appropriate in achieving the desired results? Question 2: To what extent has the project design resulted in sustainable impacts? Question 3: To what extent did interventions improve the empowerment of women in the target regions? Project Background Development Hypothesis and Theory of Change Evaluation Methods and Limitations Data Collection Survey of Beneficiaries Key Informant Interviews Group Interviews Case Studies Secondary Review Data Analysis Evaluation Limitations Findings and Conclusions Evaluation Question 1: Relevance and Effectiveness Relevance Relevance to Household Needs Relevance to GoB Needs and Development Priorities Conclusions: Relevance Effectiveness Household and Women’s Income Crop and Livestock Productivity Effectiveness of the Development Approach Capacity of Community Organizations Conclusions: Effectiveness Evaluation Question 2: Sustainability Activities and Results Building Local Capacity Replication</t>
  </si>
  <si>
    <t>and Harms Conclusions: Sustainability and Replicability Evaluation Question 3: Women’s Empowerment Conclusions: Women’s Empowerment Conclusions Recommendations Community and Market Development Women’s Empowerment Strengthening Public Sector Annexes Annex 1: Evaluation Scope of Work Annex 2: Assignment Work Plan Annex 3: Data Collection Instruments BAP Final Evaluation Survey (Women)-2016 Introduction: Objective: Use of data: Confidentiality: a. Location information b. Questionnaire processing c. Household information d. Type of respondent: e. What is the condition of your house? (Circle one number) Module K: Household Characteristicsد کورنۍ خصلتونه Education codes Income Codes Module B: Participation in Project Activities دہ پروجیکٹ پہ کارو کی گڈون [-9 = Don’t Know, -8 = No Response, -7 = Not Applicable] Module H: Livestockمالداري Module J: Other Incomeنور آمدن Module L: Women's empowermentد هر سوال څخه بعد دا پشتنه وکړئ. Module M: Miscellaneous Project related questions BAP Final Evaluation Survey (Men)-2016 Introduction: Objective: Use of data: Confidentiality: a. Location information b. Questionnaire processing c. Household information d. Type of respondent: e. What is the condition of your house? (Circle one number) Module K: Household Characteristicsد کورنۍ خصلتونه Module B: Participation in Project Activitiesدہ پروجیکٹ پہ کارو کی گڈون [-9 = Don’t Know, -8 = No Response, -7 = Not Applicable] Module C: Agricultural Land</t>
  </si>
  <si>
    <t>ownership.” – Government staff officer “BAP is already working on a policy document which has been finalized and presented to the chief minister. The delay is due to the transition of chief ministers. We have already given it to the new chief minister but he has not presented it to the assembly.” – FAO staff BAP FINAL EVALUATION 24 FIGURE 13: REPLICATION OF PROJECT ACTIVITIES Source: Evaluation interviews, August 2016. To elicit more nuanced perceptions about factors contributing to replicability, the evaluation team asked beneficiaries in GIs an open-ended question about why they would continue project activities. For all activities, community interaction (e.g., meeting neighbors and relatives) emerged as the most frequently mentioned factor affecting replication of project activities (Figure 14). It is also important to mention that another project, AusABBA, funded by the Australian government, has replicated the development approach of BAP in other districts of Balochistan. FIGURE 14: FACTORS AFFECTING REPLICABILITY Source: Evaluation interviews, August 2016. Unintended Benefits and Harms In GIs with project beneficiaries and KIIs with project stakeholders, the evaluation team asked whether project activities had led to any unintended benefits or harm. Seventy-three percent of 100 respondents reported unintended benefits, while only 15 percent reported</t>
  </si>
  <si>
    <t>. When asked to describe benefits, respondents most often mentioned economic benefits. For example, one project beneficiary noted that the introduction of pipe irrigation by the project increased the pipe business in the area. Another attributed growth in the paper carton business in his area to beneficiaries’ increased demand for packaging materials. BAP FINAL EVALUATION 25 Conclusions: Sustainability and Replicability Most project beneficiaries say they plan to sustain project activities and practices. When asked to describe conditions for sustainability, however, key informants see water-focused activities as having lower sustainability. In general, activities that require less external support or investment—such as crop (FFS and kitchen gardens) and livestock (mandis and live weight pricing) practices focusing on individual skills development—are more likely to be sustainable. Qualitative data suggests that the structure of COs, the capacity built, technical inputs, and linkages with other organizations are important in determining the continuation of COs. The institutionalization of capacities within relevant government departments can be another source of sustainability for project practices. Key informants noted that the project has built the capacities of government agriculture, livestock, and water departments to provide better services to communities, capacities reflected in more frequent and higher quality visits</t>
  </si>
  <si>
    <t>This way, the government will have enhanced ownership.” – Government staff officer “BAP is already working on a policy document which has been finalized and presented to the chief minister. The delay is due to the transition of chief ministers. We have already given it to the new chief minister but he has not presented it to the assembly.” – FAO staff BAP FINAL EVALUATION 24 FIGURE 13: REPLICATION OF PROJECT ACTIVITIES Source: Evaluation interviews, August 2016. To elicit more nuanced perceptions about factors contributing to replicability, the evaluation team asked beneficiaries in GIs an open-ended question about why they would continue project activities. For all activities, community interaction (e.g., meeting neighbors and relatives) emerged as the most frequently mentioned factor affecting replication of project activities (Figure 14). It is also important to mention that another project, AusABBA, funded by the Australian government, has replicated the development approach of BAP in other districts of Balochistan. FIGURE 14: FACTORS AFFECTING REPLICABILITY Source: Evaluation interviews, August 2016. Unintended Benefits and Harms In GIs with project beneficiaries and KIIs with project stakeholders, the evaluation team asked whether project activities had led to any unintended benefits or harm. Seventy-three percent of 100 respondents reported</t>
  </si>
  <si>
    <t>, while only 15 percent reported unintended harm. When asked to describe benefits, respondents most often mentioned economic benefits. For example, one project beneficiary noted that the introduction of pipe irrigation by the project increased the pipe business in the area. Another attributed growth in the paper carton business in his area to beneficiaries’ increased demand for packaging materials. BAP FINAL EVALUATION 25 Conclusions: Sustainability and Replicability Most project beneficiaries say they plan to sustain project activities and practices. When asked to describe conditions for sustainability, however, key informants see water-focused activities as having lower sustainability. In general, activities that require less external support or investment—such as crop (FFS and kitchen gardens) and livestock (mandis and live weight pricing) practices focusing on individual skills development—are more likely to be sustainable. Qualitative data suggests that the structure of COs, the capacity built, technical inputs, and linkages with other organizations are important in determining the continuation of COs. The institutionalization of capacities within relevant government departments can be another source of sustainability for project practices. Key informants noted that the project has built the capacities of government agriculture, livestock, and water departments to provide better services to communities, capacities reflected</t>
  </si>
  <si>
    <t>were completed this quarter. The studies were conducted in Herat, Balkh, Kandahar, and Nangarhar. The studies provided vital points to guide the programming in the provinces. Among other priority actions, MoWA is considering lobbying top officials in the executive branch to strictly enforce the 30 percent quota for women professionals in government institutions. The project is planning a second policy conference before the end of 2017. Communications and Outreach. After a short hiatus while contractual arrangements were being finalized with implementing partner Equal Access, the popular One Village, A Thousand Voices radio drama series resumed broadcasting in June. The lull provided An intern in Herat discusses with her mentor, head of the Private Sector Unit of the Governor’s Office, a correspondence she has prepared. USAID PROMOTE: WOMEN IN GOVERNMENT | 3 THIRD QUARTERLY REPORT- 2017 opportunity to bolster the broadcast content and to more strategically focus on the program themes of USAID Promote: Women in Government. In May, a university workshop was conducted in Nangarhar, primarily to recruit qualified women for the internship program, and to impart lessons on women’s right to work, anti-harassment in the workplace, and job search skills. Challenges and Opportunities While it caused logistical and scheduling</t>
  </si>
  <si>
    <t>challenges, an unexpected</t>
  </si>
  <si>
    <t>delay in conducting the WLD leadership training became an opportunity for interns to enrich their training with skills that will improve their employment profile. This quarter, almost 300 interns in Kabul from Cohort Two attended newly developed specialized courses on E- Government, and Professionalism in the Workplace, and Confidence Building. The project received feedback that an IARCSC representative sitting at the hiring committee of MoBTA was not recognizing the initial employment certifications issued by MoLSAMD to newly graduated interns, thus effectively excluding the latter from being shortlisted for potential government jobs. The project worked with officials at MoLSAMD and the IARCSC to address the issue. Shortly thereafter, the IARCSC management released a circular to government ministries informing them that the MoLSAMD certification, equivalent to one year’s worth of work experience, should be credited to the interns. Deliverables The project submitted the following deliverables in the Third Quarter: the Second Quarter progress report and the monthly progress reports for April and May; financial reports for the Second Quarter of FY 2017, April 2017 and May 2017. The project likewise submitted three Success Stories: Humor Drives Home The Point; Pursuing A Career Just Got Easier For Afghan Women; and A Haven For</t>
  </si>
  <si>
    <t>messages and success stories) from micro-projects beneficiaries and community leaders, and broadcasted them via five radio stations in Bangui and Bouar. Highlighting positive examples of cooperation was a powerful means of giving people hope and confidence to work together and to become change agents in their respective communities. The use of radio and SMS to convey narratives of peace and tolerance served to amplify positive messages and highlight constructive initiatives in program areas. C. Challenges Mercy Corps implemented the Stabilizing Vulnerable Community program in a context of insecurity in Bangui and Bouar. Throughout the program period, heightened tensions and volatility in the program area caused frequent interruptions in the implementation of program activities. Several carjacking and attacks targeting staff of international NGOs as well several other security incidents constrained Mercy Corps movements to the field off and on throughout the duration of the program. The challenging operating context led notably to delays in program start up and disrupted the program’s final evaluation, but after receiving two no-cost extensions, Mercy Corps was able to conclude all planned activities and reach the program’s three objectives. In addition, the program’s second objective of socio-economic cooperation between communities also presented some</t>
  </si>
  <si>
    <t>unforeseen challenges</t>
  </si>
  <si>
    <t>. Firstly, while SVC gave preference to joint projects that would bring together divided communities, this became a challenge due to the massive displacement after the 2013/2014 conflict that changed the overall demographics of target communities. As a result the majority of projects that were submitted did not explicitly involve both Christian and Muslim community members, but did have benefits that extended to the communities as a whole. Secondly, we faced challenges in working with grantee associations that had limited capacity to manage funds and implement projects – this was mitigated by the training and monitoring done by the program team and community monitors, but overall the socio-economic micro-projects took longer than expected, another reason why the second NCE was requested to extend the program through October 2015. Finally, the surge of insecurity in Bangui and on the axe Bouar-Garaou Boulai has had an impact on socio-economics projects’ completion: eight projects unfortunately did not achieve their intended Stabilizing Vulnerable Communities in the Central African Republic through the Promotion of Interfaith Dialogue and Economic Cooperation – USAID Complex Crisis Fund CAR - Mercy Corps. Final Report Submitted January 31, 2016 6 objectives. Mercy Corps had to continue to follow up</t>
  </si>
  <si>
    <t>PA-00K-XGV_Central African Republic_</t>
  </si>
  <si>
    <t>for adequate health care. Due to cultural barriers and low community mobilization on SGBV issue. More cases are in communities without seeking for health care. In the new award, WRSS plans to train HHPs and CNVs on SGBV cases identification and referral. 4. Sector 3: Agriculture and Food Security Overview of Activities: · Distribution of fishing twines and hooks and monitoring of averages catches. Fisherfolk beneficiaries were trained on topics including harvesting the correct fish sizes, net-making, and fish preservation. · Distribution of crop and vegetable kits for rainy season planting. · Distribution of vegetable kits for dry season planting. Dry season vegetable production is expected to supplement the nutritional needs of the targeted beneficiaries during the dry season when nutritional status worsens. · Implemented pilot project co-supported with FAO to improve access to seeds in a sustainable process. The farmers were trained on proper land preparation, planting, spacing and field management practices. They were also supplied with basic seed and tools. · Staff mobilized farmers into formal groups for training. Some of the trainings offered to these beneficiaries were on site selection and protection through fencing with locally available materials, nursery establishment and management, seedbed preparation, proper planting and transplanting and spacing.</t>
  </si>
  <si>
    <t>Unexpected Challenges</t>
  </si>
  <si>
    <t>: Flooding in the main harvest season posed a serious challenge. Many losses were realized because floods occurred just before many crops were reaching maturity. Displacement also caused losses as displaced farmers were not able to access their fields. Due to the sustained fighting in the project areas, many competent staff evacuated either to the protection of civilian (POC) sites to live as IDPs or migrated out of the country as refugees. This movement has depleted these areas of competent personnel to manage project activities. Most of the staffs recruited lacked significant knowledge in Agriculture and fisheries activities. It has taken some time to train them to a level where they can effectively engage the community in training and supervisory support. The ongoing conflict and humanitarian interventions have also created dependency syndrome, which proved a challenge throughout the project, with a major threat to sustainability of project activities in the project areas. The community has become accustomed to donations; in particular food. This has reduced the communities’ urge to produce their own food as they always expect food to be distributed to them. Complicating this issue is that market prices have risen as a result of insecurity on the roads making</t>
  </si>
  <si>
    <t>knowledge within ministries of past, existing, or planned support by donors for various training or policy development activities; this has sometimes led to multiple implementing partners making plans to support the same ministry for the same activity. Recommendations  Ensure participation by Somalia-based project leadership in Nairobi-based decision making.  Ensure strong donor coordination between Somalia and Nairobi, and within Somalia. Lesson Learned: Somali farmers are risk-averse and skeptical about trying new practices. Although farmers may observe higher net returns from improved practices and seeds, they are reluctant to adopt the improvements unless they can readily demonstrate the results on their own farms. One positive outcome of the demo plots was that some lead farmers developed plots on their own farms to showcase improved yields from new practices and varieties to neighbors, even though they had not been given direct support to do so. Crop performance on farms owned by absentee farm owners and operated by hired labor was generally lower than owner-operated farms. Agriculture activities did best when influential stakeholders were involved and/or strategic partnerships were formed. Recommendations  Invest in demonstrations and hands-on learning. X PARTNERSHIP FOR ECONOMIC GROWTH – FINAL REPORT  Ensure flexible implementation.  Support</t>
  </si>
  <si>
    <t>unanticipated benefits</t>
  </si>
  <si>
    <t>.  Engage influential stakeholders in the area to ensure buy-in and ownership from the start.  Ensure that farmer/owners participate and are present at demo sites.  Encourage higher levels of women’s participation through strategic local partnerships. Lesson Learned: Across the livestock sector, health sector capacity is very low. Local partners such as the Veterinary Board have limited technical and financial resources. Training for ministry staff is often theoretical—and, thus, less useful—due to limited funds and other constraints. Additionally, private sector involvement in animal healthcare is highly fragmented and constrained by importation of poor- quality drugs, lack of capital and financing, and the unplanned and ad hoc supply of free drugs from humanitarian development partners. Recommendations  Use a heavier touch—greater hands-on technical assistance and direct transactional support—where government and/or private sector capacity is weak.  Incorporate Collaborating, Learning, and Adapting (CLA) approaches when working to build the capacity of local institutions.  Work with the private sector to ensure more sustainability.  When the relationship with a partner is difficult, get creative.  Encourage cross-sectoral activities.  Use on-the-job training that can lead to tangible results and more active ministry staff engagement. Lesson Learned: Renewable energy is</t>
  </si>
  <si>
    <t>USAID Economic Growth Activity Linkages  Coordinate any potential future USAID EG fisheries activities in Somaliland with SDF’s planned fishers program with Berbera Marine College and coastal fisher associations. RECOMMENDATIONS BY TECHNICAL AREA RECOMMENDATIONS FOR IMPLEMENTING FUTURE AGRICULTURE ACTIVITIES  Invest in demonstrations and hands-on learning. Somali farmers are risk averse and skeptical about trying new practices. Crises driven by conflict, economic collapse, and drought have increased their aversion to risk. Activities directed at changing traditional farming practices in Somalia have to be done gradually. Though farmers may observe higher net returns from improved practices and seeds, they are reluctant to adopt the improvements unless they can readily demonstrate the results on their own farms.  Support flexible implementation. PEG chose to change technical assistance for the 3rd planting season. Instead of a 3rd round of demo plot testing, micro-grants were provided to encourage trial and adoption on individual farms. PEG was confident about making the adjustment based on the trust among participating farmers that had been built through the project during the first 2 seasons. Any follow-on agriculture project needs to be given some level of flexibility to ensure strong collaboration, learning, and adaptation for each growing season.  Support</t>
  </si>
  <si>
    <t>. Some program benefits were unforeseen. One positive outcome of the demo plots was that some lead farmers developed plots on their own farms to showcase improved yields from new practices and varieties to neighbors even though they had not been given direct support to do so. This triggered a multiplier effect, reaching an estimated 21,000 additional farmers, according to a recent third party evaluation of PEG. In another case, in response to Amoud University’s inability to establish revenues from commercial seed sales, Amoud University adopted a suggestion by SATG to instead grow and sell seedlings (from seeds) for direct transplanting by farmers. This offered revenue opportunity for Amoud University because farmers in the area generally had limited success in growing seedlings from seeds in their own small on-farm nurseries. Cost recovery mechanisms should be explored in South-Central Somalia as well.  Engage prominent stakeholders to ensure buy-in. The commitment by Amoud University to the horticulture intervention was anchored by the University President who was a prominent supporter. This commitment also provided an exit strategy for PEG by which Amoud University could sustain all or parts of the horticulture intervention. In South-Central Somalia, PEG’s support from the Minister</t>
  </si>
  <si>
    <t>departments, interview respondents, including GoB officials, said that whether the improvements will sustain depends on the availability of resources, willingness of government, and full BAP FINAL EVALUATION 23 involvement of line departments in project implementation. Comments from government officials and FAO staff illustrate these sentiments. Fifty-nine percent of 34 KII respondents felt that the project has influenced GoB’s relevant policies. One example is the agricultural policy developed by the project at the request of the previous Balochistan chief minister, which has been waiting for approval ever since the change of the provincial government early in 2016. The adoption of this policy, with suitable changes in areas such as water subsidies and climate change adaptation, can go a long way in strengthening capacities within relevant government departments. Replication To what extent are the activities and results of the project replicable? Replication is related to sustainability in two ways. First, organic replication implies that activities are valuable and practical—both necessary conditions for sustainability. Second, replication may contribute to building a critical mass of demand (e.g., for improved seeds) that can facilitate sustainability of beneficial activities. The evaluation reviewed the extent to which non-project households replicated project practices and the</t>
  </si>
  <si>
    <t>and harms produced by the project. In GIs with beneficiaries, the evaluation team asked respondents if they knew of instances where others had replicated project activities (Figure 13Error! Reference source not found.). Around three-fourths of respondents reported that they had observed neighbors or relatives replicating women-focused and livestock activities. Fewer (25 percent) reported replication of water-related activities. “The reason for not continuing is the lack of interest by the government.” – Government staff officer “The main constraints on how to sustain the project results involve the sheer scale of the problems in Balochistan and the financial limitations of the government.” – Government staff officer “The role of the provincial departments should not be limited to membership of the steering committee. The other strategy could be to give money to line departments and they implement the project instead of FAO. This way, the government will have enhanced ownership.” – Government staff officer “BAP is already working on a policy document which has been finalized and presented to the chief minister. The delay is due to the transition of chief ministers. We have already given it to the new chief minister but he has not presented it to the assembly.” – FAO staff</t>
  </si>
  <si>
    <t>to the project? [CIRLE ONE NUMBER] Yes No N/A 1 2 99 23. [SKIP IF RESPONDENT SAYS N/A TO QUESTION 25.] If yes, how has women’s ability to take leadership roles in community activities (social, political etc.) increased, if at all due to the project? (By social change, we mean change in community values, norms, and ideologies that affects the economic and social participation and influence of women). If not, why not? [WRITE AN ANSWER] 24. Under what conditions wills the improvement, if any, in women’s empowerment sustain after the project ends? If not, why not? [WRITE AN ANSWER] BAP FINAL EVALUATION 184 OVERALL EFFECTIVENESS (EQ1) 25. Have the project activities undertaken any policy activities to influence GoB related policies? [CIRLE ONE NUMBER] Yes No N/A 1 2 99 [SKIP IF RESPONDENT SAYS N/A TO QUESTION 26.] If yes, please describe how effective these policies were? If not, why did the project not do so? [WRITE AN ANSWER] 26. Have there been any unintended benefits from any of the project activities? [CIRLE ONE NUMBER] Yes No N/A 1 2 99 27. [SKIP IF RESPONDENT SAYS N/A TO QUESTION 28.] If yes, please describe the</t>
  </si>
  <si>
    <t>? [WRITE AN ANSWER] 28. Has there been any unintended harm from any of the project activities? [CIRLE ONE NUMBER] Yes No N/A 1 2 99 29. If yes, please describe the unintended harm? [WRITE AN ANSWER] Thank you for your time! BAP FINAL EVALUATION 185 Annex 4: List of Documents Reviewed Erskin-Smith, R. (2013). Balochistan Agriculture Project: Aid Memoir. Unpublished Report. FAO. (2009). The Balochistan Agriculture Project. Project Internal Document. FAO. (2011). USABBA Performance Management Plan, September 2011. Project Internal Document. FAO. 2011-14). Training Manuals (English and Urdu). Project Internal Document. FAO. (2012). Performance Management Plan, October 2012 (updated November 2012). Project Internal Document FAO. (2012). Balochistan Agriculture Project: Project Work Plan 2012. Project Internal Document. FAO. (2013). Balochistan Agriculture Project: Project Work Plan 2013. Project Internal Document. FAO. (2004). Pilot Phase – Food Security/Poverty Alleviation in Arid Agriculture Balochistan. Project Internal Document. FAO. (2014). Balochistan Agriculture Project: Project Work Plan 2014. Project Internal Document. FAO. (2015). Balochistan Agriculture Project: Project Work Plan 2015. Project Internal Document. FAO. (2015). Performance Evaluation of Farmer Marketing Collectives Report. Prepared by CHIP Training &amp; Consulting Pvt. LTD. FAO. (2016) BAP Annual Work Plan. Project Internal Document. FAO. (2016). Balochistan Agriculture Project</t>
  </si>
  <si>
    <t>community activities (social, political etc.) increased, if at all due to the project? (By social change, we mean change in community values, norms, and ideologies that affects the economic and social participation and influence of women). If not, why not? [WRITE AN ANSWER] 24. Under what conditions wills the improvement, if any, in women’s empowerment sustain after the project ends? If not, why not? [WRITE AN ANSWER] BAP FINAL EVALUATION 184 OVERALL EFFECTIVENESS (EQ1) 25. Have the project activities undertaken any policy activities to influence GoB related policies? [CIRLE ONE NUMBER] Yes No N/A 1 2 99 [SKIP IF RESPONDENT SAYS N/A TO QUESTION 26.] If yes, please describe how effective these policies were? If not, why did the project not do so? [WRITE AN ANSWER] 26. Have there been any unintended benefits from any of the project activities? [CIRLE ONE NUMBER] Yes No N/A 1 2 99 27. [SKIP IF RESPONDENT SAYS N/A TO QUESTION 28.] If yes, please describe the unintended benefits? [WRITE AN ANSWER] 28. Has there been any unintended harm from any of the project activities? [CIRLE ONE NUMBER] Yes No N/A 1 2 99 29. If yes, please describe the</t>
  </si>
  <si>
    <t>? [WRITE AN ANSWER] Thank you for your time! BAP FINAL EVALUATION 185 Annex 4: List of Documents Reviewed Erskin-Smith, R. (2013). Balochistan Agriculture Project: Aid Memoir. Unpublished Report. FAO. (2009). The Balochistan Agriculture Project. Project Internal Document. FAO. (2011). USABBA Performance Management Plan, September 2011. Project Internal Document. FAO. 2011-14). Training Manuals (English and Urdu). Project Internal Document. FAO. (2012). Performance Management Plan, October 2012 (updated November 2012). Project Internal Document FAO. (2012). Balochistan Agriculture Project: Project Work Plan 2012. Project Internal Document. FAO. (2013). Balochistan Agriculture Project: Project Work Plan 2013. Project Internal Document. FAO. (2004). Pilot Phase – Food Security/Poverty Alleviation in Arid Agriculture Balochistan. Project Internal Document. FAO. (2014). Balochistan Agriculture Project: Project Work Plan 2014. Project Internal Document. FAO. (2015). Balochistan Agriculture Project: Project Work Plan 2015. Project Internal Document. FAO. (2015). Performance Evaluation of Farmer Marketing Collectives Report. Prepared by CHIP Training &amp; Consulting Pvt. LTD. FAO. (2016) BAP Annual Work Plan. Project Internal Document. FAO. (2016). Balochistan Agriculture Project: Project Work Plan 2016. Project Internal Document. FAO. (2015). BAP Request for One Year No-Cost Extension. Project Internal Document. Farooq, U., Sharif, M., Taj. S., and Shah, N. (2014). Baseline Survey for Female</t>
  </si>
  <si>
    <t>ANSWER] 33. Has women’s ability to take leadership roles in community activities (social, political etc.) increased, if at all due to the project? [CIRLE ONE NUMBER FOR EACH RESPONDENT] Yes No N/A R1 1 2 99 R2 1 2 99 R3 1 2 99 R4 1 2 99 34. [SKIP IF ALL RESPONDENTS SAY N/A TO QUESTION 35.] If yes, how has women’s ability to take leadership roles in community activities (social, political etc.) increased, if at all due to the project? (By social change, we mean change in community values, norms, and ideologies that affects the economic and social participation and influence of women). If not, why not? [WRITE AN ANSWER] 35. Under what conditions wills the improvement, if any, in women’s empowerment sustain after the project ends? If not, why not? [WRITE AN ANSWER] BAP FINAL EVALUATION 119 OVERALL EFFECTIVENESS (EQ1) 36. Have there been any unintended benefits from any of the project activities? [CIRLE ONE NUMBER FOR EACH RESPONDENT] Yes No N/A R1 1 2 99 R2 1 2 99 R3 1 2 99 R4 1 2 99 37. [SKIP IF ALL RESPONDENTS SAY N/A TO QUESTION 38.] If yes, please describe the</t>
  </si>
  <si>
    <t>? [WRITE AN ANSWER] 38. Has there been any unintended harm from any of the project activities? [CIRLE ONE NUMBER FOR EACH RESPONDENT] Yes No N/A R1 1 2 99 R2 1 2 99 R3 1 2 99 R4 1 2 99 39. If yes, please describe the unintended harm? [WRITE AN ANSWER] _____________________________________________________________________________ _____________________________________________________________________________ _____________________________________________________________________________ _____________________________________________________________________________ ______________________________________________________________ Is there any interesting case that you can narrate either about success, failure, unintended benefits or unintended harm due to any of the project activities? Thank you for your time! BAP FINAL EVALUATION 120 GUIDE FOR GROUP INTERVIEWS WITH MCOs BALOCHISTAN AGRICULTURE PROJECT A1. Village name: A2. UC name: A3. Tehsil name: A4. District name: A5. Language: A6. Date: A7. Start time: End time: A8. Venue: A9. City/district A10. Moderator name: A11. Note taker name: Note: As per transcription protocols, please assign alphabet “R” for respondents and if more than one respondent is answering a single question, assign alphanumeric code to denote each respondent’s response, e.g. R1, R2 et al., to differentiate responses. Assign the same code to each respondent in all questions. INTRODUCTION My name is ______________________. I work for a research organization based in Islamabad. We are conducting a study to assess the impact of</t>
  </si>
  <si>
    <t>women in the community? If not, why not? [WRITE AN ANSWER] 33. Has women’s ability to take leadership roles in community activities (social, political etc.) increased, if at all due to the project? [CIRLE ONE NUMBER FOR EACH RESPONDENT] Yes No N/A R1 1 2 99 R2 1 2 99 R3 1 2 99 R4 1 2 99 34. If yes, how has women’s ability to take leadership roles in community activities (social, political etc.) increased, if at all due to the project? (By social change, we mean change in community values, norms, and ideologies that affects the economic and social participation and influence of women). If not, why not? [WRITE AN ANSWER] BAP FINAL EVALUATION 130 35. Under what conditions wills the improvement, if any, in women’s empowerment sustain after the project ends? If not, why not? [WRITE AN ANSWER] OVERALL EFFECTIVENESS (EQ1) 36. Have there been any unintended benefits from any of the project activities? [CIRLE ONE NUMBER FOR EACH RESPONDENT] Yes No N/A R1 1 2 99 R2 1 2 99 R3 1 2 99 R4 1 2 99 37. [SKIP IF ALL RESPONDENTS SAY N/A TO QUESTION 38.]. If yes, please describe the</t>
  </si>
  <si>
    <t>? [WRITE AN ANSWER] 38. Has there been any unintended harm from any of the project activities? [CIRLE ONE NUMBER FOR EACH RESPONDENT] Yes No N/A R1 1 2 99 R2 1 2 99 R3 1 2 99 R4 1 2 99 BAP FINAL EVALUATION 131 39. [SKIP IF ALL RESPONDENTS SAY N/A TO QUESTION 40.]. If yes, please describe the unintended harm? [WRITE AN ANSWER] 40. Is there any interesting case that you can narrate either about success, failure, unintended benefits or unintended harm due to any of the project activities? Thank you for your time! BAP FINAL EVALUATION 132 GUIDE FOR GROUP INTERVIEWS WITH FMC/MMOs BALOCHISTAN AGRICULTURE PROJECT A1. Village name: A2. UC name: A3. Tehsil name: A4. District name: A5. Group type: (check one) FMC MMO A6. Language: A7. Date: A8. Start time: End time: A9. Venue: A10. City/district A11. Moderator name: A12. Notetaker name: Note: As per transcription protocols, please assign alphabet “R” for respondents and if more than one respondent is answering a single question, assign alphanumeric code to denote each respondent’s response, e.g. R1, R2 et al., to differentiate responses. Assign the same code to each respondent in all questions. INTRODUCTION</t>
  </si>
  <si>
    <t>SKIP IF ALL RESPONDENTS SAY N/A TO QUESTION 35.] If yes, how has women’s ability to take leadership roles in community activities (social, political etc.) increased, if at all due to the project? (By social change, we mean change in community values, norms, and ideologies that affects the economic and social participation and influence of women). If not, why not? [WRITE AN ANSWER] 35. Under what conditions wills the improvement, if any, in women’s empowerment sustain after the project ends? If not, why not? [WRITE AN ANSWER] BAP FINAL EVALUATION 119 OVERALL EFFECTIVENESS (EQ1) 36. Have there been any unintended benefits from any of the project activities? [CIRLE ONE NUMBER FOR EACH RESPONDENT] Yes No N/A R1 1 2 99 R2 1 2 99 R3 1 2 99 R4 1 2 99 37. [SKIP IF ALL RESPONDENTS SAY N/A TO QUESTION 38.] If yes, please describe the unintended benefits? [WRITE AN ANSWER] 38. Has there been any unintended harm from any of the project activities? [CIRLE ONE NUMBER FOR EACH RESPONDENT] Yes No N/A R1 1 2 99 R2 1 2 99 R3 1 2 99 R4 1 2 99 39. If yes, please describe the</t>
  </si>
  <si>
    <t>? [WRITE AN ANSWER] _____________________________________________________________________________ _____________________________________________________________________________ _____________________________________________________________________________ _____________________________________________________________________________ ______________________________________________________________ Is there any interesting case that you can narrate either about success, failure, unintended benefits or unintended harm due to any of the project activities? Thank you for your time! BAP FINAL EVALUATION 120 GUIDE FOR GROUP INTERVIEWS WITH MCOs BALOCHISTAN AGRICULTURE PROJECT A1. Village name: A2. UC name: A3. Tehsil name: A4. District name: A5. Language: A6. Date: A7. Start time: End time: A8. Venue: A9. City/district A10. Moderator name: A11. Note taker name: Note: As per transcription protocols, please assign alphabet “R” for respondents and if more than one respondent is answering a single question, assign alphanumeric code to denote each respondent’s response, e.g. R1, R2 et al., to differentiate responses. Assign the same code to each respondent in all questions. INTRODUCTION My name is ______________________. I work for a research organization based in Islamabad. We are conducting a study to assess the impact of Balochistan Agricultural Project (BAP) implemented by FAO in your area. BAP activities cover community organizing; water resource management; crop and livestock productivity; and value chain development and marketing. Through its activities, BAP seeks to address multiple key challenges faced by small farmers in Balochistan. The interview will take approximately 60</t>
  </si>
  <si>
    <t>women’s ability to take leadership roles in community activities (social, political etc.) increased, if at all due to the project? (By social change, we mean change in community values, norms, and ideologies that affects the economic and social participation and influence of women). If not, why not? [WRITE AN ANSWER] BAP FINAL EVALUATION 130 35. Under what conditions wills the improvement, if any, in women’s empowerment sustain after the project ends? If not, why not? [WRITE AN ANSWER] OVERALL EFFECTIVENESS (EQ1) 36. Have there been any unintended benefits from any of the project activities? [CIRLE ONE NUMBER FOR EACH RESPONDENT] Yes No N/A R1 1 2 99 R2 1 2 99 R3 1 2 99 R4 1 2 99 37. [SKIP IF ALL RESPONDENTS SAY N/A TO QUESTION 38.]. If yes, please describe the unintended benefits? [WRITE AN ANSWER] 38. Has there been any unintended harm from any of the project activities? [CIRLE ONE NUMBER FOR EACH RESPONDENT] Yes No N/A R1 1 2 99 R2 1 2 99 R3 1 2 99 R4 1 2 99 BAP FINAL EVALUATION 131 39. [SKIP IF ALL RESPONDENTS SAY N/A TO QUESTION 40.]. If yes, please describe the</t>
  </si>
  <si>
    <t>? [WRITE AN ANSWER] 40. Is there any interesting case that you can narrate either about success, failure, unintended benefits or unintended harm due to any of the project activities? Thank you for your time! BAP FINAL EVALUATION 132 GUIDE FOR GROUP INTERVIEWS WITH FMC/MMOs BALOCHISTAN AGRICULTURE PROJECT A1. Village name: A2. UC name: A3. Tehsil name: A4. District name: A5. Group type: (check one) FMC MMO A6. Language: A7. Date: A8. Start time: End time: A9. Venue: A10. City/district A11. Moderator name: A12. Notetaker name: Note: As per transcription protocols, please assign alphabet “R” for respondents and if more than one respondent is answering a single question, assign alphanumeric code to denote each respondent’s response, e.g. R1, R2 et al., to differentiate responses. Assign the same code to each respondent in all questions. INTRODUCTION My name is ______________________. I work for a research organization based in Islamabad. We are conducting a study to assess the impact of Balochistan Agricultural Project (BAP) implemented by FAO in your area. BAP activities cover community organizing; water resource management; crop and livestock productivity; and value chain development and marketing. Through its activities, BAP seeks to address multiple key challenges faced by small farmers</t>
  </si>
  <si>
    <t>SKIP IF ALL RESPONDENTS SAY N/A TO QUESTION 37.]. If yes, could you please describe the conditions under which your household will be able to sustain increased income from value chain development activities after the project ends? If not, why not? [WRITE AN ANSWER] Replicability (EQ2) 37. Are you aware of any non-project households (i.e. those not involved in the CO/FMC/MMO) that have adopted the value chain development activities introduced by the project? [CIRLE ONE NUMBER FOR EACH RESPONDENT] Yes No N/A R1 1 2 99 R2 1 2 99 R3 1 2 99 R4 1 2 99 BAP FINAL EVALUATION 143 38. [SKIP IF ALL RESPONDENTS SAY N/A TO QUESTION 39.]. If yes, could you please describe how non-project households learned of these practices? If they did not learn, why not? [WRITE AN ANSWER] OVERALL EFFECTIVENESS (EQ1) 39. Have there been any unintended benefits from any of the project activities? [CIRLE ONE NUMBER FOR EACH RESPONDENT] Yes No N/A R1 1 2 99 R2 1 2 99 R3 1 2 99 R4 1 2 99 40. [SKIP IF ALL RESPONDENTS SAY N/A TO QUESTION 41.]. If yes, please describe the</t>
  </si>
  <si>
    <t>. [WRITE AN ANSWER] 41. Has there been any unintended harm from any of the project activities? [CIRLE ONE NUMBER FOR EACH RESPONDENT] Yes No N/A R1 1 2 99 R2 1 2 99 R3 1 2 99 R4 1 2 99 BAP FINAL EVALUATION 144 42. [SKIP IF ALL RESPONDENTS SAY N/A TO QUESTION 43.]. If yes, please describe the unintended harm. [WRITE AN ANSWER] 43. Is there any interesting case that you can narrate, either about success, failure, unintended benefits, or unintended harm due to any of the project activities? Thank you for your time! BAP FINAL EVALUATION 145 GUIDE FOR GROUP INTERVIEWS WITH FAO/DISTRICT STAFF BALOCHISTAN AGRICULTURE PROJECT A1. District name: A2. Group type: (Check one) FAO staff GOB staff A3. Language: A4. Date : A5. Start time: End time: A6. Venue : A7. Moderator name: A8. Note taker name: Note: As per transcription protocols, please assign alphabet “R” for respondents and if more than one respondent is answering a single question then assign alphanumeric code to denote each respondent’s response. e.g. R1, R2 et al., to differentiate responses. Assign the same code to each respondent in all questions. INTRODUCTION My name is ______________________. I work for a</t>
  </si>
  <si>
    <t>MMO) that have adopted the value chain development activities introduced by the project? [CIRLE ONE NUMBER FOR EACH RESPONDENT] Yes No N/A R1 1 2 99 R2 1 2 99 R3 1 2 99 R4 1 2 99 BAP FINAL EVALUATION 143 38. [SKIP IF ALL RESPONDENTS SAY N/A TO QUESTION 39.]. If yes, could you please describe how non-project households learned of these practices? If they did not learn, why not? [WRITE AN ANSWER] OVERALL EFFECTIVENESS (EQ1) 39. Have there been any unintended benefits from any of the project activities? [CIRLE ONE NUMBER FOR EACH RESPONDENT] Yes No N/A R1 1 2 99 R2 1 2 99 R3 1 2 99 R4 1 2 99 40. [SKIP IF ALL RESPONDENTS SAY N/A TO QUESTION 41.]. If yes, please describe the unintended benefits. [WRITE AN ANSWER] 41. Has there been any unintended harm from any of the project activities? [CIRLE ONE NUMBER FOR EACH RESPONDENT] Yes No N/A R1 1 2 99 R2 1 2 99 R3 1 2 99 R4 1 2 99 BAP FINAL EVALUATION 144 42. [SKIP IF ALL RESPONDENTS SAY N/A TO QUESTION 43.]. If yes, please describe the</t>
  </si>
  <si>
    <t>. [WRITE AN ANSWER] 43. Is there any interesting case that you can narrate, either about success, failure, unintended benefits, or unintended harm due to any of the project activities? Thank you for your time! BAP FINAL EVALUATION 145 GUIDE FOR GROUP INTERVIEWS WITH FAO/DISTRICT STAFF BALOCHISTAN AGRICULTURE PROJECT A1. District name: A2. Group type: (Check one) FAO staff GOB staff A3. Language: A4. Date : A5. Start time: End time: A6. Venue : A7. Moderator name: A8. Note taker name: Note: As per transcription protocols, please assign alphabet “R” for respondents and if more than one respondent is answering a single question then assign alphanumeric code to denote each respondent’s response. e.g. R1, R2 et al., to differentiate responses. Assign the same code to each respondent in all questions. INTRODUCTION My name is ______________________. I work for a research organization based in Islamabad. We are conducting a study to assess the impact of Balochistan Agricultural Project (BAP) implemented by FAO in your area. BAP activities cover community organizing; water resource management; crop and livestock productivity, and value chain development and marketing. Through its activities, BAP seeks to address multiple key challenges faced by small farmers in Balochistan. The interview will take approximately</t>
  </si>
  <si>
    <t>activities (social, political etc.) increased, if at all due to the project? (By social change, we mean change in community values, norms, and ideologies that affects the economic and social participation and influence of women). If not, why not? [WRITE AN ANSWER] 54. Under what conditions wills the improvement, if any, in women’s empowerment sustain after the project ends? If not, why not? [WRITE AN ANSWER] OVERALL EFFECTIVENESS (EQ1) 55. Have the project activities undertaken any policy activities to influence GoB related policies? [CIRLE ONE NUMBER FOR EACH RESPONDENT] Yes No N/A R1 1 2 99 R2 1 2 99 R3 1 2 99 R4 1 2 99 BAP FINAL EVALUATION 160 56. [SKIP IF ALL RESPONDENTS SAY N/A TO QUESTION 57.] If yes, please describe how effective these policies were? If not, why did the project not do so? [WRITE AN ANSWER] 57. Have there been any unintended benefits from any of the project activities? [CIRLE ONE NUMBER FOR EACH RESPONDENT] Yes No N/A R1 1 2 99 R2 1 2 99 R3 1 2 99 R4 1 2 99 58. [SKIP IF ALL RESPONDENTS SAY N/A TO QUESTION 59.] If yes, please describe the</t>
  </si>
  <si>
    <t>? [WRITE AN ANSWER] 59. Has there been any unintended harm from any of the project activities? [CIRLE ONE NUMBER FOR EACH RESPONDENT] Yes No N/A R1 1 2 99 R2 1 2 99 R3 1 2 99 R4 1 2 99 60. [SKIP IF ALL RESPONDENTS SAY N/A]. If yes, please describe the unintended harm? [WRITE AN ANSWER] BAP FINAL EVALUATION 161 Is there any interesting case that you can narrate either about success, failure, unintended benefits or unintended harm due to any of the project activities? Thank you for your time! BAP FINAL EVALUATION 162 GUIDE FOR KEY INFORMANT INTERVIEWS - SECTOR SPECIALISTS BALOCHISTAN AGRICULTURE PROJECT A1. Respondent name: A2. Agency/Organization: A3. Designation: A4. Source language: A5. Date : A6. Start time: End time: A7. Interview venue : A8. City/district A9. Interviewer name: A10. Note taker name: INTRODUCTION My name is ______________________. I work for MSI based in Islamabad. We are conducting a study to assess supported Balochistan Agricultural Project (BAP). (Not for USAID/FAO/AusAID): It is implemented by FAO in eight following districts of Balochistan: Killa Saifullah, Mastung, Loralai, Quetta, Zhob, Sherani, Pishin and Musakhel. BAP activities cover community organizing; water resource management; crop production and productivity</t>
  </si>
  <si>
    <t>to the project? [CIRLE ONE NUMBER] Yes No N/A 1 2 99 90. [SKIP IF RESPONDENT SAYS N/A TO QUESTION 91.] If yes, how has women’s ability to take leadership roles in community activities (social, political etc.) increased, if at all due to the project? (By social change, we mean change in community values, norms, and ideologies that affects the economic and social participation and influence of women). If not, why not? [WRITE AN ANSWER] 91. Under what conditions wills the improvement, if any, in women’s empowerment sustain after the project ends? If not, why not? [WRITE AN ANSWER] BAP FINAL EVALUATION 178 OVERALL EFFECTIVENESS (EQ1) 92. Have the project activities undertaken any policy activities to influence GoB related policies? [CIRLE ONE NUMBER] Yes No N/A 1 2 99 [SKIP IF RESPONDENT SAYS N/A TO QUESTION 93.] If yes, please describe how effective these policies were? If not, why did the project not do so? [WRITE AN ANSWER] 93. Have there been any unintended benefits from any of the project activities? [CIRLE ONE NUMBER] Yes No N/A 1 2 99 94. [SKIP IF RESPONDENT SAYS N/A TO QUESTION 95.] If yes, please describe the</t>
  </si>
  <si>
    <t>? [WRITE AN ANSWER] 95. Has there been any unintended harm from any of the project activities? [CIRLE ONE NUMBER] Yes No N/A 1 2 99 96. If yes, please describe the unintended harm? [WRITE AN ANSWER] Is there any interesting case that you can narrate either about success, failure, unintended benefits or unintended harm due to any of the project activities? Thank you for your time! BAP FINAL EVALUATION 179 GUIDE FOR KEY INFORMANT INTERVIEWS - SENIOR STAFF (FAO, USAID, Govt, AUSAID, NARC and MNFSR etc.) BALOCHISTAN AGRICULTURE PROJECT A1. Respondent name A2. Agency/Organization A3. Designation A4. Source language: A5. Date : A6. Start time: A7. End time: A8. Interview venue : A9. City/district A10. Interviewer name: A11. Note taker name: INTRODUCTION My name is ______________________. I work for MSI based in Islamabad. We are conducting a study to assess the impact of Balochistan Agricultural Project (BAP). (Not for USAID/FAO/AUSAID): It is implemented by FAO in eight following districts of Balochistan: Killa Saifullah, Mastung, Loralai, Quetta, Zhob, Sherani, Pishin and Musakhel. BAP activities cover community organizing; water resource management; project production and productivity, animal production and productivity, and value chain development and marketing. Through its activities, BAP seeks to</t>
  </si>
  <si>
    <t>community activities (social, political etc.) increased, if at all due to the project? (By social change, we mean change in community values, norms, and ideologies that affects the economic and social participation and influence of women). If not, why not? [WRITE AN ANSWER] 91. Under what conditions wills the improvement, if any, in women’s empowerment sustain after the project ends? If not, why not? [WRITE AN ANSWER] BAP FINAL EVALUATION 178 OVERALL EFFECTIVENESS (EQ1) 92. Have the project activities undertaken any policy activities to influence GoB related policies? [CIRLE ONE NUMBER] Yes No N/A 1 2 99 [SKIP IF RESPONDENT SAYS N/A TO QUESTION 93.] If yes, please describe how effective these policies were? If not, why did the project not do so? [WRITE AN ANSWER] 93. Have there been any unintended benefits from any of the project activities? [CIRLE ONE NUMBER] Yes No N/A 1 2 99 94. [SKIP IF RESPONDENT SAYS N/A TO QUESTION 95.] If yes, please describe the unintended benefits? [WRITE AN ANSWER] 95. Has there been any unintended harm from any of the project activities? [CIRLE ONE NUMBER] Yes No N/A 1 2 99 96. If yes, please describe the</t>
  </si>
  <si>
    <t>? [WRITE AN ANSWER] Is there any interesting case that you can narrate either about success, failure, unintended benefits or unintended harm due to any of the project activities? Thank you for your time! BAP FINAL EVALUATION 179 GUIDE FOR KEY INFORMANT INTERVIEWS - SENIOR STAFF (FAO, USAID, Govt, AUSAID, NARC and MNFSR etc.) BALOCHISTAN AGRICULTURE PROJECT A1. Respondent name A2. Agency/Organization A3. Designation A4. Source language: A5. Date : A6. Start time: A7. End time: A8. Interview venue : A9. City/district A10. Interviewer name: A11. Note taker name: INTRODUCTION My name is ______________________. I work for MSI based in Islamabad. We are conducting a study to assess the impact of Balochistan Agricultural Project (BAP). (Not for USAID/FAO/AUSAID): It is implemented by FAO in eight following districts of Balochistan: Killa Saifullah, Mastung, Loralai, Quetta, Zhob, Sherani, Pishin and Musakhel. BAP activities cover community organizing; water resource management; project production and productivity, animal production and productivity, and value chain development and marketing. Through its activities, BAP seeks to address multiple key challenges faced by small farmers in Balochistan. The interview will take approximately 60-90 minutes. We will treat everything you say here with confidentiality. Nothing you say will be publicly attributed</t>
  </si>
  <si>
    <t>project ends? If not, why not? [WRITE AN ANSWER] OVERALL EFFECTIVENESS (EQ1) 55. Have the project activities undertaken any policy activities to influence GoB related policies? [CIRLE ONE NUMBER FOR EACH RESPONDENT] Yes No N/A R1 1 2 99 R2 1 2 99 R3 1 2 99 R4 1 2 99 BAP FINAL EVALUATION 160 56. [SKIP IF ALL RESPONDENTS SAY N/A TO QUESTION 57.] If yes, please describe how effective these policies were? If not, why did the project not do so? [WRITE AN ANSWER] 57. Have there been any unintended benefits from any of the project activities? [CIRLE ONE NUMBER FOR EACH RESPONDENT] Yes No N/A R1 1 2 99 R2 1 2 99 R3 1 2 99 R4 1 2 99 58. [SKIP IF ALL RESPONDENTS SAY N/A TO QUESTION 59.] If yes, please describe the unintended benefits? [WRITE AN ANSWER] 59. Has there been any unintended harm from any of the project activities? [CIRLE ONE NUMBER FOR EACH RESPONDENT] Yes No N/A R1 1 2 99 R2 1 2 99 R3 1 2 99 R4 1 2 99 60. [SKIP IF ALL RESPONDENTS SAY N/A]. If yes, please describe the</t>
  </si>
  <si>
    <t>? [WRITE AN ANSWER] BAP FINAL EVALUATION 161 Is there any interesting case that you can narrate either about success, failure, unintended benefits or unintended harm due to any of the project activities? Thank you for your time! BAP FINAL EVALUATION 162 GUIDE FOR KEY INFORMANT INTERVIEWS - SECTOR SPECIALISTS BALOCHISTAN AGRICULTURE PROJECT A1. Respondent name: A2. Agency/Organization: A3. Designation: A4. Source language: A5. Date : A6. Start time: End time: A7. Interview venue : A8. City/district A9. Interviewer name: A10. Note taker name: INTRODUCTION My name is ______________________. I work for MSI based in Islamabad. We are conducting a study to assess supported Balochistan Agricultural Project (BAP). (Not for USAID/FAO/AusAID): It is implemented by FAO in eight following districts of Balochistan: Killa Saifullah, Mastung, Loralai, Quetta, Zhob, Sherani, Pishin and Musakhel. BAP activities cover community organizing; water resource management; crop production and productivity, animal production and productivity, and value chain development and marketing. Through its activities, BAP seeks to address multiple key challenges faced by small farmers in Balochistan. The interview will take approximately 60-90 minutes. We will treat everything you say here with confidentiality. Nothing you say will be publicly attributed to you, and your names will not</t>
  </si>
  <si>
    <t>this is expected to increase testing uptake among adolescents. The guidelines also recommend re-testing all newly diagnosed PLHIV before enrollment into care and treatment will eliminate false diagnosis. Care and Treatment: The introduction of Test-and-Start treatment strategy immensely contributed to escalation in the number of patients started on ART especially in the fourth quarter of FY16. MCH: Preliminary analysis of EMONC results and FCDRR reports show that documentation and/or accountability is a challenge which we are addressing. PMTCT: Late entry into care contributes greatly to infant positivity Retention: Same day follow up of patients missing appointments through phone calls has proven to reduce defaulter rates and active facility follow up of LTFUs and weekly tracking has improved retention. Safety Net: a couple of challenges were noticed in the reporting period. These include; lack of mechanism to monitor status of clients seeking transfer out to non AMPATH supported sites, inability of some clients to purchase O.I drugs, long distance since some clients live far away from clinic hence home visits is a challenge. Nevertheless, there is an opportunity for the program to strengthen family social support systems to ensure adherence to medication by clients. Quality Improvement: The</t>
  </si>
  <si>
    <t>unanticipated increase</t>
  </si>
  <si>
    <t>in the number of SIMS activities conducted during quarter 4 (81 facilities) put a strain on meeting objectives for Q4 specifically on community assessment activities. Only 6 community units were assessed internally out of the annual target of 8 units (75% met target). In addition, the SIMS exercise faced a few security scares in cross border hostilities between bordering communities in some parts of Elgeyo Marakwet. No casualties or injuries experienced on either partners. V. PERFORMANCE MONITORING There has been a concerted effort to strengthen M&amp;E systems to improve on the data quality at facility level. In the FY16, the program embarked on a series of DQA activities with a primary focus to reconcile data across manual and electronic platforms. A special exercise was conducted in Kitale CCC where there had been glaring discrepancies in the number of patients reported through EMR and the manual 731. From the exercise that was conducted in Q4 FY16, of the files reviewed 3,307 duplicates were found thereby 23 bringing down the number of patients reported as current in care. Following the exercise and subsequent adjustments, our Kitale CCC number of active patients currently stands at 8,784. To help monitor progress data, the</t>
  </si>
  <si>
    <t>PA-00M-J7B_Kenya Africa_October 2016</t>
  </si>
  <si>
    <t>project facilitated a workshop on March 23-25, 2016 to update the roadmap to TB/HIV activities at the central level. The workshop was attended by 11 participants (9 males, 2 females) from PNLT, PNLS, the CAG (Global Fund), ICAP, EGPAF, PROVIC plus, IHP plus, USAID, WHO, CTB/The Union and CTB. The work was carried out based on the previous road map of TB/HIV activities for the period 2015-2017. Following the workshop, the two programs, PNLT and PNLS, have updated their roadmap to TB/HIV. The Road Map intends to stipulate the pragmatic principles of effective efforts in TB/HIV and must be looked at as the way forward to achieve real progress in TB care, control and prevention. In addition, the Road Map will serve as a guiding document that seeks to outline the activities that need to be implemented to accelerate progress. An Action Plan will be developed later on as the first step of the roadmap. This Action Plan will be used to identify and document linkages between policy and programmatic indicators. Technical/administrative challenges and actions to overcome them The protracted work plan development/approval process in year 2 of the project The</t>
  </si>
  <si>
    <t>unexpected delays, impediments, and challenges</t>
  </si>
  <si>
    <t>associated with the approval of the work plan and budget have resulted in the non-completion of many activities planned for this quarter January – March, 2016 and resulted also in low consumption of the funds available to the project for this fiscal year. The project is highly dependent on several factors outside of the project team's control. There are aspects of the project that entail critical dependencies, which may determine whether the implementation targets and project outcomes are met. CTB will developed strategies to mitigate risks associated with project dependencies and in collaboration with The UnionUSAID will take steps to reduce the probability and/or impact of delays associated with the approval of the annual WPs. To overcome this situation, the project has updated the implementation plan of activities by tailoring a schedule that takes into account the very important activities whose outcomes should provide clear guidance on the continued implementation of the activities of the year 2 of project. The delay in the approval of scope of work and the signing of contracts with NGOs Because of the delay associated with the approval of scopes of work for the NGOs, the project missed the opportunity to organize the celebration</t>
  </si>
  <si>
    <t>PA-00M-6F8_Congo DR_April 29th 2016.</t>
  </si>
  <si>
    <t>Advisory committees members are chosen from the existing MOH system and are comprised of nine to 11 members with respective district health officers as chairs and the Chief District Officer and the Local Development Officer as advisors. The major objectives of the meetings were to share project updates with committee members, ensure buy in, and collect constructive feedback for future implementation of the FACT solutions. In Siraha, the DAC meeting was coordinated with the HC3 project, which has ensured continued collaboration with the project and will assist with future programming in Siraha. Key Challenges Political instability and crisis related to fuel delayed planned activities. Political instability, strikes, and crisis related to fuel affected most of the planned activities in recent months. Many activity timelines were adjusted and alternative plans were discussed to avoid further delay. Considering these challenges, the FACT team made significant strides in moving activities ahead. IR 2: ESTABLISH IMPACT OF INCREASED ACCESS TO FAM ON FP USE Overview The CycleTel Family Advice ended in August 2015, due to the shutdown of HCL’s Life Tools platform. Phase 2 and 3 of the CycleTel Family Advice and CycleTel Humsafar roll out did not occur as planned. Due to the</t>
  </si>
  <si>
    <t>unexpected changes</t>
  </si>
  <si>
    <t>in the FACT CycleTel project and Year 2 work plan, IRH and the USAID FACT Management Team developed a revised and re- prioritized work plan for Year 3. The focus of the FACT mobile solution transitioned from the SMS-based services, CycleTel Family Advice and CycleTel Humasfar, to the CycleBeads app for Android smartphones. Two studies on the CycleBeads app were initiated during the reporting period. In addition, IRH’s efforts on the Group Learning solution during this reporting period were directed at implementing the solution proof of concept and assessing its viability. Findings suggest that the concept for the solution is operational, effects the intended behavior changes, and is acceptable to the community members, group facilitators and stakeholders. 1 Note that more men than women attended these meetings. This is mainly due to patriarchal social norms, including the social exclusion of women in Nepalese society. Mobile Key Accomplishments Close out and Dissemination of CycleTel Family Advice Service As described in the Year 2 annual report, the CycleTel Family Advice ended in August 2015, due to the shutdown of HCL’s Life Tools platform. Phase 2 and 3 of the CycleTel Family Advice and CycleTel Humsafar roll out did not occur as</t>
  </si>
  <si>
    <t>PA-00M-345_USA Uganda Rwanda Nepal K</t>
  </si>
  <si>
    <t>half of the study population or their partners had ever used a FP method (45% for the pre-test and 50% for the post-test) and approximately one third of survey participants or their partners were currently using a FP method (36% for the pre-test, and 32% for the post-test). No significant differences were observed from the pre to the post-test, by sex or number of messages read. These findings suggest that, while an extended SMS campaign may change knowledge on some topics, user engagement with the content was low. It also suggests that this informational campaign alone did not lead to behavior change. Future mobile interventions in India should be designed with considerations for gender dynamics surrounding cell phone ownership and use. During this reporting period, IRH disseminated these findings in several venues. A poster titled “Fertility Awareness &amp; Family Planning via SMS in India” was presented at the mHealth Forum in Washington, DC in November 2015 and at the SBCC Summit in Addis Ababa in February 2016. A summary was also presented at ICFP in Bali, Indonesia in January 2016, as part of a panel on Youth and Technology. Restructuring the Mobile Solution Due to the</t>
  </si>
  <si>
    <t>in the FACT CycleTel project and Year 2 work plan, IRH and the USAID FACT Management Team developed a revised and re-prioritized work plan for Year 3. The focus of the FACT mobile solution transitioned from the SMS- based services, CycleTel Family Advice and CycleTel Humsafar, to the CycleBeads app for Android smartphones. Two studies on the CycleBeads app were developed during the reporting period and are scheduled to begin early in Quarter 3. CycleBeads Android App in India In response to the rise of smartphone use in India, in Year 3, the FACT mobile solution proposed to implement a longitudinal study to learn whether distribution of the CycleBeads app in India could bring new users to FP, assess the effectiveness of different distribution channels, and understand the experience of CycleBeads app users. The CycleBeads app will be distributed through two distribution channels: an outreach effort by Hindustan Latex Family Planning Promotion Trust (HLFPPT) in Delhi and a social media and publicity campaign, managed by Cycle Technologies. A sample of people who download the app during this four-week distribution phase will be recruited into a research study through an in-app pop-up. The study is a longitudinal</t>
  </si>
  <si>
    <t>sex, and 51.7% agreed that abortion is harmful to women’s health. These percentages were not significantly different from women who were not sexually experienced. The only demographic characteristics that were significantly associated with unintended pregnancy in bivariate analysis were age group and educational level. In a logisticmodel including these 2 predictors, younger age (16–18, odds ratio [OR]=3.62, confidence interval [CI]=1.24 to 10.54; 19–21, OR=2.56, CI=1.01 to 5.51; index category, 22–24 years) and lower education level (elementary, OR=3.75, CI–1.01 to 14.71; middle school, OR=3.06, CI=1.01 to 10.56; high school, OR=0.91, CI=0.22 to 3.77; index cat- egory, college) were associated with unintended pregnancy. The migration experience variables examined had no significant association with unintended pregnancy. DISCUSSION This study of young, unmarried female migrants aged 16–24 in Changzhou, China, shows that a substantial proportion (30.1%) reported being sexually experienced. Of these, only about half report using contraceptives consistently, usually condoms. Many (28%) who are sexually experi- enced have had an unintended pregnancy. Although more report consistent contraceptive use in the past year than at first sex, many of these unmarried young female migrants continue to be exposed to the</t>
  </si>
  <si>
    <t>pregnancy. The proportion of these women who report being sexually active seems relatively low compared with women internationally, although studies in other countries have not focused specifically on migrants.29–31 This may be due to many reasons, but traditional Chinese culture is probably a key one. The strongly conservative tra- dition of Confucianism emphasizes abstinence for unmarried women, with abstinence linked to per- sonal and family honor.17 Nevertheless, many of these women are sexually active, and rates of sex- ual activity can only be expected to rise with mod- ernization and globalization. Findings from other studies about demo- graphic predictors of sexual activity are consistent with our results regarding older age, lower educa- tional level, and ethnic minority status.17,21 We also found associations not previously described between sexual activity and specific migration experiences, including age at first migration, whether migrating with a boyfriend, and number of jobs held since migrating.13,14,17,18 An interesting and novel finding of this study was the relation between number of jobs women have held since migrating and sexual behavior. For these women, having held more jobs is an indicator of economic instability. There is little upward job mobility, so changing jobs usually</t>
  </si>
  <si>
    <t>electronic meters, HT &amp; LT Capacitors, RF enabled meters, LDI AMR  meters, AMR meters for cost of service studies, CSP transformers, ABC cables, outage  reduction devices, some vehicles &amp; linemen tool kits etc in all Discos across Pakistan. EPP  scope covers works carried out for rehabilitation and strengthening of existing grid  stations infrastructure i.e. power transformers both new and repaired, 132 KV circuit  breakers, 132 KV capacitor banks, 132 KV transmission line towers, 11 KV switch gear,  testing equipment, personal protective equipment (PPEs), live line tools and IT related  projects under NTDC. Bulk of the activities under EPP fall in jurisdiction of KPK region.  Some of the deliverables i.e. second monthly progress report, financial report and  vouchers for the month of August 2015 are already submitted to USAID. Other associated  activities are in place to smoothly run the TO as per defined objectives. A comprehensive  security guideline, Journey Management Plan and route maps have been implemented to  mitigate risks and dangers involved in carrying out project activities.  HPK successfully completed all tasks under TWI Contract for PDP and EPP by 4th week of  September 2015 except for the LT capacitors of HESCO, SEPCO, QESCO and PESCO. This  delay was caused due to</t>
  </si>
  <si>
    <t>unforeseen problems</t>
  </si>
  <si>
    <t> faced in QESCO in locating some LT  capacitors. Inspection for the pending LT capacitors and additional EPP major items  (Power transformer, Circuit breaker, Bus dis‐connecters and Surge arrestors) are to be  inspected by 15th Nov 2015 and addendum report to be submitted by 30th Nov 2015 as  agreed and acknowledge by USAID.   2 Introduction 2.1 Title Technical Work Inspection for USAID’s Energy Policy Project and Power Distribution  Project  2.2 Task Order (TO) USAID Pakistan awarded the TO contract for the ‘Technical Work Inspection for Power  Distribution Program and Energy Policy Program’ to Halcrow Pakistan (HPK) through  Task Order No: AID‐391‐TO‐15‐00006 under IQC Contract No: AID‐391‐1‐11‐00002.  2.3 Commencement &amp; Completion Dates The commencement date of the TO is 16 July 2015 and the planned finish date is 15  January 2016.   2.4 Project Scope Summarizing the project scope under this task order, USAID requires A‐E Services for  inspection and verification of technical services provided by AEAI &amp; IRG under USAID’s  Technical Work Inspection for USAID’s Energy Policy Project and Power Distribution Project Monthly Progress Report August 2015 October 2015 Page 3 of 7 Halcrow Pakistan Energy Policy Program (EPP) and Power Distribution Program (PDP</t>
  </si>
  <si>
    <t>PA-00M-56C_Pakistan_August 2015 to J</t>
  </si>
  <si>
    <t>Mercy Corps provided small equipment (sewing machines), assorted materials and tools for the training demonstration, as well as the training venue and hired trainers. Transportation allowances were provided to the trainees as they were selected from various IDP camps located up to 3 kilometers from the training center. Mercy Corps also supported the establishment of business cooperative groups upon the completion of each basic tailoring skills training, together with the trainees and IDPs camps relief committees. There are existing committees, but formally structured. Mercy Corps advises the community to form committees with a structure that ensures an effective chain of command exists. Authorization letters were signed by the committee members indicating who is going to sign MoUs and documents on behalf of the community. Three ongoing basic tailoring skills trainings will be completed in April 2017. Beneficiaries were selected from Gel-Daye and Wasuge IDPs Camps (Daynile district) and Barhad-Weyn IDPs Camp in (Kahda district), Banadir region, Mogadishu. The trainings will be completed in April 2017 and are the last trainings out of the nine program planned trainings. Following the completion of six basic tailoring skills trainings, 12 cooperative groups were established, each consisting of four members. Due to</t>
  </si>
  <si>
    <t>, the cooperative groups did not receive their planned cash grant due to a compliance issue. Initially, there were MoUs between Mercy Corps and the groups stating the form of the cash grant and the process. Later on, one of the groups, in Mogadishu finance raised an issue about the use of the MoU, and advised since the activity nature is a cash grant, there should be other appropriate documents utilized, rather than the MoU alone. Now, the process to expedite the other forms relating to cash grant disbursement is underway. The groups will receive their cash grants as soon as the compliance process is completed. Sector 2: Water, Sanitation and Hygiene (WASH) Six complimentary activities fall under the three WASH sub-sectors: 1. Rehabilitation of water supply systems; 2. Shallow wells; 3. Berkad construction; 4. Community mobilization/site identification for latrines; 5. Construction of latrines (under the sanitation and infrastructure sub-sector); and, 6. Establishment of water and sanitation/hygiene groups and hygiene promotion forums (under the hygiene promotion sub-sector). This sector is the second largest component after ERMS in this program, 7 and it is the most important for the IDPs, as well as the vulnerable host communities</t>
  </si>
  <si>
    <t>2015. STOM was scheduled to end December 31, after OPPD had extended the project multiple times. However, another extension was granted on December 9 for third-party monitoring activities to continue until April 30, 2016. Then on December 20, USAID provided written notice that third-party monitoring activities will continue until May 31, 2016. STOM will continue verifying ACEP activities through April. Monitoring of AWDP has ended, but STOM may verify more activities and beneficiaries for RADP-West. STOM awaits a scope of work to monitor RADP-North. TASK 5 RECOMMENDATIONS The Contractor shall coordinate with OPPD and relevant technical offices to recommend when program evaluations should be conducted based on third-party monitoring. The Contractor shall identify the following situations, which could also trigger the need for an evaluation:  Performance information indicates an unexpected result (positive or negative) that should be explained (such as gender-differentiated results);  Informed feedback from customers, partners or others suggests that there are implementation problems, unmet needs, or unintended consequences or impacts;  Issues of sustainability, cost-effectiveness, or relevance have been cited in the portfolio review or PMP monitoring process; or  The validity of Results Framework hypotheses or critical assumptions are questioned, due to</t>
  </si>
  <si>
    <t>in the host country environment. Deliverable: Recommendations for conducting evaluations based on third-party monitoring findings and conclusions, including the above criteria. Status: On December 16, 2015 SUPPORT-II presented the following recommendations for consideration by USAID: 1. Organize a training workshop for IPs and on-budget Ministry representatives on the DQA process, with suggestions for strengthening monitoring procedures. This can be performed by SUPPORT-II staff and scheduled for early 2016 at the SUPPORT-II compound and at various ministries. 2. With the Mission’s new PMP, assist USAID in following up with CORs whose programs have incomplete PMPs and/or indicator definitions that are substantially 7 different from USAID’s reporting indicators. This can be performed by SUPPORT-II staff and scheduled for early 2016. 3. Provide training sessions for staff of USAID technical offices on drafting evaluation SOWs, to be followed up with advising on specific drafting efforts upon request. This can be performed by SUPPORT-II staff and scheduled for early 2016. TASK 6 EVALUATIONS OF MISSION FUNDED PROGRAMS On an annual basis, the Contractor shall perform at least 15 interim or final evaluations of Mission-funded programs, projects and/or activities, analyzing progress made, lessons learned, issues</t>
  </si>
  <si>
    <t>demonstrations/ farm techniques trainings. Fourteen activi- ties were either designed for or attended by women only. 4. A total of 426 beneficiaries and 131 activities of the Regional Agricultural Devel- opment Program-North (RADP-N). This included attending three plot demonstra- tions/ farm techniques trainings. Eight of the 131 activities were either designed for or attended by women only. All STOM field-based activities are scheduled to end on April 30, 2016. Final reports for April monitoring will be submitted on/or before May 15, 2016. TASK 5 RECOMMENDATIONS The Contractor shall coordinate with OPPD and relevant technical offices to recommend when program evaluations should be conducted based on third-party monitoring. The Contractor shall identify the following situations, which could also trigger the need for an evaluation:  Performance information indicates an unexpected result (positive or negative) that should be explained (such as gender-differentiated results);  Informed feedback from customers, partners or others suggests that there are im- plementation problems, unmet needs, or unintended consequences or impacts;  Issues of sustainability, cost-effectiveness, or relevance have been cited in the portfolio review or PMP monitoring process; or  The validity of Results Framework hypotheses or critical assumptions are ques- tioned, due to</t>
  </si>
  <si>
    <t>in the host country environment. Deliverable: Recommendations for conducting evaluations based on third-party monitor- ing findings and conclusions, including the above criteria. Status: During the Mission PMP indicator realignment discussions, the following recom- mendations were reiterated to OPPD staff: 1. Organize a training workshop for IPs and on-budget ministry representatives on the DQA process, with suggestions for strengthening monitoring procedures. This can be performed by SUPPORT-II staff and scheduled for spring 2016 at the SUPPORT-II compound and at various ministries. 2. In light of the Mission’s new PMP, assist USAID in following up with CORs whose programs have incomplete PMPs and/or indicator definitions that are sub- stantially different from USAID’s reporting indicators. This can be performed by SUPPORT-II staff and scheduled for 2016. 3. Provide training sessions for staff of USAID Technical Offices on drafting evalua- tion SOWs, to be followed up with advising on specific drafting efforts upon re- quest. This can be performed by SUPPORT-II staff and scheduled for 2016. TASK 6 EVALUATIONS OF MISSION-FUNDED PROGRAMS On an annual basis, the Contractor shall perform at least 15 interim or final evaluations of Mission-funded programs, projects and/or activities, analyzing</t>
  </si>
  <si>
    <t>regions, while southern Syrian remains relatively stable. If the international community, Syrian opposition, and the regime do not take immediate steps to re-activate peace talks, the security CHEMONICS INTERNATIONAL INC. SES WORK PLAN Q3, FY 2016 MAY 1, 2016 4 situation in southern Syria could also deteriorate. In light of this level of uncertainty, SES will be adapting its field operations according to changes on the ground during the extension period. In Dara’a City, the regime has breached the ceasefire occasionally while fiercely defending its position at the city center. Several reports indicate that the regime has recently targeted Dara’a Al Balad, Al Sad Road, and Al Manshia. So far, the regime’s breaches to the ceasefire have not impacted the implementation of wells project ), although SES will continue to coordinate with the to ensure this project can be finalized early on during the extension period. Meanwhile, the security situation in the western countryside of Dara’a is equally precarious. During the nationwide ceasefire, ISIL-affiliated groups advanced into Tassil, Edwan, Sahm Al Jolan, and Sheikh Saad. While the moderate opposition was able to defeat these groups and re- establish its control over the area, clashes persist which could lead to</t>
  </si>
  <si>
    <t>in control. As a result, SES will continue to monitor the situation closely, and decisions to keep grants on hold or continue with implementation will be made in consultation with USAID, local council partners, and field staff. Reports from inside Syria indicate that former and current areas under the influence of ISIL-affiliated groups suffer from deteriorating conditions. Hence, SES will attempt to provide assistance and show support to the moderate opposition by implementing rapid reaction interventions in any newly liberated areas in the western countryside. However, if ISIL’s presence grows in the area, operations would be adversely impacted in numerous ways, including access and security. As a contingency, SES is developing multiple interventions in various areas in case there are dramatic changes of control in the western part of . On the eastern side of Dara’a, the periods of relative calmness have facilitated the implementation of a number of projects recently. During the extension period, SES will continue to cooperate with local councils to implement the nine on-going projects in . As for Rif Damascus, the security situation has deteriorated significantly over the past few weeks. A number of massacres were reported in Eastern Ghouta, particularly in Douma. The regime</t>
  </si>
  <si>
    <t>PA-00M-FCR_Syria_MAY 1, 2016.pdf</t>
  </si>
  <si>
    <t>married women indicated an unmet need for family planning services.1 High modern contraceptive prevalence is associated with improved maternal health outcomes and a range of positive social outcomes.2,3 Access to a broad method mix is associated with higher contraceptive continuation rates, and higher lev- els of contraceptive use are associated with reductions in maternal and neonatal mortality and morbidity, a key development goal in low- and middle-income countries (LMICs).4,5 While the method mix has improved in many LMICs it remains skewed with short-acting mod- ern contraceptives representing most of the observed increases in uptake in response to family planning pro- gram initiatives.6,7 Significant inequities and disparities aPopulation Council, Lusaka, Zambia. bMarie Stopes International, London, UK. c Independent consultant, London, UK. dMarie Stopes Uganda, Kampala, Uganda. eUnited Nations Population Division, New York, NY, USA. Correspondence to Benjamin Bellows (bbellows@popcouncil.org). Global Health: Science and Practice 2017 | Volume 5 | Number 3 446 mailto:bbellows@popcouncil.org remain in women’s access to long-acting meth- ods.8,9 LARCs remain effective over months and years, allowing women to delay, space, or limit births as they choose.10,11 For populations using LARCs, short-duration supply chain disruptions are less likely to</t>
  </si>
  <si>
    <t>increase risk of unintended</t>
  </si>
  <si>
    <t>preg- nancies. Although initial costs for these methods are higher, the average cost over the period of use is often lower than less effective short-acting methods.12 LARC methods are often out of reach of the most vulnerable and marginalized women due to cost; fewer trained providers, in some set- tings; and lack of consumer awareness, among other barriers.13–15 As in many LMICs, the barriers to family plan- ning in Uganda exist at the patient, facility, health systems, and policy levels.16,17 Although policy and health system-level barriers can present sig- nificant challenges to LARC uptake, it is often high client out-of-pocket costs, lack of trained providers, and weak supply chains that present themost significant challenges in increasing access to and use of LARCs.10,18 Targeting provider subsi- dies and information to beneficiaries who would likely be unable to use the service in the absence of the intervention is essential to addressing these challenges. According to the 2011 Uganda DHS, over half of Ugandan contraceptive users access their method through the private sector. However, most private providers are not trained or equipped to provide a range of family planning services and, where LARCs are</t>
  </si>
  <si>
    <t>limited supplies, and lack of provider skills. When they joined the MSU franchise network, facilities were introduced to standard quality assurance measures, provider training on LARC insertion and removal, regular supervision, intermittent quality checks, and service delivery area monitoring.10,26 To reduce financial barriers to access, a voucher, with a consumer cost of approximately US$1, was introduced with a focus on poor women of reproductive age. A poverty grading tool—a short questionnaire that scores household assets and consumables to identify disadvantaged individuals—was used to determine eligibility for the voucher program and was administered during voucher distribution in Uganda.27,28 Adherence to the poverty grading tool criteria was verified during client follow-up surveys. MSUmarketed the vouchers through different ra- dio formats, community meetings and dramas, and direct-to-consumer activities. Clients accessed services using their vouchers during regular hours at social franchise outlets/partial franchi- sees. The voucher entitled consumers to family planning counseling, a method of their choice, and follow-up services, such as IUD removal, as needed. Although the voucher was intended to increase access to LARCs and PMs, as short-acting For populations using LARCs, short-duration supply chain disruptions are less likely to</t>
  </si>
  <si>
    <t>pregnancies. High client out-of- pocket costs, lack of trained providers, and weak supply chains often present themost significant challenges in increasing access to and use of LARCs. Marie Stopes Uganda increased access to LARCs and PMs through a combined social franchise and family planning voucher scheme. The voucher entitled consumers to family planning counseling, a method of their choice, and follow-up services as needed. Increasing Contraceptive Access with Vouchers and Franchising in Uganda www.ghspjournal.org Global Health: Science and Practice 2017 | Volume 5 | Number 3 447 http://www.ghspjournal.org methods are usually available in the public sector, it was also redeemable for short-acting methods, to ensure family planning choice. Providers were reimbursed by MSU for voucher services provided after voucher claim vetting and validation. METHODS This study presents service trends and voucher client demographics from the family planning voucher program in Uganda. Routine service delivery and client data were collected on every voucher client through a voucher management information system, with client demographic data recorded at the point of voucher distribution and cross-checked by the service provider. To reduce error and fraud, MSU conducted a medical plausibility review of all claims, data verification audits of sampled claims, and</t>
  </si>
  <si>
    <t>2 192 http://www.ghspjournal.org IDENTIFYING INNOVATIVE SOLUTIONS Design thinking is “a systematic innovation pro- cess that prioritizes deep empathy for end-user desires, needs and challenges to fully understand a problem in hopes of developing more compre- hensive and effective solutions.”65 Any psychoso- cial intervention developed to address distress among health professionals could benefit from integrating design-thinking strategies by, for example, integrating open-ended questions into the structure of an intervention and ensuring the program has the flexibility to react to feedback. Feedback questions might include: What does it look like when you feel stressed? Which parts or components of your day are the most stressful? What coping or relaxation strategies are effective for you? How might this organiza- tion support your coping techniques? A design- thinking approach allows organizations the opportunity to shift from problem-based single- solution thinking to a more interactive process- based style—providing program designers with the tools to address diverse experiences, expres- sions, and manifestations of stress and aid with coping and healing strategies. Design-thinking techniques can also be used to facilitate individual feedback and organizational reactivity, allow for opportunities to customize psychosocial support practices, and “improve capacity for uncovering unforeseen</t>
  </si>
  <si>
    <t>changes and unintended</t>
  </si>
  <si>
    <t>consequen- ces.”66 Innovative feedback mechanisms also have the potential to offer opportunities to explore and address structural inequalities within an organization in manageable ways. Finally, the quality ofmanagement on all organizational levels plays a crucial role in creating an enabling envi- ronment for stress prevention and recovery from high-intensity deployments, and creates a validat- ing culture where staff feel empowered to talk about their personal challenges, including organi- zational shortcomings, without fear of consequen- ces to future employment. DISCUSSION The significant increase in complex global emergencies has resulted in prolonged stressful conditions for many health workers as (and after) they respond to humanitarian operations.While it is clear that chronic stress and distress are unheal- thy and unsustainable, this review reveals that relief workers are not routinely provided with the adequate psychosocial support, tools, and strat- egies they need in order to be effective and remain healthy. While coping methods emerge naturally in response to stress and distress, not all responses are healthy. The literature demonstrates that chronic high levels of stress and distress contribute to unhealthy coping methods, resulting in poor health and decreased overall efficiency. Even though it is clearly in the interest of humanitarian organizations to</t>
  </si>
  <si>
    <t>GoB related policies? [CIRLE ONE NUMBER FOR EACH RESPONDENT] Yes No N/A R1 1 2 99 R2 1 2 99 R3 1 2 99 R4 1 2 99 BAP FINAL EVALUATION 160 56. [SKIP IF ALL RESPONDENTS SAY N/A TO QUESTION 57.] If yes, please describe how effective these policies were? If not, why did the project not do so? [WRITE AN ANSWER] 57. Have there been any unintended benefits from any of the project activities? [CIRLE ONE NUMBER FOR EACH RESPONDENT] Yes No N/A R1 1 2 99 R2 1 2 99 R3 1 2 99 R4 1 2 99 58. [SKIP IF ALL RESPONDENTS SAY N/A TO QUESTION 59.] If yes, please describe the unintended benefits? [WRITE AN ANSWER] 59. Has there been any unintended harm from any of the project activities? [CIRLE ONE NUMBER FOR EACH RESPONDENT] Yes No N/A R1 1 2 99 R2 1 2 99 R3 1 2 99 R4 1 2 99 60. [SKIP IF ALL RESPONDENTS SAY N/A]. If yes, please describe the unintended harm? [WRITE AN ANSWER] BAP FINAL EVALUATION 161 Is there any interesting case that you can narrate either about success, failure, unintended</t>
  </si>
  <si>
    <t>benefits or unintended</t>
  </si>
  <si>
    <t>harm due to any of the project activities? Thank you for your time! BAP FINAL EVALUATION 162 GUIDE FOR KEY INFORMANT INTERVIEWS - SECTOR SPECIALISTS BALOCHISTAN AGRICULTURE PROJECT A1. Respondent name: A2. Agency/Organization: A3. Designation: A4. Source language: A5. Date : A6. Start time: End time: A7. Interview venue : A8. City/district A9. Interviewer name: A10. Note taker name: INTRODUCTION My name is ______________________. I work for MSI based in Islamabad. We are conducting a study to assess supported Balochistan Agricultural Project (BAP). (Not for USAID/FAO/AusAID): It is implemented by FAO in eight following districts of Balochistan: Killa Saifullah, Mastung, Loralai, Quetta, Zhob, Sherani, Pishin and Musakhel. BAP activities cover community organizing; water resource management; crop production and productivity, animal production and productivity, and value chain development and marketing. Through its activities, BAP seeks to address multiple key challenges faced by small farmers in Balochistan. The interview will take approximately 60-90 minutes. We will treat everything you say here with confidentiality. Nothing you say will be publicly attributed to you, and your names will not be given to anyone. Do I have your permission to record the interview? (Yes/No ____________) If participant says yes, continue the interview. If no</t>
  </si>
  <si>
    <t>By social change, we mean change in community values, norms, and ideologies that affects the economic and social participation and influence of women). If not, why not? [WRITE AN ANSWER] BAP FINAL EVALUATION 130 35. Under what conditions wills the improvement, if any, in women’s empowerment sustain after the project ends? If not, why not? [WRITE AN ANSWER] OVERALL EFFECTIVENESS (EQ1) 36. Have there been any unintended benefits from any of the project activities? [CIRLE ONE NUMBER FOR EACH RESPONDENT] Yes No N/A R1 1 2 99 R2 1 2 99 R3 1 2 99 R4 1 2 99 37. [SKIP IF ALL RESPONDENTS SAY N/A TO QUESTION 38.]. If yes, please describe the unintended benefits? [WRITE AN ANSWER] 38. Has there been any unintended harm from any of the project activities? [CIRLE ONE NUMBER FOR EACH RESPONDENT] Yes No N/A R1 1 2 99 R2 1 2 99 R3 1 2 99 R4 1 2 99 BAP FINAL EVALUATION 131 39. [SKIP IF ALL RESPONDENTS SAY N/A TO QUESTION 40.]. If yes, please describe the unintended harm? [WRITE AN ANSWER] 40. Is there any interesting case that you can narrate either about success, failure, unintended</t>
  </si>
  <si>
    <t>harm due to any of the project activities? Thank you for your time! BAP FINAL EVALUATION 132 GUIDE FOR GROUP INTERVIEWS WITH FMC/MMOs BALOCHISTAN AGRICULTURE PROJECT A1. Village name: A2. UC name: A3. Tehsil name: A4. District name: A5. Group type: (check one) FMC MMO A6. Language: A7. Date: A8. Start time: End time: A9. Venue: A10. City/district A11. Moderator name: A12. Notetaker name: Note: As per transcription protocols, please assign alphabet “R” for respondents and if more than one respondent is answering a single question, assign alphanumeric code to denote each respondent’s response, e.g. R1, R2 et al., to differentiate responses. Assign the same code to each respondent in all questions. INTRODUCTION My name is ______________________. I work for a research organization based in Islamabad. We are conducting a study to assess the impact of Balochistan Agricultural Project (BAP) implemented by FAO in your area. BAP activities cover community organizing; water resource management; crop and livestock productivity; and value chain development and marketing. Through its activities, BAP seeks to address multiple key challenges faced by small farmers in Balochistan. The interview will take approximately 60–90 minutes. We will treat everything you say here with confidentiality. Nothing you</t>
  </si>
  <si>
    <t>No N/A R1 1 2 99 R2 1 2 99 R3 1 2 99 R4 1 2 99 BAP FINAL EVALUATION 143 38. [SKIP IF ALL RESPONDENTS SAY N/A TO QUESTION 39.]. If yes, could you please describe how non-project households learned of these practices? If they did not learn, why not? [WRITE AN ANSWER] OVERALL EFFECTIVENESS (EQ1) 39. Have there been any unintended benefits from any of the project activities? [CIRLE ONE NUMBER FOR EACH RESPONDENT] Yes No N/A R1 1 2 99 R2 1 2 99 R3 1 2 99 R4 1 2 99 40. [SKIP IF ALL RESPONDENTS SAY N/A TO QUESTION 41.]. If yes, please describe the unintended benefits. [WRITE AN ANSWER] 41. Has there been any unintended harm from any of the project activities? [CIRLE ONE NUMBER FOR EACH RESPONDENT] Yes No N/A R1 1 2 99 R2 1 2 99 R3 1 2 99 R4 1 2 99 BAP FINAL EVALUATION 144 42. [SKIP IF ALL RESPONDENTS SAY N/A TO QUESTION 43.]. If yes, please describe the unintended harm. [WRITE AN ANSWER] 43. Is there any interesting case that you can narrate, either about success, failure, unintended</t>
  </si>
  <si>
    <t>benefits, or unintended</t>
  </si>
  <si>
    <t>harm due to any of the project activities? Thank you for your time! BAP FINAL EVALUATION 145 GUIDE FOR GROUP INTERVIEWS WITH FAO/DISTRICT STAFF BALOCHISTAN AGRICULTURE PROJECT A1. District name: A2. Group type: (Check one) FAO staff GOB staff A3. Language: A4. Date : A5. Start time: End time: A6. Venue : A7. Moderator name: A8. Note taker name: Note: As per transcription protocols, please assign alphabet “R” for respondents and if more than one respondent is answering a single question then assign alphanumeric code to denote each respondent’s response. e.g. R1, R2 et al., to differentiate responses. Assign the same code to each respondent in all questions. INTRODUCTION My name is ______________________. I work for a research organization based in Islamabad. We are conducting a study to assess the impact of Balochistan Agricultural Project (BAP) implemented by FAO in your area. BAP activities cover community organizing; water resource management; crop and livestock productivity, and value chain development and marketing. Through its activities, BAP seeks to address multiple key challenges faced by small farmers in Balochistan. The interview will take approximately 60-90 minutes. We will treat everything you say here with confidentiality. Nothing you say will be publicly attributed to you</t>
  </si>
  <si>
    <t>roles in community activities (social, political etc.) increased, if at all due to the project? (By social change, we mean change in community values, norms, and ideologies that affects the economic and social participation and influence of women). If not, why not? [WRITE AN ANSWER] 35. Under what conditions wills the improvement, if any, in women’s empowerment sustain after the project ends? If not, why not? [WRITE AN ANSWER] BAP FINAL EVALUATION 119 OVERALL EFFECTIVENESS (EQ1) 36. Have there been any unintended benefits from any of the project activities? [CIRLE ONE NUMBER FOR EACH RESPONDENT] Yes No N/A R1 1 2 99 R2 1 2 99 R3 1 2 99 R4 1 2 99 37. [SKIP IF ALL RESPONDENTS SAY N/A TO QUESTION 38.] If yes, please describe the unintended benefits? [WRITE AN ANSWER] 38. Has there been any unintended harm from any of the project activities? [CIRLE ONE NUMBER FOR EACH RESPONDENT] Yes No N/A R1 1 2 99 R2 1 2 99 R3 1 2 99 R4 1 2 99 39. If yes, please describe the unintended harm? [WRITE AN ANSWER] _____________________________________________________________________________ _____________________________________________________________________________ _____________________________________________________________________________ _____________________________________________________________________________ ______________________________________________________________ Is there any interesting case that you can narrate either about success, failure, unintended</t>
  </si>
  <si>
    <t>harm due to any of the project activities? Thank you for your time! BAP FINAL EVALUATION 120 GUIDE FOR GROUP INTERVIEWS WITH MCOs BALOCHISTAN AGRICULTURE PROJECT A1. Village name: A2. UC name: A3. Tehsil name: A4. District name: A5. Language: A6. Date: A7. Start time: End time: A8. Venue: A9. City/district A10. Moderator name: A11. Note taker name: Note: As per transcription protocols, please assign alphabet “R” for respondents and if more than one respondent is answering a single question, assign alphanumeric code to denote each respondent’s response, e.g. R1, R2 et al., to differentiate responses. Assign the same code to each respondent in all questions. INTRODUCTION My name is ______________________. I work for a research organization based in Islamabad. We are conducting a study to assess the impact of Balochistan Agricultural Project (BAP) implemented by FAO in your area. BAP activities cover community organizing; water resource management; crop and livestock productivity; and value chain development and marketing. Through its activities, BAP seeks to address multiple key challenges faced by small farmers in Balochistan. The interview will take approximately 60–90 minutes. We will treat everything you say here with confidentiality. Nothing you say will be publicly attributed to you</t>
  </si>
  <si>
    <t>in community values, norms, and ideologies that affects the economic and social participation and influence of women). If not, why not? [WRITE AN ANSWER] 91. Under what conditions wills the improvement, if any, in women’s empowerment sustain after the project ends? If not, why not? [WRITE AN ANSWER] BAP FINAL EVALUATION 178 OVERALL EFFECTIVENESS (EQ1) 92. Have the project activities undertaken any policy activities to influence GoB related policies? [CIRLE ONE NUMBER] Yes No N/A 1 2 99 [SKIP IF RESPONDENT SAYS N/A TO QUESTION 93.] If yes, please describe how effective these policies were? If not, why did the project not do so? [WRITE AN ANSWER] 93. Have there been any unintended benefits from any of the project activities? [CIRLE ONE NUMBER] Yes No N/A 1 2 99 94. [SKIP IF RESPONDENT SAYS N/A TO QUESTION 95.] If yes, please describe the unintended benefits? [WRITE AN ANSWER] 95. Has there been any unintended harm from any of the project activities? [CIRLE ONE NUMBER] Yes No N/A 1 2 99 96. If yes, please describe the unintended harm? [WRITE AN ANSWER] Is there any interesting case that you can narrate either about success, failure, unintended</t>
  </si>
  <si>
    <t>harm due to any of the project activities? Thank you for your time! BAP FINAL EVALUATION 179 GUIDE FOR KEY INFORMANT INTERVIEWS - SENIOR STAFF (FAO, USAID, Govt, AUSAID, NARC and MNFSR etc.) BALOCHISTAN AGRICULTURE PROJECT A1. Respondent name A2. Agency/Organization A3. Designation A4. Source language: A5. Date : A6. Start time: A7. End time: A8. Interview venue : A9. City/district A10. Interviewer name: A11. Note taker name: INTRODUCTION My name is ______________________. I work for MSI based in Islamabad. We are conducting a study to assess the impact of Balochistan Agricultural Project (BAP). (Not for USAID/FAO/AUSAID): It is implemented by FAO in eight following districts of Balochistan: Killa Saifullah, Mastung, Loralai, Quetta, Zhob, Sherani, Pishin and Musakhel. BAP activities cover community organizing; water resource management; project production and productivity, animal production and productivity, and value chain development and marketing. Through its activities, BAP seeks to address multiple key challenges faced by small farmers in Balochistan. The interview will take approximately 60-90 minutes. We will treat everything you say here with confidentiality. Nothing you say will be publicly attributed to you, and your name will not be given to anyone. Do I have your permission to record the interview</t>
  </si>
  <si>
    <t>insecurity in the area; several times the program was suspended due to insecurity resulting to beneficiaries defaulting from the program. 3. Sector 2: Health Overview of Activities: · With private funds leveraged by WRSS, the organization completed construction of a maternity wing on the PHCC in the Bentiu PoC which offers 24-hour care for deliveries. · Provided comprehensive antenatal consultations, deliveries, and postnatal care. · Provided curative consultations for common communicable diseases, particularly malaria, diahrrea, and acute respiratory infections (ARI). · Provided EPI routine immunizations (with funding and gift-in-kind from UNICEF) · Enhanced quality of healthcare provision due to gifts-in-kind drugs and medical supplies provided by UNICEF, UNHCR, and UNFPA. · Key maternal and child health messages were disseminated by Home Health Promoters in the community as well at the health facilities. HHPs have been active in referrals from the community to the facilities thus the increase in maternal and child health service utilization. · Completeness and timeliness in reports-sharing across network of stakeholders. · Mitigated stigma surrounding care for victims of sexual violence via community-based advocacy, and by creating a specific room within the facility to help maintain privacy as well as boost confidentiality mechanisms. Treated victims of sexual violence.</t>
  </si>
  <si>
    <t>: An influx of IDPs into the PoC in combination with staff strikes in IOM clinics in the PoC led to strains on health service provision. This in turn has exerted immense pressure on our existing human resources for health as well as medical supplies. The clinic has experienced period stock-outs of critical drugs and supplies. With this trend, there will definitely be pressure on the current existing health services in the POC and thus there is need to quickly have a contingency plan in place as WRSS to effectively meet the increasing need for services by the increasing IDP population. Additionally, the crime rate in the POC has increased over the award period. WRSS experienced two incidents of break–ins to its health facility and lost some furniture to the perpetrators. Based on the fact that the break-in happened at night, Reproductive Health (RH) staffs on night duty experienced some psychological trauma. This also affected beneficiaries requiring medical care especially at night to seek RH services timely thus making them present late in the early mornings with maternal complications associated with the long delay. Links to other programs or partners: WRSS works closely with other partners and programs</t>
  </si>
  <si>
    <t>to the port of Mumbai, which significantly increases the transport costs and hinders the competitiveness of Afghan apples in Indian markets4. • Foreign investors are slow to invest in Afghan produce owing to security threats, unreliable modes of transportation, high taxes and complicated customs processes. • Lack of import duties makes it difficult for Afghan farmers to compete with cheap imports arriving from China, Pakistan and Iran. Conversely, Pakistan charges up to 8% in import duties for Afghan produce. • The shortage of available packing houses and cold storage facilities that meet international standards in selection, grading and packaging is a further impediment to Afghan exports. Security challenges. CHAMP operated during a period of escalating violence in the eastern provinces of Logar and Wardak as well as the central provinces of Kabul, Parwan and Kapisa, with increasing attacks on Afghan and foreign citizens. Deteriorating security conditions in the Afghan capital posed significant challenges to program operation, particularly the relatively high number of security attacks aimed at individuals and their host organizations. Challenges affecting trade offices. Collectively, the CHAMP trade offices in Dubai and New Delhi were unable to reach their combined export targets. A number of circumstantial factors contributed to this shortfall. • Weather.</t>
  </si>
  <si>
    <t>Unexpected rain and weather changes</t>
  </si>
  <si>
    <t>in Afghanistan adversely impacted apricot and pomegranate production, both in terms of quality and yields, hindering their exports, and leading to difficulties in sourcing adequate supplies to meet demand. • Transportation. While the trade offices continue to make inroads 4 This restriction was lifted on January 17, 2016, but by then the Afghan apple export season had ended. 36 CHAMP 2015 Annual Report in establishing regular, low-cost land/sea shipping, air shipment is still imperative for some products owing to their perishability. Lack of available air cargo and the commensurate expense impacted the ability of the trade offices to ship products such as apricots, sweet melons and pomegranates at competitive prices. • Government regulations. Prohibitions on certain Afghan products also had a negative impact on the ability of the trade offices to source product. In one illustrative case, the New Delhi Trade Office agreed to supply 300 MT of apples to wholesale and retail clients, but India abruptly stopped all apple imports through the Wagah border crossing (see above), making contract fulfillment impossible. • Product sourcing. In some instances, the trade offices were able to secure contracts for Afghan exports but were unable to source enough export-quality product from traders to</t>
  </si>
  <si>
    <t>use. Laikipia County: The project supported 11 facility link desks through the local implementing partners. This was mainly to strengthen referral systems, linkages and the defaulter’s tracing system. A total of eight link desks were supervised to improve documentation and reporting as well as mentor the link desk persons. The referral books were updated in all the sites visited. Activity 3.4.2 Build capacity in data analysis and use through county workshops. Baringo County: Following training of county / sub-county HMTs and service providers on basic data analysis and data use in the previous quarter, the project supported S/CHMT and high volume facilities to conduct monthly data reviews. Nine meetings (four sub-county and five facility) were held with 145 participants. However, it was notable from activity reports that the reviews were not well structured and were poorly documented. To address this gap, the project will support these forums until they are up to expected standards and encouraging the use of data use handbooks provided by the project. The project held a joint quarterly data review meeting during which routine facility and community data were reviewed in order to identify both program gaps and data quality. Among issues identified were</t>
  </si>
  <si>
    <t>unexpected increase</t>
  </si>
  <si>
    <t>in number of patients in care at Emining HC and Eldama Ravine DH, the wide gap between patients in care and those on ART at Marigat HC and fairly constant numbers in current patients at Esageri HC among others. Missed PMTCT opportunities in several sites were also noted. Further discussion on data was cascaded to affected sites. Corrective measures included data verification and revision, scale up of ART initiation and mentorship on HMIS at affected sites. The performance monitoring charts have continued to gain acceptance among healthcare workers and health management teams as a convenient way to record, summarize and share performance on various quality improvement initiatives in supported facilities. This is evidenced by demand driven requests and timely updating by quality improvement/work improvement teams at various service delivery points across supported sites. Due to consistent support and mentorship, LIPS in Baringo (CCS and MFM) have gradually institutionalized monthly data review meetings with both conducting and documenting reviews in data- use-handbooks. These reviews revealed data quality and programmatic gaps, including children not served, children not in school, missing school status and performance of CHVs among others, for which remedial action points were made. Some outcomes of these reviews</t>
  </si>
  <si>
    <t>PA-00M-HWJ_Kenya_2016.pdf</t>
  </si>
  <si>
    <t>PA-00M-HWD_Kenya_2016.pdf</t>
  </si>
  <si>
    <t>6_1</t>
  </si>
  <si>
    <t>and consortium partners agreed that learning by doing was the most effective capacity builder. To improve the results of the OCI tool moving forward, BPCS or similar programs could benefit from the use of supportive documents/tools to accompany the OCI, such as examples of human resource policies, bylaws, logsheets and other tools that demonstrate good practices. Ideally, capacity strengthening programs would also be long enough to ensure that careful sequencing is possible. For example, all project officers should receive full coaching training prior to conducting any OCI workshops, and they should also receive advanced training in all training topics to ensure that they are able to serve as resources to the CSOs. Training workshops would also be more effective if the program and the participating organizations could commit to sending the most appropriate staff to each workshop; people who have the authority to implement changes in their organizations as a result of new learning. Finally, a Training of Trainers model could be integrated to better share learning. With a reduced program budget, a second round of OD for new partners was not possible, and BPCS decided to extend the original cohort’s program from one year to 18 months. Another</t>
  </si>
  <si>
    <t>unforeseen event</t>
  </si>
  <si>
    <t>was the change in the security situation in Iraq, which had an impact on the OD program. Travel restrictions made it more challenging for OD partners to attend trainings and complete OCI comparisons. Additionally, many organizations shifted their focus from BROADENING PARTICIPATION THROUGH CIVIL SOCIETY 21 increasing internal capacity to responding to the humanitarian crisis. Overall, the OD component of the BPCS program started with 89 CSO partners, and completed OCI comparisons for 76. From those, the strongest and most committed 36 were identified as OD “stars” to receive advanced capacity building support, and 26 continued to the end of the OD trainings. Media and Internews Following the departure of IRI from the BPCS consortium, Mercy Corps brought in Internews to take on the media aspects of the capacity building program from August 1, 2013 to January 31, 2015. Internews’ intervention aimed to build the multi-media capacity of CSOs to utilize media effectively. The strategy was built around three activities: 1. Multimedia and Social Journalism Training 2. Develop and Implement Media Outreach Strategy 3. CSO and Media Partnership for Public Education Internews exceeded its training target, reaching 137 CSO participants (from a target of 120) with training on: branding</t>
  </si>
  <si>
    <t>informed the CMC and issued RFI no. APC-02-1-RFI-0015 on July 20, 2017 requesting CMC feedback. CMC responded on July 23, 2017 indicating that as per design documents, the pre-engineered steel structure is a design-build feature of the contract therefore, it is APCO responsibility to carry out the design using good engineering judgment. APCO was requested to submit a solution to overcome the conflict between the structure foundation and the existing storm pipe so as not be create a potential delay to the project. Contractor communicated with steel structure manufacturer (Buttler) and attended a meeting with Al Jalameh crossing administration and Jenin DCL on July 23, 2017 in order to discuss the scenarios of shifting the steel structure building and/or modifying the building foundation design. The contractor was requested to submit a technical proposal to protect the existing pipe culvert as part of the design-built pre-engineered building. Final design determination based on site conditions was to modify the foundation design above existing culvert and cast concrete protection above the pipe. Contractor issued change order No. COR-16-00002-1- 028-0 on Aug. 27, 2017 in order to capture time and cost</t>
  </si>
  <si>
    <t>impact of this unforeseen</t>
  </si>
  <si>
    <t>condition. Issue is resolved. Monthly Progress Report No. 09 39 | P a g e T.O 16-00002 – Project 02- Deir Al Ghsoun 1- Existing high voltage tower at St. 5+360 LHS. 1- This issue was discussed MoPWH and USAID during the joint site meeting on Feb. 23, 2017. Different scenarios were discussed given landowner objection to relocate the tower adjacent to his land. Coordination with Deir Al Ghsoun Municipality and MoLG, MoPWH were conducted in order to resolve this issue. Deir Al Ghsoon Municipality was unable to relocate the tower, CMC recommended shifting the RHS sidewalk from Sta. 5+340 to Sta. 5+480 by one meter in order to maintain the proposed width of asphalt at that segment, this shifting in road segment resolved the problem and eliminated the safety hazard due to the electric tower, CMC communicated the above change to the Contractor through site memo number ATS-02-2-SM- 071 on August 01, 2017 and this design change was officially approved by USAID under Change Order No. 02. This issue did not impact the project during this reporting period. Issue is resolved. 2- Landowner objections and stoppage of works at the following location: 3.1 Removal</t>
  </si>
  <si>
    <t>PA-00N-2D1_West Bank_September 5, 20</t>
  </si>
  <si>
    <t>informed the CMC and issued RFI no. APC-02-1-RFI-0015 on July 20, 2017 requesting CMC feedback. CMC responded on July 23, 2017 indicating that as per design documents, the pre- engineered steel structure is a design-build feature of the contract therefore, it is APCO responsibility to carry out the design using good engineering judgment. APCO was requested to submit a solution to overcome the conflict between the structure foundation and the existing storm pipe so as not be create a potential delay to the project. Contractor communicated with steel structure manufacturer (Buttler) and attended a meeting with Al Jalameh crossing administration and Jenin DCL on July 23, 2017 in order to discuss the scenarios of shifting the steel structure building and/or modifying the building foundation design. The contractor was requested to submit a technical proposal to protect the existing pipe culvert as part of the design-built pre-engineered building. Final design determination based on site conditions was to modify the foundation design above existing culvert and cast concrete protection above the pipe. Contractor issued change order No. COR-16-00002-1-028-0 on Aug. 27, 2017 in order to capture time and cost</t>
  </si>
  <si>
    <t>condition. External Issue is resolved 8 Resources 0 9 Communications 0 0 No Impact Yet Mitigate 5- After approving revised intersection design at St. 1+640 under Change Order No. 02, coordination with Tulkarem Municipality started for survey works and shop drawings preparation of the new retaining wall (as per the revised design drawings of the intersection Sta. 1+640) Landowner rejected to relocate the concrete blocks and further expressed his rejection and dissatisfaction about the proposed new wall location and alignment. Contractor met with the factory owner (landowner) trying to resolve this issue but the issue was not resolved. Tulkarem Municipality engineer was informed and he tried to convince the landowner and resolve the issue but the landowner refused to cooperate. Contractor informed CMC about this issue via field memo No. APC-02-2-FLM-0057 on Aug. 08, 2017 and requested CMC feedback and direction. On August 13, 2017 contractor issued field memo No. APC-02-2-FLM-0059 indicating that the landowner started to cooperate and that he will finish relocation of the concrete block by Aug. 18, 2017. Contractor requested CMC assistance in order to expedite relocation of the concrete blocks to start excavation works at</t>
  </si>
  <si>
    <t>between targeted communities and government and non-government agriculture extension, health, and nutrition services and how they changed through the projects duration? o The relationship between targeted communities and government actors was helpful to both parties, particularly in terms of partnerships with the Ministry of Agriculture. Local communities received training from experts, and the Ministry benefited from village-level implementation of important agricultural programs. Concerns about sustainability exist, since government experts cannot be expected to remain with the program. 3. Changes in Household Incomes and Livelihoods  How do beneficiaries feel the project interventions influenced household incomes and livelihoods? o Women beneficiaries of the VSLAs noted benefits in terms of making small investments and investing in the long-term educational opportunities of their children. Farmer beneficiaries felt that the project contributed positively to household incomes in multiple ways: VSLAs allowed them to expand their production, farmers’ business associations allowed them to store crops for sale later and to establish better prices.  Which interventions had greater or lesser influence on household incomes and livelihoods? Why? o VSLAs had a strong impact on livelihoods both by creating opportunities for new and better income streams and also by helping families to avert the financial</t>
  </si>
  <si>
    <t>impact of unforeseen</t>
  </si>
  <si>
    <t>circumstances. Nutritional supplements and the dissemination of rabbits and guinea pigs had less influence because the benefits were short-lived (the evaluation team did not see evidence of effective businesses starting from these livestock distributions). Plant disease control helped to improve farmers’ income by 28 protecting more of their crops and allowing those crops to get to market. The construction of access roads had a clear positive impact on market sales. 4. Changes in Nutrition Practices  The three DFAPs adopted different models to improve the nutritional status of beneficiaries. What can be learned about the challenges to and effectiveness of the different methods? o The Mercy Corps DFAP relied heavily on awareness trainings to expose women to improved nutritional behaviors, and on nutritional supplements as reward for meeting health and nutrition standards. The strategy proved effective in improving knowledge. A remaining challenge is to couple that knowledge with strategies for accessing the healthy foods that those mothers now know they need. The nutritional supplements are valuable to direct beneficiaries of the programs and, while they may be sufficient to induce behavioral changes, they also create awareness of a need (for nutritional supplements) that may go unmet post-DFAP.  How have</t>
  </si>
  <si>
    <t>Economic Growth Activity Linkages  Coordinate any potential future USAID EG fisheries activities in Somaliland with SDF’s planned fishers program with Berbera Marine College and coastal fisher associations. RECOMMENDATIONS BY TECHNICAL AREA RECOMMENDATIONS FOR IMPLEMENTING FUTURE AGRICULTURE ACTIVITIES  Invest in demonstrations and hands-on learning. Somali farmers are risk averse and skeptical about trying new practices. Crises driven by conflict, economic collapse, and drought have increased their aversion to risk. Activities directed at changing traditional farming practices in Somalia have to be done gradually. Though farmers may observe higher net returns from improved practices and seeds, they are reluctant to adopt the improvements unless they can readily demonstrate the results on their own farms.  Support flexible implementation. PEG chose to change technical assistance for the 3rd planting season. Instead of a 3rd round of demo plot testing, micro-grants were provided to encourage trial and adoption on individual farms. PEG was confident about making the adjustment based on the trust among participating farmers that had been built through the project during the first 2 seasons. Any follow-on agriculture project needs to be given some level of flexibility to ensure strong collaboration, learning, and adaptation for each growing season.  Support unanticipated</t>
  </si>
  <si>
    <t>benefits. Some program benefits were unforeseen</t>
  </si>
  <si>
    <t>Number 2 192 http://www.ghspjournal.org IDENTIFYING INNOVATIVE SOLUTIONS Design thinking is “a systematic innovation pro- cess that prioritizes deep empathy for end-user desires, needs and challenges to fully understand a problem in hopes of developing more compre- hensive and effective solutions.”65 Any psychoso- cial intervention developed to address distress among health professionals could benefit from integrating design-thinking strategies by, for example, integrating open-ended questions into the structure of an intervention and ensuring the program has the flexibility to react to feedback. Feedback questions might include: What does it look like when you feel stressed? Which parts or components of your day are the most stressful? What coping or relaxation strategies are effective for you? How might this organiza- tion support your coping techniques? A design- thinking approach allows organizations the opportunity to shift from problem-based single- solution thinking to a more interactive process- based style—providing program designers with the tools to address diverse experiences, expres- sions, and manifestations of stress and aid with coping and healing strategies. Design-thinking techniques can also be used to facilitate individual feedback and organizational reactivity, allow for opportunities to customize psychosocial support practices, and “improve capacity for uncovering</t>
  </si>
  <si>
    <t>unforeseen changes</t>
  </si>
  <si>
    <t>and unintended consequen- ces.”66 Innovative feedback mechanisms also have the potential to offer opportunities to explore and address structural inequalities within an organization in manageable ways. Finally, the quality ofmanagement on all organizational levels plays a crucial role in creating an enabling envi- ronment for stress prevention and recovery from high-intensity deployments, and creates a validat- ing culture where staff feel empowered to talk about their personal challenges, including organi- zational shortcomings, without fear of consequen- ces to future employment. DISCUSSION The significant increase in complex global emergencies has resulted in prolonged stressful conditions for many health workers as (and after) they respond to humanitarian operations.While it is clear that chronic stress and distress are unheal- thy and unsustainable, this review reveals that relief workers are not routinely provided with the adequate psychosocial support, tools, and strat- egies they need in order to be effective and remain healthy. While coping methods emerge naturally in response to stress and distress, not all responses are healthy. The literature demonstrates that chronic high levels of stress and distress contribute to unhealthy coping methods, resulting in poor health and decreased overall efficiency. Even though it is clearly in the interest of humanitarian</t>
  </si>
  <si>
    <t>nutrition.org/media/videos/video-showcasing-springbangladeshs-world-breastfeeding-week-2016-activities https://www.spring-nutrition.org/publications/case-studies/multi-sectoral-coordination-and-collaboration-feed-future-portfolio https://www.spring-nutrition.org/publications/case-studies/multi-sectoral-coordination-and-collaboration-feed-future-portfolio https://www.spring-nutrition.org/about-us/news/springbangladesh-supports-government-bangladesh-vitamin-plus-campaign https://www.spring-nutrition.org/about-us/news/springbangladesh-supports-government-bangladesh-vitamin-plus-campaign https://www.spring-nutrition.org/about-us/news/springbangladesh-celebrates-world-breastfeeding-week-2016 26 | SPRING/Bangladesh Date Title Type of publication September 2016 The Magic of Orange Fleshed Sweet Potatoes Success story September 2016 From Decaying Peels to Delicious Produce Success story September 2016 Community Nutrition Champion Speaks at a High-Level Roundtable on the Importance of Breastfeeding News item September 2016 FNS technical guide (English)* Training guide September 2016 FNS technical guide (Bangla)* Training Guide September 2016 FNS flash cards (English)* Training material September 2016 FNS flash cards (Bangla)* Training material September 2016 FNS brochure* Brochure September 2016 Cohort study slide deck* Study report September 2016 WEAI study draft report* Study report September 2016 INNAM draft report* Study report September 2016 MOHFW retrospective analysis* Analytical report September 2016 MOA retrospective analysis* Analytical report September 2016</t>
  </si>
  <si>
    <t>Spillover</t>
  </si>
  <si>
    <t>study draft report* Study report September 2016 Union Facilitators Leave a Legacy for Better Nutrition Practices in Bangladesh Success story *These items were submitted to USAID/Bangladesh for review and final approval, but have not yet been published. https://www.spring-nutrition.org/publications/success-stories/magic-orange-fleshed-sweet-potatoes https://www.spring-nutrition.org/publications/success-stories/decaying-peels-delicious-produce https://www.spring-nutrition.org/about-us/news/%20community-nutrition-champion-speaks-high-level-roundtable-importance-breastfeeding https://www.spring-nutrition.org/about-us/news/%20community-nutrition-champion-speaks-high-level-roundtable-importance-breastfeeding https://www.spring-nutrition.org/publications/success-stories/union-facilitators-leave-legacy-better-nutrition-practices-bangladesh FY 2016 Annual Report | 27 Appendix 2. PMP Indicator Ref. # SPRING PMP Indicators FY16 Target LOA Remarks 1 Percentage of households in SPRING-supported upazilas with tippy taps installed near toilet and next to kitchen 80% 80% 2a Percentage of supportive supervision visits made to CCs, SAAOs 100% 100% 2b Percentage of household visits made to FNS beneficiaries 100% 100% 3 Number of households to receive seeds (DO3) 23,040 25,010 (109%) 4a Percentage of HFP beneficiaries with gardens that meet selected characteristics (DO3) 80% 88% Barisal 93%, Khulna 84% 4b Percentage of HFP beneficiaries raising both plants</t>
  </si>
  <si>
    <t>spillover</t>
  </si>
  <si>
    <t>effect, influenced by seeing what others are doing and voluntarily choosing to adopt these behaviors. SPRING decided to study this phenomenon to find out what the motivating factors are for individuals to adopt certain practices. SPRING held 16 focus group discussions with 159 women across our working area. We discovered that FNS graduates are sharing the knowledge they gained through FNS with their neighbors and are speaking about the benefits of putting these practices into use. We found that when FNS participants adopt these practices it helps women feel more empowered, improves participants’ social 1 Evaluation of the Farmer Field School Approach in the Agriculture Sector Programme Support Phase II, Bangladesh. Ministry of Foreign Affairs of Denmark (DANIDA), Copenhagen, 2011, p. 66. 18 | SPRING/Bangladesh capital, addresses concerns around food security, and plays an important role in improving the health and nutrition of members’ families. These findings underscore the sense that FNS practices are not only practical, but are valued and sustained by members of the community. The final report will be published in early FY17. SPRING/Bangladesh identified a few additional areas of interest to highlight: 1. Each graduated FNS class elects a CNC, a motivated member who volunteers</t>
  </si>
  <si>
    <t>effect of this activity, as the farmers in the vicinity of these model farms have started upgrading their farms on their own initiative by hiring the local vendors who had worked on the project’s upgraded farms. This investment in up-gradation by the project is the first step towards benchmarking viable commercial dairy farming for smallholder dairy farmers. In Phase 1, DRDF decided to pilot biogas production technology with a purpose of creating a commercially viable business model for gas production which can be supplied to the community on cost recovery plus profit basis. The project helped a community of dairy farmers in Tehsil Burewala District Vehari, to build a 50 cubic meter biogas plant using fixed dome technology. The gas produced from this plant was sufficient to run a 7.5 KVA generator connected to 500 liter chilled milk storage. The model worked well, as this community of farmers managed to save on average Rs. 18,000 ($180) on generator’s monthly running cost. The chilled milk also attracted additional Rs.2 3 Project Extension Report 2014-2016, Phase-1 Performance evaluation Report. 15 USAID-DRDF Dairy Project (2 cent-dollar) per liter in selling price. The overall saving and better price</t>
  </si>
  <si>
    <t>effect of this activity, as the nearby farmers have started upgrading their farms on their own by hiring the local vendors who had worked on the project’s upgraded farms. Shed Construction 47% Milking Machine 17% Silage Machine 10% Soiling 6% Silage Bunker 5% Fencing 4% Cooling System 4% Sand Bunkers 2% Milking Parlour 2% Flooring 1% Calf cage 1% Milking Area 1% 0% 20% 40% 60% 80% 100% 120% Pre Post Figure 2 Pre and Post adoption rate of farms for dairy best practices USAID-DRDF DAIRY PROJECT Annual Progress Report October 2015 – September 2016 Biogas Plant Highlights The project in the last two years put extra effort to establish the 10 biogas plants it had committed at the start of the extension phase. In Year-5, after advertising about this activity on different media outlets, farmers were shortlisted and interviewed for the construction of these plants on their farms. However, the farmers were reluctant to work with the project as they wanted local vendors to construct these plants on their farms. This would have meant compromise on quality assurance and as per the USAID policy on vendor selection, these local vendors were not eligible for taking up this task</t>
  </si>
  <si>
    <t>effect of this activity, as the nearby farmers have started upgrading their farms on their own by hiring the local vendors who had worked on the project’s upgraded farms. 37 USAID-DRDF Dairy Project 3.4.2 Biogas Plant Highlights In Phase 1, DRDF decided to pilot biogas production technology with a purpose of creating a commercially viable business model for gas production which can be supplied to the community on cost recovery plus profit basis. The project helped a community of dairy farmers in Tehsil Burewala District Vehari, to build a 50 cubic meter biogas plant using fixed dome technology. The gas produced from this plant was sufficient to run a 7.5 KVA generator connected to 500 liter chilled milk storage. The model worked well, as this community of farmer managed to save on average Rs.18,000 ($180) on generator’s monthly running cost. The chilled milk also attracted additional Rs.2 (2 cent -dollar) per liter in selling price. The overall saving and better price fetched additional income of Rs. 29,000 ($290) to the chiller operation without relying on grid electricity for up to six hours a day. The bio slurry of the plant was rotated among community farmers and each</t>
  </si>
  <si>
    <t>Student 22.10 % 22.60 % 22.30 % Retired 1.30 % 0.00 % 0.70 % Disabled 6.50 % 0.00 % 6.70 % Unpaid Family Workers 1.10 % 0.00 % 0.60 % Total 100 % 100 % 100 % Building further on the employment, average household income is decisive factor for modelling the motivation of household members. The estimates from the survey show that the average annual household cash income was Rs. 407,727 (with a range from Rs. 67,717to Rs. 1,191,968). This indicates that AITs from varying income brackets were selected. Table 4.2 presents details of the household income distribution of AITs. Table 16: Income Distribution of AITS family members Income Brackets Income Distribution Percentage of AITs Average Yearly Household Income 0 to Rs. 100,000/- 9.80 % 67,717 Rs. 100,001 to Rs. 200,000 20.30 % 148,376 Rs. 200,001 to Rs. 300,000 19.50 % 255,083 Rs. 300,001 to Rs. 400,000 20.30 % 345,840 Rs. 400,001 to Rs. 500,000 14.60 % 456,278 Above Rs. 500,000 15.40 % 1,191,968 Total 100 % 407,727 Artificial Insemination Technicians 27 AIT Training: AITs received a support kit upon completion of their training to kick-start their work in the field. Essential items of the support kit included cylinder with liquid nitrogen, insemination Gun, Semen, Gloves and sleeves. Information on AIT’s service area can help us in visualizing the impact and</t>
  </si>
  <si>
    <t>conducted in the three sampled districts (Killa Saifullah, Zhob, and Sherani). In total, the team conducted seven group interviews in each sampled district including two each with MCO and WCO members and three with FMC/MMO members. The team used a project-generated enumeration list of each CO to randomly select four community members for each GI, and they purposively selected the district government officials and project staff. For a summary of GIs conducted, see Annex 7. GIs consisted of 4 participants each, except for the GI with the FAO project district team, which included 10 participants. In total, the GI sample included 98 participants, of which 74 were men and 24 were women. The team conducted GIs with male and female beneficiaries separately. These GIs focused on developing a deeper understanding of the relevance, effectiveness, sustainability, and replicability of project components (crops, livestock, water, women-focused activities, and community and market development), unintended results, and changes in women’s empowerment. The team designed four instruments for the GIs, one each for MCOs, WCOs, FMCs and MMOs, and district government and FAO staff (Annex 3). Case Studies The evaluation team also used case studies to capture unintended positive or negative and</t>
  </si>
  <si>
    <t>effects. During the fieldwork, the team identified promising case studies with the help of information from KIIs, GIs, and project documents. For two case studies, see Annex 6. Secondary Review Besides collecting primary data, the evaluation team consulted secondary information maintained by the project (see Annex 4 for a bibliography). This included project documents, the project’s management information system (MIS), project-supported research reports, and the project calculations on the gross value of agricultural product (GVAP)6 to estimate the effects of activities on household and women’s income. 6 GVAP is a measure of the gross revenue attributable to project activities and serves as a practical proxy for the project’s contribution to household income. Its construction provides a plausible causal connection between individual project activities and household income. GVAP for each activity is the difference between GVAP with the intervention and what it would have been without the intervention—both estimates based on research (e.g., on differences in yields between local and improved seed varieties), field-validated assumptions about what farmers would have done without the interventions, and current market prices for agricultural and livestock products. The following example from the project’s documentation illustrates GVAP. “Suppose that the project provides</t>
  </si>
  <si>
    <t>Framework  Baseline Report  Annual Report and IPTT Years (1,2,3,4,5)  Pre-midterm Presentation  Midterm Evaluation Report  MYAP FY12 Narrative Report  Success Stories FY16  Status Map  Strategic Objective Map and Project Site List  Quarterly Reports  Agricultural Value Chains Analysis and Market Development Strategic Plan ADRA  Proposal  Baseline Report  Annual Report and IPTT Years (1,2,3,4,5)  2012 Prep Narrative  Project Sites Description  Formative Research Outline  Annual Report Operational Research  Annual Report FY2011  Mid Term Evaluation Report  Annual Survey Reports  Commodity Status Reports  Project Site List  Health Services Assessment  Formative Research Report  Marketing Presentation  WEG Sociocultural Study Report Food for the Hungry  Annual Reports and IPTT Years (1,2,3,4,5)  NEFAP Proposal, Revised  Results Framework  NEFAP Baseline Survey Report  Final Report  Gender Barrier Analysis  Midterm Evaluation Report  Results Framework  Organigram  Program Site list  Program Management Team Meeting Notes 96 A3. Summary Table of Mercy Corps Program Findings Conclusions Recommendations Respondents indicate successful transfer of knowledge nutrition, agr, savings, value chain SBCC was effective, successfully transferring knowledge to beneficiaries. SBCC trainings should be continued, but with a clear and improved process for handing over training leadership and cascading. Coach first-line beneficiaries. Non-beneficiaries not reached; respondents express breakdown after direct beneficiaries. Follow-on trainings were weaker, and</t>
  </si>
  <si>
    <t>to non-beneficiaries was poor. Women and men report performing same traditional roles, though awareness changed. SBCC activities help to alter perceptions of men’s and women’s roles. Respondents unclear about how programs will continue and handover of responsibility. Lack of faith that programs will continue effectively after the FFP programs end. Respondents report help from CIGs in producing and marketing; getting loans CIGs helped production and were bolstered by microfinance programs. Local interest groups and associations should be fortified and continued as a means to generate shared resilience. They must be well organized and capitalize on initial excitement. More onion and cassava stored; aided by participation in agr. Associations. Agr. programs increased household incomes, esp. through storage and better sales. Respondents express lack of formal banking, reliance on VSLA to help in times of need. VSLA serves as critical safety net, improving access to health care, offsetting crisis costs Participants in associations report satisfaction: credit access, better food access. Project associations (LCD, VSLA, CIG, VAA) improved access to credit and food. Participants report frequent interaction with nurses and lead mothers Awareness has increased on health and nutrition issues (vaccines, diet, infant care) Nutrition programs should focus on clear area of</t>
  </si>
  <si>
    <t>document. A global PBN SPRING Annual Report | 75 launch event was held, marking the culmination of a series of launch events for this research. The Food and Nutrition Bulletin has accepted an article based on these results. Datasets are now being archived. 21. Uganda (Global Systems): A mixed methods longitudinal study in Uganda, Pathways to Better Nutrition, examines the changes in prioritization and financing of nutrition activities under national nutrition action plans. The study has been completed and the final report was launched on SPRING’s website as an interactive document. SPRING held a global PBN event, marking the culmination of a series of launch events. The Food and Nutrition Bulletin has accepted an article based on these results. Datasets are now being archived. Country-funded 1. Bangladesh: Evaluation of tippy tap use in FNS and non-FNS households. The report has been completed and is undergoing final review. 2. Bangladesh: Cohort study on sustainability of ENA/EHA actions. All three rounds of fieldwork have been completed, and a draft report has been completed for first two rounds of quantitative surveys and the qualitative component of the study. A draft slide deck has been completed for all three rounds. 3. Bangladesh:</t>
  </si>
  <si>
    <t>/diffusion study of uptake of ENA/EHA practices by neighbors of FSN participants. Fieldwork has been completed and a draft report is under review. 4. Bangladesh: WEIA study of gender roles related to agricultural work. Fieldwork has been completed and a draft report is under review. 5. Ghana: Facility and household surveys to assess performance of health providers trained by SPRING and nutrition practices adopted by project beneficiaries. The fieldwork has been completed and an analysis is underway. 6. Haiti: Exploring Approaches to Building Capacity for Nutrition Assessment, Counseling, and Support Services. The report has been completed and posted on the SPRING website. 7. Kyrgyz Republic: Baseline household survey in two SPRING oblasts, plus one comparison area (report completed and posted on SPRING website). 8. Kyrgyz Republic: 2015 Winter Dietary Diversity Study. The report has been completed for internal purposes. 9. Kyrgyz Republic: 2016 Winter Dietary Diversity Study. Fieldwork has been completed and a draft report is being finalized.. 10. Mali: Survey to determine baseline for gross margin per hectare, total value of sales, total value of targeted nutrient-rich value chain commodities set aside for home consumption by direct beneficiary producer households, and total number of hectares under improved</t>
  </si>
  <si>
    <t>effects from SWSS not directly captured by this study of its wells. Firstly, SWSS introduced CLTS to Afghanistan, where it has proven to be an effective technique for improving sanitation. As a direct result of this, MRRD has adopted CLTS as part of its official policy, and UNICEF is working with the government to scale it up. This plan builds on SWSS’s achievements and also intends to go beyond its limitations, by formally linking sanitation, hygiene and water supply. Limited though they are, the findings from this study generally support the move towards linking sanitation through CLTS, hygiene training and water supply together, but cannot provide much nuance about how to do this, or the degree to which it will make an impact on overall well functionality. As these new policies are introduced, it would make sense to include pilot studies, including detailed case studies, to better understand these relationships. Another legacy of SWSS was WaterTracker – a pilot system to monitor well functionality and provide technical support in response to breakdowns. Although the system was passed over to MRRD, the government did not have the capacity to maintain it at that time. As the government’s IT system has improved, RuWATSIP</t>
  </si>
  <si>
    <t>imple- mented in 2 sub-locations: Kitagwa, Hamisi District, for fathers, and Viguru, Vihiga District, for grandmothers. Findings in these sub-locations were compared with those in Mambai, Emuhaya District, which did not receive any intervention. The study sites were selected based on discus- sions with personnel from the Ministry of Health (MOH) and staff from the AIDS, Population and Health Integrated Assistance Plus (APHIAplus) Western Kenya Project funded by the United States Agency for International Development (USAID). Selection criteria included the presence of a functional community health unit and APHIAplus Western Kenya community-level activities. A func- tional community health unit is comprised of an employed community health extension worker (CHEW) who works out of a health center or dispensary and supervises a group of volunteer community health workers (CHWs). These CHWs form community health committees and elect their leaders. In functional units, CHWs and committees are actively providing and overseeing community health surveys. Subsequent baseline survey findings showed that the 3 areas were similar culturally and socially, as well as in regard to residents’ livelihood activities. The comparison area, Mambai, is approx- imately 35 km from the intervention areas and had a low likelihood of being affected by</t>
  </si>
  <si>
    <t>from the study sites. A full description of the study design and behavior change interventions is provided elsewhere.31,33 Study Participants We followed 3 different groups of study partici- pants from the 3 sub-locations: � Mother/father pairs (intervention group 1 in Kitagwa) � Mother/grandmother pairs (intervention group 2 in Vigulu) � Mother/grandmother or mother/father pairs were interviewed but with no intervention (comparison area in Mambai) We conducted pre- and post-intervention observations of the 3 groups. We selected only households that were willing to participate and that had a child between 6 and 9 months of age. We hypothesized that the 2 intervention groups would report greater social support from the fathers and grandmothers who were engaged, resulting in greater improvements in mothers’ complementary feeding practices, than in the comparison group. Ethics Approval The study was approved by the PATH Research Ethics Committee and the Kenyatta National Hospital/University of Nairobi Ethics and Research Committee. Research assistants reviewed informed consent protocols in the local language or in Kiswahili with the study participants and secured verbal consent before conducting interviews. The research assistants signed a standardized state- ment that they had followed the protocol for each interview. Formative Assessment</t>
  </si>
  <si>
    <t>effect of this activity; where the neighboring farms have also started adopting best dairy farm practices inspired by the project’s upgraded farms. Also, the project received plenty of calls on its technical helpline to get technical advice on farm upgradation. Based on the experiences of the project-upgraded farms and with the help the project upgradation team, 15 farmers have started to upgrade their farm. In order to convert these farms into viable commercial units, the Dairy Project is providing constant follow-up services to the farm owners. The project team provides advisory services on feeding, vaccination, fodder planning, breeding and animal selection on the door steps of these upgraded farms. The project is also collecting farm economics data which shows that the production cost for farms implementing traditional practices is much higher. The farm upgradation team is working on the economics of each farm, ensures monthly data collection and follow up visits to decrease the production cost. The Dairy Project has also formed a task force to supervise upgraded farms. This task force is divided into seven teams, each responsible for 10-15 upgraded farms. The designated teams are also working on implementing the 3:1:7 strategy ensuring</t>
  </si>
  <si>
    <t>effect of this activity; where the farms nearby to the upgraded farms have started to adopt the best practices being implemented on their farms themselves. In order to convert these farms into viable commercial units, the Dairy Project is provided constant follow-up services to the farmers. The project team provided advisory services on feeding, vaccination, fodder planning, breeding and animal selection on the door steps of these upgraded farms. The project also collected farm economics data which shows that the production cost for farms implementing traditional practices is much higher. The team also worked on the economics of each farm and provided helpful solutions to decrease the cost on such farms. Monthly data collection and follow-up visits were undertaken are as per schedule. All the records and contracts have been handed over to the parent organization related to the farm upgradation component. These farms are open for DRDF to be utilized for the next three years if it wishes to do so. The project distributed android based tablets among the farmers whose farms were upgraded in the last two years. These tablets will be pre-installed with training curriculum and the video modules related to effective dairy farming</t>
  </si>
  <si>
    <t>effect of this activity; a total of 11 surrounding farmers have called the project helpline number to contact the farm upgradation team for technical advice on farm upgradation. Based on the experiences of the project-upgraded farms near their villages and with the help the project upgradation team, 10 farmers have started to upgrade their farm. In order to convert these farms into viable commercial units, the Dairy Project is providing constant follow-up services. The project team provides advisory services on feeding, vaccination, fodder planning, breeding and animal selection on the door steps of these upgraded farms. The project is also collecting farm economics data which shows that the production cost for farms implementing traditional practices is much higher. The farm upgradation team is working on the economics of each farm and provides helpful solutions to decrease the cost. Monthly data collection and follow-up visits are undertaken are as per schedule. The Dairy Project has also formed a task force to supervise upgraded farms. This task force is divided into seven teams, each responsible for 10-15 upgraded farms. The designated teams are also working on implementing the 3:1:7 strategy at these farms. Continuous advisory support</t>
  </si>
  <si>
    <t>effect of this activity; a total of 11 surrounding farmers have called the project helpline number to contact the farm upgradation team for technical advice on farm upgradation. Based on the 2 The contribution of farmer is calculated on the basis of initial feasibility. The figure may increase with the completion of up-gradation work. QUARTERLY PROGRESS REPORT JAN-MAR 2016 6 experiences of the project-upgraded farms near their villages and with the help the project upgradation team, 10 farmers have started to upgrade their farm. In order to convert these farms into viable commercial units, the Dairy Project is providing constant follow-up services. The project team provides advisory services on feeding, vaccination, fodder planning, breeding and animal selection on the door steps of these upgraded farms. The project is also collecting farm economics data which shows that the production cost for farms implementing traditional practices is much higher. The farm upgradation team is working on the economics of each farm and provides helpful solutions to decrease the cost. Monthly data collection and follow-up visits are undertaken are as per schedule. The Dairy Project has also formed a task force to supervise upgraded farms. This task force</t>
  </si>
  <si>
    <t>to improve the nutritional status of beneficiaries. What can be learned about the challenges to, and effectiveness of the different methods? o The ADRA DFAP placed a particular emphasis on non-food related practices to enhance the health of beneficiaries. These strategies proved to be effective, perhaps because the benefits are easy to recognize and the implementation costs for families are low (especially if latrine and net costs are borne by the program). This included the promotion of mosquito nets, handwashing, and latrine use. Food-related nutritional trainings were also a feature of Jenga Jamaa II. Finally, the ADRA program included a component on family planning, which was not a part of the Mercy Corps program. Lessons in spacing of childbirths seemed particularly effective.  How have parents’ attitudes and practices with regard to child feeding and care changed over the past few years? o The evidence indicated that parents have placed an emphasis on providing multiple meals to children over the last few years, and that mothers are increasingly making sure to feed colostrum to their newborns. In fact, these messages seem to be broadly understood in the region, in part due to the DFAP, in part due to DFAP</t>
  </si>
  <si>
    <t>, and in part due to other programs operating in the area. 52  How do parents who have had another child since graduating from a DFAP nutrition intervention feed and care for this new child compared to previously born children? o The sample size of mothers who had a child in the late stages of the program (so as to profit from the full training), who already had previous children, and who took part in the evaluation focus groups was limited, but those women did express a clear change in their use of health clinics for pre- and post-natal care. It was not uncommon for a woman to note that she gave birth to her first child in the home but she subsequently went to the health clinic to give birth.  How well did these mothers eat and pursue pre- and post-natal care during and after their latest pregnancies? o The evaluation team did not see a lot of evidence that mothers themselves were changing their diets much as a result of the DFAP nutrition trainings. In focus groups, conversations with Mother Leaders, and discussions with community leaders, the emphasis seemed to be much more on the nutrition of</t>
  </si>
  <si>
    <t>7/11 NAF; 4/5 USAID). This context is an opportunity to continue the work with women parliamentarians, building their capacities and strengthening the various parliamentarian groups and committees that are relevant for advancing gender equity. The laws passed are not implemented fully.25 Forty-five percent of the 153 respondents interviewed saw this as an opportunity for future gender programming to support and strengthen implementation mechanisms. Similarly, 26 percent of respondents noted that women’s rights advocates have identified other areas where laws are lacking, and this is an opportunity to support the advocacy of civil society with parliamentarians. Thirty-seven percent of respondents also mentioned opportunities to enhance the capacity of government departments directly tasked with implementing women-specific policies to deliver on gender sensitive policies and laws. Relevant departments include the WDD, the P&amp;D Department, and the Finance Department. Respondents also identified the Commissions on the Status of Women, which respond to the concerns of women and also serve as watchdogs, monitoring the progress of the government on national and international gender commitments, as additional targets for capacity building. Women’s Economic Empowerment Women’s economic empowerment is an important pathway to ensuring gender equity with the well- documented</t>
  </si>
  <si>
    <t>benefits of improving women’s decision-making in the family and enhancing the nutritional and educational outcomes of their children.26,27 More women in Pakistan are entering the workforce, driven by poverty but also by the rise in female literacy and educational attainment. Unfortunately, most of this employment growth is concentrated in the informal economy and in agriculture, areas that offer low-paid and insecure employment. Seventy-six percent of 153 respondents interviewed mentioned opportunities to improve the capacity of women by enhancing non-traditional but high-value skills, improving access to markets, growing women’s enterprises, supporting women’s entry into non-traditional sectors (e.g., the IT and science, technology, engineering, and math fields), adding value to traditional sectors (e.g., agriculture), and improving women’s access to affordable transportation so they can access jobs. Vibrant Civil Society and Strong Women’s Movement The growing acceptance of women’s rights and a supportive women’s movement have strengthened civil society, noted senior management of AF. More young people have joined CSOs and are active in making their voices heard. These managers saw a larger civil society with a more visible presence in diverse sectors and geographic regions as an opportunity to advance the women’s rights and gender</t>
  </si>
  <si>
    <t>production has increased since ADRA came because I 40 use products to protect my crops from insects, and I make enough money selling my produce to meet my family’s needs.” Focus group discussants provided similar information in the village of Muhongoza, where several beneficiaries reported that their living conditions had improved. The following testimonies are from a mixed focus group of project beneficiaries in Muhongoza: - “… I can easily pay for healthcare and sometimes buy other seed, and I’m educating my children now.” -“I can cover my household’s healthcare and buy good food thanks to ADRA …” - “… now I can buy clothes and I also run a small business. The Jenga project taught us how to be autonomous… “ - “We learned how to save and because of that I’ve been able to build a metal house.” Some shortcomings in livelihood improvement were apparent to the evaluation team. First, data from household observations showed that while livelihoods improved for some respondents, others in very close proximity had not seen similar improvements in their living conditions. This appeared to be a result of the targeted nature of livelihood improvement programs; they serve those invited to take part, but it is much more difficult to engender</t>
  </si>
  <si>
    <t>when much of the benefit comes from access to loans and crop storage. Furthermore, other agencies are involved in similar programs in Fizi, Uvira, and Kalehe, and focus group discussions with beneficiaries and non-beneficiaries both indicated that they were often unclear about the actors behind specific program activities (see FG1, Kahama; FG2 Kahama). Finally, the impact from credit programs was tangible and almost immediate, whereas the impact from protecting and storing crops comes only after a season or more. For that reason, many focus group participants expressed greater satisfaction with the former, even if the long-term economic benefits from the latter are equally appealing. 4. Changes in Nutrition Practices During the period of Jenga Jamaa II, ADRA implemented the following activities and trainings related to nutrition and health:  Vaccinations for young children  Family planning (contraception, child spacing)  Pre- and post-natal consultations  Training in exclusive breastfeeding for children under 6 months and in exploiting colostrum milk at birth 41  Nutritional recommendations for children under 5 and for pregnant women  Promotion and assistance of childbirths at local health centers  Handwashing, latrine use, and disposal practices for trash On the whole, parents recognize that there is a difference between the</t>
  </si>
  <si>
    <t>Challenged (CPC) in Gombe state engaged 50 (32m, 18f) learners in vocational training. Training provided included shoe making, leather chair production and the making of stools. The items produced were sold at local markets and the association of persons with disabilities used the proceeds to establish another CPC in Gombe state. This is another success story which the project is following up in Q3. Photos 52 &amp; 53: Learners in the center for the physically challenged making stool and shoe: Credit: Naziru Abdullahi Photo 51: Adolescent girls in Gombe Science Village and their instructors. Credit: Helen John 34 | USAID-ECR Project Year Three Quarter Two Report 3.2 Sustainability Mechanisms The project recognizes the importance of sustainability and stakeholder ownership of the project’s activities. This quarter, the project made deliberate efforts through the engagement of stakeholders and using transparently selected community groups in all stages of the project’s implementation. The project conducted a capacity building and system strengthening training for staff of 19 grantees in Bauchi, Borno, Gombe and Yobe states aimed at enhancing their capacity to write proposals and solicit funds to implement programs. In collaboration with communities and NGO grantees, 57 (17 communities, 40 NGOs) NFLCs were established to enroll</t>
  </si>
  <si>
    <t>learners that could not be accommodated by the project. Through several other activities, the project enhanced the capacity of its 44 local NGOs to increase their responsiveness to implement similar programs in the future. The government is expected to maintain the project and take over all structures for the use of beneficiaries. The involvement of MDAs in this project opened doors for participation, internalization and the adoption of the program by the states. In this quarter, Creative’s Senior Director of Africa Strategy met with the grantees and heads of various ministries, department and agencies in some of the project states to discuss ways of sustaining and replicating the project’s model. The government of all project focal states approved the budgetary provision for the implementation of the transition plan in the states and the Project Consultative Groups in the states are meeting with the appropriate government offices to ensure the release of budgeted fund. 3.3 Youth Development In this quarter, youth constituted 22% of current enrollment in 737 NFLCs. These youth, most of whom dropped out in early grades or have never been to school, found the basic literacy program offered to be adequate and rewarding because it made them literate</t>
  </si>
  <si>
    <t>PA-00M-SZ8_Nigeria_April 30, 2017.pd</t>
  </si>
  <si>
    <t>sciences for 3,000,000 3,000,000 9/1/2011 9/1/2016 capability Health procure essential medications and Global Health commodities for the uniceF 4,500,000 4,500,000 9/1/2007 9/1/2020 Government of sierra leone Strengthen Global Health Security Regional build capacity of the Government of cote Global Health d'ivoire to prepare and abt associates, 550,000 inc. 550,000 9/1/2012 9/1/2017 respond to infectious diseases outbreaks strengthen surveillance carolina systems to detect and population Global Health monitor highly infectious diseases, particularly center at the 1,400,000 university of 1,400,000 7/1/2014 6/30/2019 epidemic-prone diseases north carolina like ebola chapel Hill ­ Fiscal year 2016, First Quarter 55 support for West african Global Health regional and in-country ebola preparedness dai 2,002,000 2,002,000 10/1/2014 9/30/2019 workshops develop and maintain the capacity and skills to prevent, detect, and Global Health respond to pandemic dai 21,000,000 21,000,000 10/14/2014 9/19/2019 threats at the regional, national, and subnational levels in West africa support for surveillance, capacity strengthening, and risk modeling to identify if Food and agri Global Health livestock are associated culture organiza 49,950,000 49,950,000 9/1/2006 4/30/2019 with evolution,</t>
  </si>
  <si>
    <t>, tion amplification, or spread of ebola in West africa build the capacity of Global Health community health workers to deliver services JHpieGo corpo­ ration 1,500,000 1,500,000 3/1/2014 3/1/2019 observing updated ipc guidelines strengthen the capacity of country health Johns Hopkins Global Health communication programs to detect and respond to university center for communica 1,100,000 1,100,000 9/1/2012 9/1/2017 epidemic-prone diseases tion programs such as ebola develop ebola John Hopkins Global Health communication materials, including community care center for communication 4,888,500 4,888,500 9/26/2012 9/25/2017 campaigns programs strengthen community- based surveillance systems to detect and monitor ebola Management Global Health and other epidemic-prone sciences for 4,615,000 4,615,000 9/1/2011 9/1/2016 diseases, and provide Health immediate reporting structures ­ ­ ­ 56 Quarterly report on ebola response and preparedness activities 57 contribute to the implementation of Global Health the senegal national response plan for the Pathfinder 536,306 536,306 9/30/2011 9/29/2016 prevention of ebola outbreaks support the detection population Global Health and control of infectious science interna 1,150,000 1,150,000 4/1/2014 4/1/2019 diseases tional strengthen epidemic control capacity by training facility- and community- Global</t>
  </si>
  <si>
    <t>PB-AAE-406_West Africa Congo PR Libe</t>
  </si>
  <si>
    <t>Jsi research and training and training 5,000,000 15,000,000 10/1/2012 9/30/2017 institute institute Management Management sciences for sciences for 3,000,000 3,000,000 9/1/2011 9/1/2016 Health Health uniceF uniceF 4,500,000 4,500,000 9/1/2007 9/1/2020 Strengthen Global Health Security Regional Regional build capacity of the Government of cote Global Health Global Health d'ivoire to prepare and respond to infectious diseases outbreaks strengthen surveillance systems to detect and monitor highly infectious Global Health diseases, particularly epidemic-prone diseases like ebola abt associates, inc. abt associates, inc. abt associates, inc. 550,000 550,000 9/1/2012 9/1/2017 carolina carolina population population center at the university of center at the university of 1,400,000 1,400,000 7/1/2014 6/30/2019 north carolina north carolina chapel Hill chapel Hill 55 Global Health Global Health Global Health Global Health Global Health Global Health Global Health support for West african regional and in-country ebola preparedness workshops develop and maintain the capacity and skills to prevent, detect, and respond to pandemic threats at the regional, national, and subnational levels in West africa support for surveillance, capacity strengthening, and risk modeling to identify if livestock are associated with evolution,</t>
  </si>
  <si>
    <t>, amplification, or spread of ebola in West africa build the capacity of community health workers to deliver services observing updated ipc guidelines strengthen the capacity of country health communication programs to detect and respond to epidemic-prone diseases such as ebola develop ebola communication materials, including community care campaigns strengthen community-based surveillance systems to detect and monitor ebola and other epidemic-prone diseases, and provide immediate reporting structures strengthen community-based surveillance systems to detect and monitor ebola and other epidemic-prone diseases, and provide immediate reporting structures dai dai Food and agri­culture organiza­tion JHpieGo corpo­ration Johns Hopkins university center for communica­tion programs John Hopkins center for communication programs Management sciences for Health 2,002,000 2,002,000 2,002,000 2,002,000 10/1/2014 9/30/2019 21,000,000 21,000,000 21,000,000 10/14/2014 9/19/2019 49,950,000 49,950,000 49,950,000 9/1/2006 4/30/2019 1,500,000 1,500,000 1,500,000 3/1/2014 3/1/2019 1,100,000 1,100,000 1,100,000 9/1/2012 9/1/2017 4,888,500 4,888,500 4,888,500 9/26/2012 9/25/2017 4,615,000 4,615,000 4,615,000 9/1/2011 9/1/2016 56 Global Health Global Health Global Health Global Health Global Health Global Health senegal contribute to the implementation of the senegal national</t>
  </si>
  <si>
    <t>project how those collaborations might continue. Informants also noted the DFAP-related committees collaborated successfully with other local partners and NGOs regarding land use rights. Those linkages may be beneficial to agricultural extension in the long-term. Nurses working with Mother Leaders contributed effectively to the spread of health and nutrition information. 3. Changes in Household Incomes and Livelihoods  How do beneficiaries feel the project interventions influenced household incomes and livelihoods? o Beneficiaries expressed tangible returns to household income as a result of certain ADRA activities. In particular, credit opportunities were cited as providing real returns in relatively short time spans. Farmers also expressed that efforts to fight plant diseases made an important impact on their ability to profit from cassava and crops by keeping a larger share of their produce healthy, and improved storage opportunities also yielded better returns, though these agricultural benefits typically appeared only after a year or more. In general, the positive impact of program interventions on income generation seemed to come in removing some of the uncertainty that individuals face in vulnerable environments. It should 51 be noted that the successful income-generating interventions tended to target individuals (i.e. women, farmers) with little potential for</t>
  </si>
  <si>
    <t>. As a result, potential indirect beneficiaries living in close proximity to those households saw the impact but could not themselves take advantage of the interventions.  Which interventions had greater or lesser influence on household incomes and livelihoods? Why? o The VSLAs and the interventions that allowed farmers to keep their crops healthy and stored safely had stronger impacts on household incomes, because the benefits were clearly targeted to individuals and typically materialized within a year. Beneficiaries did not describe notable impacts from the drainage activities, irrigation, or diversifying of crops, all of which should generate improved returns to agriculture. Those interventions may have appeared less successful to participants because the process from intervention to household income improvement takes longer to materialize. 4. Changes in Nutrition Practices  The three DFAPs adopted different models to improve the nutritional status of beneficiaries. What can be learned about the challenges to, and effectiveness of the different methods? o The ADRA DFAP placed a particular emphasis on non-food related practices to enhance the health of beneficiaries. These strategies proved to be effective, perhaps because the benefits are easy to recognize and the implementation costs for families are low (especially if latrine and net costs</t>
  </si>
  <si>
    <t>comments on the Mercy Corps DFAP. 1. Effectiveness of Training Models and BCC  How well did the “training of trainers” and “cascade training” models and other modes of BCC contribute to the dissemination of information, skills, and knowledge, and with what accuracy? o Direct beneficiaries who were trained as part of the BCC model were in many cases overwhelmed with the responsibility of then training indirect beneficiaries. They were also hamstrung by limitations related to the material benefits available for distribution to indirect beneficiaries (and the expectations that such benefits would be forthcoming).  What evidence exists to suggest that information, skill, and/or knowledge “spilled-over” from direct program participants to non-participants? o Some anecdotal evidence reported above indicates that indirect beneficiaries observed new practices of direct beneficiaries, particularly in agricultural techniques. Overall, however, the evaluation team did not obtain evidence of a strong and systematic transfer of skills and knowledge from direct beneficiaries to indirect beneficiaries.  How did the rate/accuracy of applying the knowledge and skills change at the various levels? o A steep drop-off occurred from direct beneficiaries to indirect beneficiaries. Non-beneficiaries who did not have contact with the program did not benefit from</t>
  </si>
  <si>
    <t>of knowledge and skills, but several core objectives (particularly related to nutrition and gender) are covered by other projects in the region, so some new knowledge and competencies are shared widely. 2. Strength of Linkages to Markets and Public Services  What is the current nature and strength of linkages between target beneficiaries and local market actors (e.g. increased access to inputs and credit, increased sales, etc.)? o The evaluation team characterizes the linkages between target beneficiaries and local market actors as adequate. Sales for many producers have increased as they have gained access to credit and 27 storage. Shortcomings still exist in terms of adding value at the processing stage.  How have these changed since the projects began? o An important change since the project began was the construction of roads that enable producers to more easily get their goods to market. In addition, farmers have improved their stocking opportunities and are earning better prices for their goods by virtue of negotiating as a collective. These changes constitute clear improvements since the project began.  Similarly, what is the nature and strength of linkages between targeted communities and government and non-government agriculture extension, health, and nutrition services and how they</t>
  </si>
  <si>
    <t>effects in other spheres of social and political life. Strengthening business relationships lays the groundwork for four necessary components of reconciliation: (1) the structural environment becomes more conducive to exchange and cooperation; (2) new narratives emerge about the ‘problems’ and ‘the other side’ that are more conducive to collaboration and trust; (3) there is movement away from positional bargaining toward interest- based negotiation; and (4) heightened emotional reactions to conflicts in an economic sector are replaced with more rational and deliberative forms of expression. III. ACTIVITIES AND ACCOMPLISHMENTS A. Objective 1: Strengthen cross-border cooperation and leadership development through joint marketing and applied research. Activity 1.1. Build capacity for collaboration between Palestinian and Israeli Olive Oil Councils. Joint meeting between the Palestinian and Israeli Olive Oil Councils: Quarterly joint meetings between the two councils play an important role in promoting the sharing of information and experience. During this quarter’s meeting, held April 3, 2016, Dr. Mazen Ali, a member of the IOOC, and two POOC members, Fayad Fayad and Fares Al Jabi, met with the Civil Administration Agricultural Staff Officer, Samir Muadi, at Al-Junaidi Nursery. During the meeting, participants discussed the importance of the joint activities for both Palestinian</t>
  </si>
  <si>
    <t>effects in other spheres of social and political life. Strengthening business relationships lays the groundwork for four necessary components of reconciliation: (1) the structural environment becomes more conducive to exchange and cooperation; (2) new narratives emerge about the ‘problems’ and ‘the other side’ that are more conducive to collaboration and trust; (3) there is movement away from positional bargaining toward interest- based negotiation; and (4) heightened emotional reactions to conflicts in an economic sector are replaced with more rational and deliberative forms of expression. III. ACTIVITIES AND ACCOMPLISHMENTS A. Objective 1: Strengthen cross-border cooperation and leadership development through joint marketing and applied research. Activity 1.1. Build capacity for collaboration between Palestinian and Israeli Olive Oil Councils. Joint meeting between the Palestinian and Israeli Olive Oil Councils: Meetings between the POOC and the IOOC foster the sharing of experiences and knowledge and provide a foundation for cooperation. On March 2, 2016, the project facilitated a joint meeting with the participation of two members from each council (the fifth joint meeting facilitated through the project), held in the NEF office in Nablus. During the meeting, members discussed ways to achieve greater degrees of cross-border cooperation. The members shared market information</t>
  </si>
  <si>
    <t>effects in other spheres of social and political life. Strengthening business relationships lays the groundwork for four necessary components of reconciliation: (1) the structural environment becomes more conducive to exchange and cooperation; (2) new narratives emerge about the ‘problems’ and ‘the other side’ that are more conducive to collaboration and trust; (3) there is movement away from positional bargaining toward interest- based negotiation; and (4) heightened emotional reactions to conflicts in an economic sector are replaced with more rational and deliberative forms of expression. III. ACTIVITIES AND ACCOMPLISHMENTS A. Objective 1: Strengthen cross-border cooperation and leadership development through joint marketing and applied research. Activity 1.1. Build capacity for collaboration between Palestinian and Israeli Olive Oil Councils. Joint meeting between the Palestinian and Israeli Olive Oil Councils: Meetings between the POOC and the IOOC foster the sharing of experiences and knowledge, and provide a foundation for cooperation. On November 23, 2015, the project facilitated a joint meeting with the participation of 3 members from each council. Participants worked on developing a training program for the olive sector, which will be shared during lead farmer and peer-to-peer training sessions for Palestinian and Israeli participants. Training topics will include (1</t>
  </si>
  <si>
    <t>effects on Nana Mambéré and could stop the momentum of social cohesion projects. The same actors are active in both prefectures. The prefect of Nana-Mambéré was removed from his post in December 2016, without a replacement for four months. The lack of leadership at the prefecture level has affected engagement with local authorities. Two program facilitators resigned from the ASPIRE program during the quarter. While replacement facilitators are being recruited, their departure has prevented the program from organizing trainings on the community approach to working with a collective of musicians for peace. 8 Priority activities in the next quarter  Training of local leaders and peace committees on the early warning system  Training of staff and partners on mediation and intercommunal dialogue  Design and production of peace and religious tolerance communication messaging tools  Identification, implementation and support to work with a collective of musicians for peace  Organizational capacity building to the PIRB  Support to local peace committees in the identification and peaceful resolution of conflicts</t>
  </si>
  <si>
    <t>effects on improving the quality of other health services (e.g., infection prevention or client-centered care). In addition, revenue from voucher program- ming may enable health care facilities to hire staff or purchase supplies and equipment to add or improve services, potentially improv- ing specific services, the client experience, or health care provision overall. However, it is also possible to increase uptake of services but not see any improvements in outcomes or service quality, as shown by researchers exam- ining maternal health demand-side financ- ing programming, including vouchers.31 For family planning, this may not be the case, as any use of services can improve overall health outcomes, such as maternal and infant mortality reduction, but it is important to provide high-quality services and continuity of care with vouchers. In addition to quality assurance inputs and training of providers, a family planning voucher program in Uganda aimed for continuity of care by offering a single voucher that included 4 services with separate, reimbursable barcodes: family plan- ning counseling, method provision, a follow- up visit to address any side effects, and a removal visit (for long-acting and reversible contraceptives).8 � Should family planning be integrated into a multi</t>
  </si>
  <si>
    <t>effects, and leading indicators such as high new sapling planting rates. One major strategic pivot was from exclusively engaging with existing Grower Associations (GAs) to helping to form small, locally-controlled Producer Business Groups (PBGs) starting in 2013. PBGs competed with traditional intermediaries to purchase from farmers and were comprised of farmers themselves who took over key intermediary roles including harvest, post-harvest handling, and marketing. The project also worked on meeting international standards (social and environmental certifications, food safety, and traceability). The project added dedicated field teams for production and standards to the existing structure. Each team was led by a senior business advisor which allowed the field manager to focus on mango commercialization. The project also increased the efficacy of the field staff team, comprised of approximately 60 technical advisors, in delivering trainings and services to farmers. The project addressed key supply chain constraints. This included training harvesters to address a skilled labor gap and increased the management and coordination capacity of exporters. These exporters traditionally heavily rely on intermediary trader groups for all supply chain steps before mangos arrive at the packing house. Decreasing exporter reliance on traders will improve profitability of both exporters and farmers, as</t>
  </si>
  <si>
    <t>and knock-on effects to crowd in more of the private sector. PRACTICAL OPERATING ENVIRONMENT FOR FUTURE USAID EG ACTIVITIES IN SOMALIA Somalia is a challenging work environment. Security, corruption, and the possibility of exacerbating conflict are arguably the three most pressing practical challenges in this working environment. PEG gained significant experience in effectively operating in the frequently changing Somalia environment that future USAID EG activities can learn from:  Future USAID EG activities must mitigate security risks by building trust with Somali community, government and business leaders. Staff should bring conflicting parties together around common connectors such as addressing tangible economic growth constraints (e.g. market infrastructure, agricultural production skills, access to finance, etc.). When farmer associations, for example, see USAID projects as their own, they will vouch for and go to extra lengths to ensure the security of IP staff. PEG demonstrated this trust-building process as part of its low profile security strategy, especially in extremely conflict-sensitive areas. For example, PEG’s local South-Central Somalia agriculture partner, SATG, did not brand its field activities with USAID logos, especially in conflict prone areas that had shifting control between the central government and Al Shabab. An IP should have a</t>
  </si>
  <si>
    <t>Effects to Neighbors  Discuss if they transferred the knowledge and technology they received from PEG to their neighbors. (Probe if they shared information with other farmers, Lead, Contact and others beyond PEG beneficiaries. Probe if they know if this information was used by their neighbors in their farm practices, and ask them to cite examples. ) Contributions to Stability 16 Moderators please refer to the PEG Activity and Sub Activity note and details on the cascade model that is given to you for specific probing questions. A-119  Discuss the potential contributions that PEG has had on the security situation in Somalia. (Probe if the activities initiated by PEG can help in the ongoing security situation in Somalia? If yes, probe how and if no, ask them to explain why not? Discuss what more can be done to improve the stability in Somalia through PEG related activities. What do you expect can be done to change or to improve the business environment in Somalia?) Adoption of new technology/Knowledge and practices.  Discuss about the things that might make people change what they are doing on their farms. I would like you to name some of the things both good and bad</t>
  </si>
  <si>
    <t>Effects to Neighbors  Discuss their knowledge on the farmers’ technology transfer to neighbors. (Probe if they noticed if their trainees shared information with other farmers, beyond contact farmers for Lead farmers, and 15 Moderators please refer to the PEG Activity and Sub Activity and cascade model note that is given to you for specific probing questions. A-117 other farmers to contact farmers. Probe if they are aware if other farmers who are non-direct PEG beneficiaries used this information and how did they use it? Ask them to cite examples.) Contributions to Stability  Discuss the potential contributions that PEG can have on the security situation in Somalia. (Probe if the activities initiated by PEG can help in the ongoing security situation in Somalia? If yes, probe how and if no, ask them to explain why not?) Discuss on what can be done to improve the stability in Somalia through PEG related activities. Adoption of new technology/Knowledge and practices.  Discuss about the things that might make people change what they are doing on their farms. I would like you to name some of the things both good and bad that can happen in your community that might cause people</t>
  </si>
  <si>
    <t>Contract No. AID-391-C-17-00005 Monthly Progress Report # 06 October, 2017) Page 45 Activities and Aspects Mitigation Measures Monitoring Indicators Monitoring and Reporting Frequency Field Observation1 With Respect to Accomplishment of the Mitigation Measures Required in the EDF EMMP ▪ Chock blocks must be placed to alert the trolley drivers of loose edges, so that it stays safe from tilting or turning over. ▪ Fire blankets &amp; extinguishers were not available at any site to prevent fire hazards. ▪ Pre-job safety meeting or training record was not available at any site. Demolition of drains and disposal of concrete / cement structures 1) Demolished concrete / cement drains shall be properly managed and disposed as per best industry practices. 2) Demolished material shall be removed from site on daily basis. 3) Demolished material shall be transported in such a manner that it does not spill on the way. ▪ Check compliance with mitigation measures by visual inspections. ▪ Regular monitoring (weekly) by Resident Engineer team. ▪ Monthly inspections by environmental compliance specialist. ▪ As per site representatives, waste generated is disposed at TMA approved dumping site but no record was provided by any contractor at the time of visit. ▪ Waste shall be transported under covers to avoid nuisance &amp;</t>
  </si>
  <si>
    <t>spillovers</t>
  </si>
  <si>
    <t>. ▪ The transportation of excavated materials through tractor trolley at DR-08 Drain-04 was however observed without any protective cover. Additional observations and comments: ▪ Dried sewage and excavated material shall timely be shifted to the dumping site to avoid nuisance. ▪ Safety signs should be posted at construction sites for awareness of locals and workers. ▪ Workers involved in sewage works are most exposed to bites, infections or allergic reactions. Contractors must therefore provide all necessary PPEs to their workers. ▪ In congested or narrow areas where trolleys are being utilized to transport dried sewage &amp; other demolished waste, in addition to an installed reverse alarm a signal man shall also be appointed to ensure that pedestrians are not struck by or crushed between project vehicles. ▪ Contractor are liable to maintain the record of its workers; total man hours spent, any previous disease or health issue, past expertise in carrying out related job and knowledge of associated hazards etc. ▪ Waste segregation bins should be made available at construction sites and record of waste generated should be maintained. ▪ At all drains site, germicide soap shall be made available to be used by workers after finishing of the activity or before taking lunch or tea etc</t>
  </si>
  <si>
    <t>PA-00N-6G7_Pakistan_10 November 2017</t>
  </si>
  <si>
    <t>section considers the effectiveness of the ADRA program with respect to the sub- questions associated with each core component in the evaluation Scope of Work. It draws on the evidence, strengths, and weaknesses presented above. Please refer to the sub-sections above for the evidence underpinning these summary comments on the ADRA DFAP. 1. Effectiveness of Training Models and BCC  How well did the “training of trainers” and “cascade training” models and other modes of BCC contribute to the dissemination of information, skills, and knowledge, and with what accuracy? o The training of trainers and cascade model of training were not sufficiently effective. Educational material bolstered the spread of knowledge in some of the training programs, but the training of just one cohort during the five-year period limited the pool of first-line beneficiaries who might then have transmitted knowledge and skills to indirect beneficiaries. The evaluation team heard and observed little regarding the transfer of skills to indirect beneficiaries, and little systematic effort was undertaken to build a broader community of informed and trained community members.  What evidence exists to suggest that information, skill, and/or knowledge “spilled-over” from direct program participants to non-participants? 49 o</t>
  </si>
  <si>
    <t>to non-participants came largely in the form of household members who benefited from the loans taken by a direct beneficiary family member. This is particularly the case with respect to educational opportunities and improved resources from new small businesses. Outside of the household, the evaluation team did not see evidence that spillover to non-participants was taking place. The limited number of direct beneficiaries trained in the program subsequently limited the number of non-participants who might have been exposed to program benefits indirectly.  How did the rate/accuracy of applying the knowledge and skills change at the various levels? o Like the Mercy Corps DFAP, a steep drop-off was evident in the acquisition of program skills and knowledge from the direct beneficiaries to potential indirect beneficiaries. Evaluating the question instead by population sub- groups, the application of new skills and knowledge was particularly strong for women beneficiaries in the ADRA program. They took what appeared to be better advantage of credit programs to start small businesses, and their progress in literacy programs also stood out in comparison to their male counterparts. Young women with newborn children made noteworthy progress in terms of nutrition and health knowledge. 2</t>
  </si>
  <si>
    <t>effects included practices such as pruning being done on other mango and fruit varieties and the sharing of improved harvest tools across PBGs and traditional intermediaries. Another example includes one other exporter starting to pay post- season bonuses or “ristournes” to the farmers who supplied it in 2015 at the beginning of 2016 to increase the stickiness between the supplier and buyer. Constraints: Based on the project’s experience and discussions with farmers and PBG leaders, the main constraints for PBGs to grow independently remained working capital, coordination, and human resources. 12 14 17 2525 25 33 3535 30 40 45 2011 2012 2013 2015 Year Price of Tree vs. Panye vs. Dozen in Constant Units of Dozens (HTG) Tree Price per dozen: based median tree price and average of 50 dozen per tree Export Chain Dozen Price (median) Panye Price per dozen: based on median panye price and 5.7 dozen per large 60 lb panye 26 The credit program (Section 3.1.3) was designed to smooth farmer income to reduce mango pre- selling to intermediaries at a discount. Further downstream, it was recognized that PBGs faced working capital constraints by not having cash on hand needed to pay farmers and workers</t>
  </si>
  <si>
    <t>media houses in Mogadishu in producing a total of twelve feature stories/reports covering a variety of governance issues. The reports were assessed using the media scorecard tool developed by the project in FY2016.  February 23 – March 23, 2017, SSG organized ten informal meetings between CSO leaders and the new federal MPs to facilitate relationship building that can pave the way for concrete legislative discussions. C. Activity Administration In Mogadishu, elections and a slow government transition continued to present a challenge with regard to the timing of activities at the beginning of the quarter. Many government partners continued to place their priority with the elections, and SSG continued to mitigate this challenge by working with civil servants and secretariat staff, who usually remain in country to continue the work of the ministries and the parliament, despite the elections. Once the speaker and presidential elections were finalized, SSG has focused on building relationships with the new MPs. D. Subsequent Reporting Period’s Work Plan The upcoming reporting period will focus on activities in the Y3 Work Plan. It is important to note that delays in FGS government formation, FPS committee formations and chairperson elections, and delays in 9 the Somaliland elections pose</t>
  </si>
  <si>
    <t>risk to on-schedule implementation of some aspects of SSG activities. Introductory work with the FPS committees has been delayed, and plans for MP orientations have been delayed following committee elections. Additionally, interactive civil society engagement activities with MPs, which had been postponed until FPS formation, are now fully underway and will continue into the next quarter. Objective 1 FPS - Introductory work with new parliament committees - Work with committees in support of parliament hearings - Continue ongoing capacity building work with budget committee staff Somaliland - Work with committees in support of parliament hearings - Provide ongoing capacity building work in support of budget committee staff Objective 2 FGS - Continue university-based capacity development model to provide training to:  Line ministry staff through MoF on procurement and budget execution, and;  Line ministry staff through MoPIC on report writing and M&amp;E. -Support MoPIC and line ministries on National Development Plan (NDP) action plans Somaliland - SSG will complete work with MoPIC and civil society on developing a CSO registration and reporting database. Objective 3 Mogadishu - Provide ongoing technical support for legislative advocacy efforts supported by grants, i.e. disability, women’s, and youth grants. - Facilitate interactive forums with government officials to be led by CSOs, and</t>
  </si>
  <si>
    <t>PA-00M-WPK_Somalia_April 29, 2017.pd</t>
  </si>
  <si>
    <t>round of MSC data collection. (5) Public Consultations:  In support of the NDP2, SSG supported six (6) public forums for MoNPD to reach out to the general public, CSOs, media houses, and government agencies, contributions/inputs to the drafting of the NDP II. (6) CSO Support  On December 19 and 22, 2016, SSG mentored CSOs based in Mogadishu to develop public hearing testimonies on the federal budget for 2017. (7) Legislative Oversight Support  In Somaliland, SSG provided the HoR with technical support to conduct oversight missions to Berbera Sea port and Wajaleh, a commercial town on the border with Ethiopia. C. Activity Administration Elections continue to present a challenge with regard to the timing of activities. Many government partners continue to place their priority with the elections, and SSG continues to mitigate this challenge by working with civil servants and secretariat staff, who usually remain in country to continue the work of the ministries and the parliament despite the ongoing elections. D. Subsequent Reporting Period’s Work Plan The upcoming reporting period will focus on activities in the Y3 Work Plan. It is important to note that ongoing delays in FGS government formation and possible delays in the Somaliland elections pose</t>
  </si>
  <si>
    <t>risk to on-schedule implementation of some aspects of SSG. Objective 1 FGS - Introductory work with new parliament committees - Work with committees in support of parliament hearings - Continue ongoing capacity building work with budget committee staff Somaliland - Outreach/oversight visits for parliament environment committee to drought areas - Work with committees in support of parliament hearings - Provide ongoing capacity building work in support of budget committee staff Objective 2 FGS - Implement a university-based capacity development model to provide training to:  line ministry staff through MoF on procurement and budget execution, and  line ministry staff through MoPIC on report writing, M&amp;E -Support MoPIC and line ministries on NDP action plans 10 Somaliland -Conclude internal audit consultancy for Ministry of Finance -Provide MTEF Roadmap consultancy for Ministry of Finance Objective 3 – FGS and Somaliland - Oversee implementation of civil society grants in FGS and Somaliland - Provide civil society training on legislative advocacy, preparation for public hearings, and CSO outreach / communications - Provide ongoing technical support for legislative advocacy efforts supported by grants, i.e. disability and possible women’s grants. - Provide ongoing training and support for media house staff to improve news quality, and measure progress through the projects media scorecard. III. KEY NARRATIVE ACHIEVEMENTS</t>
  </si>
  <si>
    <t>effects from trainings are likely when farmers recognize clear value in adopting the practice: The midterm evaluation of the project determined that for pruning, very high adoption rates had been achieved significantly beyond the number of farmers who received direct training, though these farmers mainly cited the TechnoServe project or their PBG as the reason for doing so, while this practice was rare prior to 2012. This suggests that, if a given practice shows sufficient benefit over the right time frame, once a critical mass of farmers adopt it, it can go "viral" in rural Haiti, resulting in widespread behavior change. Pruning was also performed on non-francique varieties, and other fruit trees.  PBGs were able to source mangos from farmers on credit and pay them after acceptance at the packing house: As highlighted in the marketing section, PBGs were able to double the dozens sold for export per farmer in three seasons. This was all done on credit from the farmer, which is frequently cited by more risk-averse farmers as being a constraint for them to supply more mangoes to PBGs. Yet this system of supplying on credit allows for a positive feedback loop to increase quality from</t>
  </si>
  <si>
    <t>effects, such as establishing high farmgate floor prices, are reaching farmers outside of the PBGs. Future Haitian mango projects and agribusiness policymakers now have a strong foundation of learnings, accurate market statistics, a mobilized farmer base, promising future production, and tools to grow the industry. 54 8 Financial summary (September 2010 to February 2016) Table 10: Project expenses up to February 2016 (TCCC, MIF, USAID) Cost category Total expenses, US$ Salaries 1,806,582 Benefits 991,472 Office Expenses 605,387 Travel 384,016 Vehicles 254,114 Outside Services/Consultant 2,994,533 Equipment 230,725 Other Allowable Cost 245,403 Total Direct Costs 7,512,232 Indirect Costs 1,655,475 Capital equipment 234,293 Total Costs $9,402,001 Table 11: Pledged funding and disbursements by donor Donor Pledged funding, US$ Disbursement, US$ Comment Core budget The Coca-Cola Company 3,500,000 3,500,000 Closed MIF/IDB 3,055,218 3,045,157 Closed ($2,874,453 managed by TNS) USAID 3,000,000 2,999,951 Closed Total 9,555,218 9,545,108 Other contributions CBHF 550,600 540,747 Closed Soros 250,000 250,000 Closed Kellogg Foundation 65,000 65,000 Closed Private donor 500,000 500,000 Closed 55 Annex I: Haiti Hope Monitoring &amp; Evaluation Plan 1. Introduction The goal of the Haiti Hope project is to contribute to improving income growth opportunities for smallholder farmers and other actors in the mango value chain</t>
  </si>
  <si>
    <t>effects on women’s social lives, stability, security, and the wellbeing of their families. Appropriate programming responses include improving women’s skills to add value to current economic activities and move into new areas as well. Promoting entrepreneurship, especially among the large numbers of underemployed college-educated women, may be a promising avenue. 7. Programming to combat GBV is a high programming priority not only as an end in itself but also because it contributes to other important priorities, such as women’s economic empowerment. However, programming to address GBV need not be direct since addressing the gender dimensions of access to justice, policy and law, economic opportunity, and education can indirectly contribute to preventing GBV and shaping appropriate responses. OVERARCHING CONCLUSIONS 1. Other than GEP, there is no stand-alone, well-funded, gender-focused program in Pakistan with flexibility and a five-year duration. Other donors address gender through smaller components embedded in other programs. The evaluation findings demonstrate the need and potential for well-funded and sustained programming focused on women’s empowerment. 2. The needs and opportunities for future programming identified by the respondents are relevant and account for the Pakistan context and the existing capacities of potential implementing partners, CSOs</t>
  </si>
  <si>
    <t>effects from other diarrhea management interventions in other regions of Ghana. It is possible, for instance, that the 2012 USAID and UNICEF-funded public-sector train- ings, mentioned earlier in this article, may have contributed to increased awareness and use of correct diarrhea treatments in the country. We posit, however, that the SHOPS interventions were likely important drivers of the changes observed in the 3 study regions. This is primarily because the SHOPS interventions were the only ongoing and comprehensive ORS and zinc promotion activities taking place in the survey regions during the study’s time frame. Indeed, the public-sector trainings in 2012 were not followed-up with any additional interventions during the study period. Finally, even though SHOPS primarily focused the provider training component of its interven- tions on the private sector, caregivers obtained zinc and ORS from both private- and public- sector providers. Thus, engaging both the private and public sectors will be essential to ensure increased access to ORS and zinc. Recall of zinc messages from the mass media campaign was positively associated with caregiver use of zinc to treat diarrhea. Similar associations were observed in both Nepal14 and Benin.15 Due to the cross-sectional nature</t>
  </si>
  <si>
    <t>addressing natural disasters; not yet widespread. CEWS have created a foundation for DRR; ongoing support is needed. Local govt, DRR, and conflict res. will depend on balance of input from stakeholders and a clear plan for ongoing support. USAID should gradually transfer leadership. Govt, community, and private interests report working together, with diverse interests. CARGs are critical to local governance, provided three components work together. Late start with Simama and RACs; people are on board but need follow-up Simama activities have been effective but require organized follow-on plans; late start. Programs must begin on time and emphasize training. Phased subsidies, small seed packets, participant-produced materials help. Second line beneficiaries report frustration with lack of materials, seed, etc. Communities perceive material handouts as central component of programs. 97 A4. Summary Table of ADRA Program Findings Conclusions Recommendations Participants of lit training grateful for new knowledge (reading, nutrition, etc) Literacy trainings had tangible impact on recipients. Literacy coaching must take place so that beneficiaries can train and teach second-level recipients. Frustration among those who could not participate in lit trainings. Literacy trainings were limited and did not spill over to non-beneficiaries. Noted anti-erosion benefits from reforestation,</t>
  </si>
  <si>
    <t>from water access Soil and water projects helped whole communities with production and mrkts Farmer Business Associations should take lead in local agricultural initiatives. An FBA action plan should be developed for sustainability. They should provide regular awareness sessions. Agr. Materials can be provided in exchange for work. Satisfaction from reforestation, seed varieties; little for those outside program Benefits in market access were only recognized by direct beneficiaries. FBAs monitored prices, sought storage outlets; small producers took advantage. FBAs shared information that helped producers with storage and pricing. Cooperatives with huskers and mills realized better returns. Agr. Transformation materials helped producers increase mkt potential. Women in lit. programs expressed greater confidence, collaboration, mkt success Women were empowered by literacy and capacity building. Women’s empowerment and literacy groups should continue, with local leadership. Strategies should be developed to transfer health, nutrition, and gender info from women to men. Rely on women to build capacity of men in gender norms. Women reported great satisfaction with WEG; new collaborations emerged. Women’s empowerment groups helped women to collaborate and raise incomes. Women report better understanding of ANC protocols; change in health habits. Community liaison and health trainings effectively reached women beneficiaries. Men expressed that</t>
  </si>
  <si>
    <t>committed local leader was involved. They also lacked the autonomy that would be needed for sustained effectiveness beyond the life of the project. Program Effectiveness in Meeting Core Objectives This section outlines the effectiveness of Food for the Hungry’s Tuendelee Pamoja II program, as it relates to the core objectives of the program. It draws on the evidence, strengths, and weaknesses presented above. Please refer to the sub-sections above for the evidence underpinning these summary comments on the Food for the Hungry DFAP. 1. Effectiveness of Training Models and BCC  How well did the “training of trainers” and “cascade training” models and other modes of BCC contribute to the dissemination of information, skills, and knowledge, and with what accuracy? o There is some evidence that indirect beneficiaries were trained by the direct beneficiaries of the program. The dissemination of skills and knowledge remained fairly limited however, and frustration with the materials and formatting of training undermined the potential for widespread behavioral change.  What evidence exists to suggest that information, skill, and/or knowledge “spilled-over” from direct program participants to non-participants? o Evidence from mini-surveys indicates that indirect beneficiaries did benefit from trainings to some degree. Regarding</t>
  </si>
  <si>
    <t>to non-participants who did not have contact with the program, it is difficult to assess the extent to which Food for the Hungry activities spilled over, because other projects in the region are also working on agricultural, literacy, nutrition, and health needs, and the non-participants that we interviewed were generally unable to assign responsibility for either the programs or the lessons they learned.  How did the rate/accuracy of applying the knowledge and skills change at the various levels? 73 o The rate and effectiveness of trainings for direct beneficiaries themselves was undermined by a haphazard training format and schedule; this made it difficult for beneficiaries to get in a training rhythm and maintain the gains they had made from one period to another. Frustration with training materials and with lessons that were not tailored to local needs further limited the spread of skills and knowledge to indirect beneficiaries. 2. Strength of Linkages to Markets and Public Services  What is the current nature and strength of linkages between target beneficiaries and local market actors (e.g. increased access to inputs and credit, increased sales, etc.)? o The nature of links to markets hinged largely on increased opportunities for credit</t>
  </si>
  <si>
    <t>in the Northeastern region of Uganda. The Peanut &amp; Mycotoxin Innovation Lab supports a project to determine the benefits of the Peanut CRSP project for smallholder farmers in participating villages and households by examining the adoption of improved groundnut varieties and effect of adoption on productivity. Our findings suggest that the adoption levels for improved seeds and associated yields are significantly higher for participating farmers, after controlling for other relevant factors. We also included questions on aflatoxin to gain insights related to awareness and the use of mitigation practices by farmers. The study relies on data collected in 2004 and 2013 from participating farm households as well as a set of non-participating or control households. The control sample is composed of both neighbors (located in the same villages as participants) and non-neighbors (located in non-participating villages). We found that participating farmers allocated 21% more of their available land to improved groundnut varieties. The results also show that, for improved varieties, beneficiaries produce 32% higher yields than their non-participating neighbors, and 55% higher yields relative to non-neighbor controls. This implies that the project led to significant increases in profitability for participating farmers. In addition, we observed significant</t>
  </si>
  <si>
    <t>from the project, which is clearly revealed by the yield difference between non-participating neighboring households and non-neighbor controls. Effectively, the beneficiaries of the project transferred some benefits to the neighbor control group over the course of the 10-year period following the project. This is itself an important result suggesting that farmer-led PMIL Director Dave Hoisington discusses performance of new peanut varieties with a smallholder farmer in his field in northern Ghana. A survey found that farmers introduced to new peanut varieties were still benefitting 10 years later. [Photo courtesy of David Okello] 64 64 programs offer additional advantages to developing communities and may provide a cost-effective means of information and technology dissemination. The results reveal the lasting impact of the program over the 10-year period. The sustainability of development interventions is often considered an important objective, but is rarely documented because the data required is simply not available. In other words, having data spanning a considerable time gap between the project’s conclusion and the follow-up survey with minor attrition makes it possible to examine the sustainability of the original intervention. The 2013 data also contains information about aflatoxin awareness. Based on the survey</t>
  </si>
  <si>
    <t>1. Effectiveness of Training Models and BCC  How well did the “training of trainers” and “cascade training” models and other modes of BCC contribute to the dissemination of information, skills, and knowledge, and with what accuracy? o The training of trainers and cascade model of training were not sufficiently effective. Educational material bolstered the spread of knowledge in some of the training programs, but the training of just one cohort during the five-year period limited the pool of first-line beneficiaries who might then have transmitted knowledge and skills to indirect beneficiaries. The evaluation team heard and observed little regarding the transfer of skills to indirect beneficiaries, and little systematic effort was undertaken to build a broader community of informed and trained community members.  What evidence exists to suggest that information, skill, and/or knowledge “spilled-over” from direct program participants to non-participants? 49 o Spillover to non-participants came largely in the form of household members who benefited from the loans taken by a direct beneficiary family member. This is particularly the case with respect to educational opportunities and improved resources from new small businesses. Outside of the household, the evaluation team did not see evidence that</t>
  </si>
  <si>
    <t>to non-participants was taking place. The limited number of direct beneficiaries trained in the program subsequently limited the number of non-participants who might have been exposed to program benefits indirectly.  How did the rate/accuracy of applying the knowledge and skills change at the various levels? o Like the Mercy Corps DFAP, a steep drop-off was evident in the acquisition of program skills and knowledge from the direct beneficiaries to potential indirect beneficiaries. Evaluating the question instead by population sub- groups, the application of new skills and knowledge was particularly strong for women beneficiaries in the ADRA program. They took what appeared to be better advantage of credit programs to start small businesses, and their progress in literacy programs also stood out in comparison to their male counterparts. Young women with newborn children made noteworthy progress in terms of nutrition and health knowledge. 2. Strength of Linkages to Markets and Public Services  What is the current nature and strength of linkages between target beneficiaries and local market actors (e.g. increased access to inputs and credit, increased sales, etc.)? o The nature of links between beneficiaries and local market actors centered largely on improving the ability of farmers</t>
  </si>
  <si>
    <t>effects and copying, both indicators of market system change, were present outside of the directly targeted mango, PBG, and the fully engaged exporter, Perry. Spillover effects included practices such as pruning being done on other mango and fruit varieties and the sharing of improved harvest tools across PBGs and traditional intermediaries. Another example includes one other exporter starting to pay post- season bonuses or “ristournes” to the farmers who supplied it in 2015 at the beginning of 2016 to increase the stickiness between the supplier and buyer. Constraints: Based on the project’s experience and discussions with farmers and PBG leaders, the main constraints for PBGs to grow independently remained working capital, coordination, and human resources. 12 14 17 2525 25 33 3535 30 40 45 2011 2012 2013 2015 Year Price of Tree vs. Panye vs. Dozen in Constant Units of Dozens (HTG) Tree Price per dozen: based median tree price and average of 50 dozen per tree Export Chain Dozen Price (median) Panye Price per dozen: based on median panye price and 5.7 dozen per large 60 lb panye 26 The credit program (Section 3.1.3) was designed to smooth farmer income to reduce mango pre- selling to intermediaries at</t>
  </si>
  <si>
    <t>effects, perceptions of non-beneficiaries, and any unintended consequences 2. Mangalali 6 4 2 3. Nzihi 6 6 0 4. Weru 6 4 2 Total 26 19 7 Project Documents Available project documents were used to supplement KIIs and GDs. Documents obtained from The Cloudburst Group included an implementation plan, inception report, and five trip reports. The evaluation team reviewed the project reports to identify any relevant information, such as descriptions of the verification process employed, noting of disputes, and descriptions of challenges or findings. Information gathered from the project documents was used to supplement, contextualize, and validate KII and GD findings. Data Analysis The evaluation team analyzed transcriptions from the GDs and KIIs using content analysis techniques to support a systematic coding of the text by the key themes that emerged. The team analyzed the differences and similarities between the different respondent types and sources. After viewing the data as a whole (e.g., reading full transcripts), the team reorganized it into a matrix arranged by evaluation question (e.g., coded according to the themes identified). Evaluation team members then reviewed the data to identify patterns and themes (e.g., find common statements or repetitive ideas) across the different respondent and data</t>
  </si>
  <si>
    <t>effects, perceptions of non-beneficiaries, and any unintended consequences Note: Italicized items are for reference only (not to be read aloud) Setting the Stage/Participant Understanding of the Project 1. Have you heard about the MAST project? 2. Please tell me about what the MAST project is doing in Ilalasimba? Enumerator: Participants should mention the following: mobile mapping, verification, CCROs, outreach and education. Probe if any of these are not mentioned. Non-Beneficiary Experiences with MAST Mapping and Registration 3. Were you, or other members of your village, affected by the MAST project being implemented in Ilalasimba? 4. Are there any disagreements or problems that arise between residents of this village and residents of Ilalasimba? Do you think MAST played any role in either creating problems between people here and people in Ilalasimba, or helping to resolve them? Non-Beneficiary Perceptions of MAST 5. Based on what you’ve seen in Ilalasimba, do you think MAST helped the residents of Ilalasimba? Why or why not? 6. Do you think people in this village would be interested in participating in MAST? If yes, what kind of benefits do you think it would bring? If not, why not? MAST PERFORMANCE EVALUATION 49 ANNEX</t>
  </si>
  <si>
    <t>effect of SPRING farmer nutrition school (FNS) behaviors adopted by non-FNS households. Preliminary findings from the study showed that SPRING women were 12 percent more empowered than non- https://feedthefuture.gov/sites/default/files/resource/files/Feed_the_Future_Indicator_Handbook_Sept2016.pdf https://www.spring-nutrition.org/publications/series/understanding-anemia https://www.spring-nutrition.org/publications/tools/district-assessment-tool-anemia-data https://www.spring-nutrition.org/publications/tools/district-assessment-tool-anemia-data https://www.spring-nutrition.org/publications/tools/district-assessment-tool-anemia-data https://knowledge-gateway.org/area https://www.spring-nutrition.org/publications/series/community-video-nutrition-guide https://www.spring-nutrition.org/publications/series/community-video-nutrition-guide https://www.spring-nutrition.org/publications/reports/seeing-believing https://www.spring-nutrition.org/publications/training-materials/nigeria-community-and-facility-infant-and-young-child-feeding https://www.spring-nutrition.org/publications/training-materials/nigeria-community-and-facility-infant-and-young-child-feeding https://www.spring-nutrition.org/about-us/activities/pathways-better-nutrition-country-case-studies http://www.spring-nutrition.org/budget-tool http://www.spring-nutrition.org/budget-tool http://globalnutritionreport.org/the-report/ x | Project Year 5 SPRING women. In FY16, we established 1,280 new FNS for 25,010 pregnant or lactating women, bringing the total number SPRING FNS to nearly 6,500 and the total number of women reached directly through this program to</t>
  </si>
  <si>
    <t>effect of farmer nutrition school (FNS) behaviors adopted by non-FNS households; as well as finalization of work on the cohort study started in FY15, which followed one group of FY15 women and looked at how their practices changed over time. These research efforts provided valuable insights into the changes taking place at the community level and have allowed project management to draw reasonable conclusions about what has and has not worked over the years. In addition to these contributions to the legacy and learning agenda, SPRING had a full year of implementation of activities to engage communities and the government in nutrition. SPRING/Bangladesh deepened and expanded coverage in the 40 working upazilas of Barisal and Khulna divisions, where it has been working for the past four to five years, providing ongoing support to approximately 1,400 government health facilities. SPRING provided nutrition training and support—including refresher training, regular coordination, and supportive supervision visits—to nearly 1,000 staff from the Department of Agricultural Extension (DAE), an innovative component of SPRING’s work and an important channel into the community as a way to reach more members of rural households, especially men. Finally, SPRING established 1,280 new FNS for 25,010 pregnant</t>
  </si>
  <si>
    <t>6_4</t>
  </si>
  <si>
    <t>reported regarding outstanding invoices ($ 4, 179, 015, 58) by the end of October 2016.  Tt stated that no invoices are pending with Tt. Therefore, the pending amount is either with DABS or USAID. Matters of Concern:  KEC stated that the following critical issues affected the project progress during the reporting period (October 2016). o LARP Issues: KEC stated they had not clear span for conductor stringing during this reporting period. Only stringing was done at some small spans. The Haft Asyab LARP issue (15/10, 16/0 &amp; 16/1 foundations in Saidabad Ghazni section), Salar LARP Issue (from 9/0 to 11A/0 in Saidabad Ghazni Section) and Phul-e- Surkh LARP issue (19/0 to 20/0 in Arghandi to saidabad section) affected the project during the reporting period. Only the Haft Asyab (15/10, 16/0 &amp; 16/1 foundations in Saidabad Ghazni section) issue is now settled by involvement of DABS serious efforts. Balance still remains unresolved. o Outstanding payments: Outstanding of Total 4.179 Million USD payable to KEC. o Tree Triming for Tower Corridor Clearance: KEC noted that as LARP issues of Haft Asyab was not settled during the month of October, therefore tree cutting was also</t>
  </si>
  <si>
    <t>not started. DABS was expected</t>
  </si>
  <si>
    <t>to issue NTP to KEC for tree cutting, as it may delay the commissioning. o Design / Approval &amp; Construction of Foundation Protection Structure: KEC requested cross table approval of foundation protection drawings, instead of submission the submittal through email to increase the submittal close out procedure. o Tower and Conductor Damages: KEC reported that due to the several damages on transmission line and transmission towers, it will not be possible to carry out KEC Monthly Progress Meeting Minutes – 11-16-2016 4 Testing and commissioning until the damages are repaired. Therefore, DABS was requested to expedite approval of KEC damage repair proposal. o Increasing Security Risks: KEC stated that security issues have also badly affected the Transmission Line progress. KEC explained that due to cross firing between insurgents and ANSF, KEC has to stop work on the site for several days. These security risks increased the number of delayed days. o Transmission Line Schedule:  KEC stated that due to the long standing LARP issues and security issues KEC schedule for transmission line remained behind schedule, which shows the project completion date by February 22, 2017.  KEC reiterated that the Haft Asyab LARP issues caused delay in the project. Otherwise the project</t>
  </si>
  <si>
    <t xml:space="preserve">PA-00M-K9C_Afghanistan_December 01, </t>
  </si>
  <si>
    <t>farmers at Nemananga in Ward 4. A pit measuring three meters by three meters by one meter was dug by the feedlot group who also pooled together millet stover weighing 900 kilograms. The farmers bought a bag of urea fertilizer as well as 30 meters of polythene plastic for a total of $61 for the demonstration. Among the participants were LPD officers from Wards 13 and 20 who came to learn the technique. The urea treatment pit was opened a month later on the 28th of June and a feeding demonstration was held to allay fears that animals would be poisoned. The treated stover was enough to feed four animals for 75 days at 3 kilograms per animal per day. In Chipinge, Manicaland, the chairperson of the Kumboedza dairy association, Philip Msipa, hosted a demonstration for its nine members to treat 687 kilograms of maize stover. Msipa spent $31 in total for the demonstration, whereas the same amount of commercial feed would have cost him $206. He is expecting to feed his four cattle for the next 57 days at three kilograms per animal per day. “I lost two cattle due to drought in 2015, but this year I am</t>
  </si>
  <si>
    <t>not expecting</t>
  </si>
  <si>
    <t>any livestock deaths as I am getting drought mitigation strategies from the Feed the Future Zimbabwe Livestock Development program,” Msipa said. Urea treatment improves the nutrition and palatability of crop stover. Farmers were further advised to reduce labor costs by working in groups to treat their own feed. Low-cost maintenance feeding. The program promoted low-cost molasses based maintenance rations in all program areas using tree pods, leaves, grass, crop residues, and cacti. In Chipinge, cacti- and molasses-based feed rations were introduced at centers of excellence. The program is promoting molasses as it is one of the readily-available cheap sources of energy and it improves the palatability and digestibility of other feeds. The program linked 111 farmers (39 percent women) with Hippo Valley Sugar Processing Plant in Chiredzi from which the farmers procured a total of 26.4 tons of molasses. The use of cacti in feeds was also promoted in all program areas. Feed rations with locally-available spiny varieties were produced and fed to cattle in Chipinge. However, the spineless variety is typically promoted as it is easier to handle. Lead farmers in Chipinge, Nkayi, and Lupane have already planted spineless cacti at their homesteads for</t>
  </si>
  <si>
    <t>as possible. But FWO has not yet started work on the remaining milestone for reasons best known to it. It is not out of place to mention here that AGES contract is expiring on August 31, 2016, and the milestone must be satisfactorily completed by this date otherwise, it would not get certified by AGES for reimbursement. 2. Sections Handed Over to NHA Out of 9 sections of the PTR, 6 sections have been handed over to NHA, while sections 7/8 and section 9 would be handed over on September 8 and October 5, 2016, respectively. Pavement distresses have been observed due to overloaded vehicles in some locations, which requires the attention of NHA. 3. Road Traffic Accidents Traffic safety regulations on the PTR are poor; as such, the number of traffic fatal accidents has risen caused by vehicles’ greater travel speeds. 4. Utility of Weighbridge station at Km 7+500 Despite the installation of a vehicle weighing facility at the start section of the project, the issue of overloading due to weak law enforcement by NHA is prevalent, and this has lead to some premature road deterioration. It is mainly used as an ATM by the NHA and</t>
  </si>
  <si>
    <t>not for the intended</t>
  </si>
  <si>
    <t>purpose to minimize a complete loss of investment in the PTR’s rehabilitation. Construction Monitoring &amp; Evaluation Program Contract No. AID-391-C-12-00003 Monthly Progress Report # 40 (July 2016) Page 3 1. PROJECT BACKGROUND The PTR is an integral part of National Highway (N-5), a vital piece of the nation’s infrastructure, which connects Pakistan with Afghanistan at Torkham border and plays an important role in the economic activities as well as providing timely logistic support to the security agencies deployed in Khyber Agency. In order to strengthen and improve Peshawar road an Activity Agreement between FATA Secretariat &amp; USAID was signed on September 18, 2012 obligating US$ 67 Million for the project. Later additionally funded with US$ 20 Million. The project is implemented by FATA Secretariat and executed through Frontier Works Organization (FWO) under the FARA contracting mode of USAID. FWO is also fully responsible for the design and construction of the project in conformity with the NHA’s specifications and standard engineering practices .NESPAK is providing design and control services to FWO. While AGES Consultants has been entrusted with the Construction Monitoring and Evaluation Services, including Quality Assurance and Environmental Monitoring of the project on behalf of the USAID by</t>
  </si>
  <si>
    <t>PA-00M-B5N_Pakistan_July 2016.pdf</t>
  </si>
  <si>
    <t>8 for additional works has now been certified for reimbursement to FWO. 3. Sections Handed Over to NHA &amp; Under Defect Liability Period of FWO Out of nine (9) sections of the PTR, six (6) sections have been handed over to NHA, while sections 7/8 and section 9 would be handed over on September 8 and October 5, 2016, respectively. Pavement distress such as rutting and poor patch work of asphalt pavement in some locations of different road sections were observed and reported, which now requires the attention of NHA/FWO/FATA Secretariat as some of the pavement distress and poor patch works are in different sections of the PTR relevant to NHA and FWO. 4. Road Traffic Accidents Traffic safety regulations on the PTR are poor; as such, the number of fatal traffic accidents has risen caused by vehicles’ greater travel speeds. 5. Utility of Weighbridge station at Km 7+500 Despite the installation of a vehicle weighing facility at the start section of the project, the issue of overloading due to weak law enforcement by NHA is prevalent, and this has led to some premature road deterioration. It is mainly used as an ATM by the NHA and</t>
  </si>
  <si>
    <t>purpose to minimize a complete loss of investment in the PTR’s rehabilitation. 6. Project Completion Report This report would be prepared next month and submitted to USAID accordingly. Construction Monitoring &amp; Evaluation Program Contract No. AID-391-C-12-00003 Monthly Progress Report # 41 (Aug 2016) Page 3 Construction Monitoring &amp; Evaluation Program Contract No. AID-391-C-12-00003 Monthly Progress Report # 41 (Aug 2016) Page 4 1. PROJECT BACKGROUND The PTR is an integral part of National Highway (N-5), a vital piece of the nation’s infrastructure, which connects Pakistan with Afghanistan at Torkham border and plays an important role in the economic activities as well as providing timely logistic support to the security agencies deployed in Khyber Agency. In order to strengthen and improve Peshawar road an Activity Agreement between FATA Secretariat &amp; USAID was signed on September 18, 2012 obligating US$ 67 Million for the project.Later additionally funded with US$ 20 Million. The project is implemented by FATA Secretariat and executed through Frontier Works Organization (FWO) under the FARA contracting mode of USAID. FWO is also fully responsible for the design and construction of the project in conformity with the NHA’s specifications and standard engineering practices .NESPAK is providing</t>
  </si>
  <si>
    <t>PA-00M-B5P_Pakistan_August 2016.pdf</t>
  </si>
  <si>
    <t>the one most close to the primary objective of the activity  Expect areas reported on Table 3 to be lower (often significantly) than baseline Financial Services (22:15)  Only report these for hosts that issue loans Organizational Impacts (23:40)  Goal for ODI is to show change over time – higher numbers not better  OK to see decreased ODI at mid-term evaluation due to implementer’s greater knowledge of the host  Expect increase in final, but large increases not expected  New products/services has no counterpart in Table 2  Implementer should determine reasonable definition of ‘new’ and document it Recommendations (27:30)  Goal is to compare recommendations made to recommendations adopted  Don’t report too many recommendations – identify the most important ones  Recommendations should be included for each volunteer – except possibly in the case of group assignments  ‘Value of Resources Mobilized by Host’ has no counterpart in Table 2 How have implementers gone beyond standard indicators in the past? Mostly comes in the final report or through special studies on particular types of hosts or industries, etc. USAID appreciates implementers sharing success stories and internal evaluations. How do you report on Table 3 for new hosts? New hosts on table 2 are</t>
  </si>
  <si>
    <t>not expected</t>
  </si>
  <si>
    <t>to have results in table 3. Report the baseline data in both tables. Best practices for collecting impact data: Field staff should hold a fresh conversation – ask just about this year’s data, don’t set it up as a comparison or ask leading questions. Try to corroborate data with documentation (ideal) or multiple sources (individuals) within an organization. Keep notes on how any calculation is done so that it can be explained to evaluators. Share interesting information (outside of standard indicators) with USAID in reports. How do you report and verifying information when hosts lack good records? When field staff perform baseline data collection, they should note exactly how they calculate data so a similar calculation can be used later. Resources Standard Indicator Definitions • Indicator Table Template • M&amp;E Dos &amp; Don’ts list • ODI template • M&amp;E Training http://farmer-to-farmer.org/resources/f2f-standard-indicator-definitions-fy2014-2018 http://farmer-to-farmer.org/resources/farmer-farmer-program-standard-indicator-reporting-tables http://farmer-to-farmer.org/resources/monitoring-and-evaluation-dos-and-donts http://farmer-to-farmer.org/resources/organizational-development-indicator-odi-final-22814 http://farmer-to-farmer.org/resources?title=&amp;field_audience_tid=All&amp;field_sectors_tid=All&amp;field_tags_tid=266 Page 58 of 91 Annex 8: FY2016</t>
  </si>
  <si>
    <t>PA-00M-F8Q_Zambia USA Uganda Morocco</t>
  </si>
  <si>
    <t>or pose a significant risk of transmission of HIV or other blood-borne infections. While Ushindi does not provide direct operational support to health care facilities, it does provide PEP kits for use by victims and survivors of sexual violence. Accordingly, Ushindi recognized it has the shared duty to review, assess, and provide instruction on health care facility management of waste products and associated risks. During the training sessions and within the modules are instructions for safe lab practices, including handling of blood products as well as management of infectious waste. In addition to didactic sessions and printed modules, Ushindi in collaboration with the DPS (Department Provincial Santé) designed, printed, and distributed posters and wall stickers to be displayed in all health facilities supported by the Ushindi project. IR2: Increased organizational and community capacity to respond to SGBV (BCC) and reintegration of survivors Reintegration activities for survivors of SGBV include involvement in VLSA, social funds, and microenterprise activities. Such exercises involve dialogue at community levels. Therefore, no adverse environmental impact is expected. IR3: Increased organizational and community capacity to respond to SGBV The training and capacity building services offered under Ushindi will mainly involve technical and formative assistance and are</t>
  </si>
  <si>
    <t>to have any environmental impact. 3 To guarantee adequate environmental oversight and ensure that environmental considerations are integrated into the decision-making process for all USAID-funded projects, programs, and activities, USAID implements Title 22 of the Code of Federal Regulations, Part 216—Environmental Procedures (22 CFR 216). The Code of Federal Regulations (22 CFR 216) assigns USAID responsibility for assessing the foreseeable environmental impacts of the Agency’s actions….The CFR states that it is USAID policy to assist host countries with strengthening their capability to evaluate potential environmental effects of proposed projects, and to develop effective environmental programs.. If properly implemented throughout the project cycle, 22 CFR 216 will result in the promotion of environmental policies consistent with USAID’s development mandate and environmentally sound activities. http://pdf.usaid.gov/pdf_docs/PDACS130.pdf Instructions on management of medical wastes distributed to IPs to post in Ushindi-supported health facilities http://pdf.usaid.gov/pdf_docs/PDACS130.pdf 37 Ushindi Annual Report Oct 2015-Sep 2016 IR4: Number of organizations’ delivery systems strengthened Such activities include delivery of products to health facilities and support of youth and women’s clubs and are not expected to have any environmental impact. *In addition, please see section on Environmental Protection</t>
  </si>
  <si>
    <t>services offered under Ushindi will mainly involve technical and formative assistance and are not expected to have any environmental impact. 3 To guarantee adequate environmental oversight and ensure that environmental considerations are integrated into the decision-making process for all USAID-funded projects, programs, and activities, USAID implements Title 22 of the Code of Federal Regulations, Part 216—Environmental Procedures (22 CFR 216). The Code of Federal Regulations (22 CFR 216) assigns USAID responsibility for assessing the foreseeable environmental impacts of the Agency’s actions….The CFR states that it is USAID policy to assist host countries with strengthening their capability to evaluate potential environmental effects of proposed projects, and to develop effective environmental programs.. If properly implemented throughout the project cycle, 22 CFR 216 will result in the promotion of environmental policies consistent with USAID’s development mandate and environmentally sound activities. http://pdf.usaid.gov/pdf_docs/PDACS130.pdf Instructions on management of medical wastes distributed to IPs to post in Ushindi-supported health facilities http://pdf.usaid.gov/pdf_docs/PDACS130.pdf 37 Ushindi Annual Report Oct 2015-Sep 2016 IR4: Number of organizations’ delivery systems strengthened Such activities include delivery of products to health facilities and support of youth and women’s clubs and are</t>
  </si>
  <si>
    <t>to have any environmental impact. *In addition, please see section on Environmental Protection Activities undertaken by Ushindi this reporting period in Highlights Section of this report. 38 Ushindi Annual Report Oct 2015-Sep 2016 VII. Success Stories A. The Power of “Habits and Haricots” 39 Ushindi Annual Report Oct 2015-Sep 2016 B. The Development Power of VSLAs 40 Ushindi Annual Report – Annex A Oct 2015-Sep 2016 Annex A: FY16 Work Plan Status Evaluation de mise en oeuvre du Work Plan Ushindi Extension Octobre 2015 - Sept 2016 PROGRAMS ELEMENTS Cible Realisation Progress Commentaires Project Activities General timeline 4 2 50% Phase down of 3-4 old health zones (HZs) by end of July 2016 1 1 100% Start activities in 3 new HZs in USAID priority areas in August 2016 1 1 100% End field work by June 2017 1 0 0% continued activities until June 2017 Project closeout by July 2017 1 0 0% continued activities until July 2017 0.0 Finalize details of extension phase 9 8 89% Identify and hire new staff 1 1 100% Finalize procurement for extension phase (cars, computers , medicines, office supplies) 1 1 100% Partners meetings - Determine new HAs in the selected new</t>
  </si>
  <si>
    <t>the employer, will be paid for based on prices in the schedule of rates and prices in the contract.” Details of Non- conformance: The substations located in Sayedabad and Ghazni are built in the path of existing stormwater runoff channels. These channels convey streams from storm events, which include runoff due to rainfall and snowmelt, from mountainous higher elevations and eventually to culverts located along the highway adjacent to the sites. Boundary wall structures located around the perimeters of Sayedabad and Ghazni substations are cutoff points for existing runoff channels on the uphill side of the substations. Based on site observations, these cutoffs are obstructing four large channels at Ghazni and two at Sayedabad. These walls were designed as boundary structures capable of withstanding wind pressures and other pressures relative to self-weight and soil conditions. In the event that these boundary walls experience large amounts of pressure from surface water, it is reasonable to expect damages that will cause flooding at the substations. The contractor is required to mitigate the possibility of erosion, flooding, and other drainage issues at both substations as listed under the sited contract terms above. The constructed boundary walls have previously washed out and are</t>
  </si>
  <si>
    <t>not intended</t>
  </si>
  <si>
    <t>to act as retaining structures or as part of the site drainage system. Neglecting to provide adequate erosion control is in direct violation of the contractor’s contractual obligations. Proposed Action/ Rectification: Tetra Tech requires that a plan is developed and executed so as to prevent the aforementioned issues. The contractor is recommended to provide permanent stormwater diversion plans along the site perimeter. Tetra Tech requires a response to this NCR by December 19, 2016 at 1700. Contractor: ___________________________________________________Date Received: __/__/__________ Engineering Support Program Contract No. AID-306-C-16-00010 NON-CONFORMANCE REPORT Engineering Support Program (ESP) Kabul, Afghanistan Tetratech.com Contractor Comments: Contractor Proposed Action/ Rectification Contractor Corrective Action is Accepted by Tetra Tech Yes No Tetra Tech Comments (If Required): Confirmed by Tt Inspector: _______________________________________________Date: __/__/_______ Concurred by Discipline Lead: _____________________________________________Date: __/__/_______ NCR Closed by Tt QA Manager: ___________________________________________Date: __/__/_______ Engineering Support Program Contract No. AID-306-C-16-00010 NON-CONFORMANCE REPORT Engineering Support Program (ESP) Kabul, Afghanistan Tetratech.com Non-Conformance Report (NCR) NCR No: 0012-CW Status: Ongoing Resolved NCR Subject: Insulation for Exterior Walls at Sayedabad and Ghazni Control Room Buildings Tt PoC: Date: December 12, 2016 Project : Design, Supply, Installation, Testing and Commissioning of 220 kV D/C Sayedabad</t>
  </si>
  <si>
    <t xml:space="preserve">PA-00M-KJX_Afghanistan_December 29, </t>
  </si>
  <si>
    <t>they are unable to provide services to potential referral clients. Limitations This assessment has several limitations, yet provides a good deal of summative evaluation information for future multisectoral referral work, most notably how to engage stakeholders in tool development, referral operations, and understanding how referrals affect their clients. In order to make a claim of causation concerning referrals (i.e., that participation in a referral directly improved clients’ household resilience), more complex study designs are required. Other limitations include: � Many clients who were registered and referred using materials provided by the LIFT project were encountered only once prior to being interviewed. LIFT did not track in- stances where stakeholders may have attempted to follow up with clients on any issues related to referrals. � The majority of the clients interviewed were referred at some point within the year prior; depending on the referral service received, the time elapsed between the referral and the interview could have limited client per- ception of utility or benefit. For example, if cli- ents were referred to a VSLA group within 6 months of the interview, theymay not have had the opportunity to fully pass through a savings cycle to realize a discernible value. � The data are</t>
  </si>
  <si>
    <t>to be generalizable beyond the context of referrals in Balaka, Kasungu, and Lilongwe. They are being col- lected to help guide programming in the area, to produce recommendations for tools to be used, and ultimately to provide guidance that is useful for referral systems inMalawi. � Noaudit or reviewof networkprovider service registers was conducted to verify statements made by FGD participants. In the future, LIFT would recommend more statistically rigorous methods to explore the linkages between adherence and retention for PLHIV and participation in other activities Referral Systems for PLHIV in Malawi www.ghspjournal.org Global Health: Science and Practice 2016 | Volume 4 | Number 4 623 http://www.ghspjournal.org and services. For example, a non-intervention community could be selected to serve as a counterfactual. LIFT project staff did comple- ment this qualitative work with a longitudinal medical record check to determine if referral clients had improved adherence to and reten- tion in care and treatment programs, which will be reported separately once endline data are collected and analyzed. CONCLUSION Integrated referral systemswith formal processes and standardized tools that allow network pro- viders to effectively track andmonitor client par- ticipation and referral completion can improve the ability of service providers tomeetmore fully the holistic</t>
  </si>
  <si>
    <t>on Kasia Road. If time and funding allow, follow-on projects will be rolled out in other communities of Yambio County and beyond using lessons learned during the pilot program. Community based sustainable road maintenance work will be aimed at improving one lane unpaved road surface to provide farmers/ communities with access primarily to markets but with natural beneficial access to schools, health centers and public facilities including local government headquarters. This Pilot program differs significantly from other feeder road maintenance efforts in that participation will be predicated on support to semi-mechanized feeder road maintenance in exchange for access to equipment and prime agricultural land, rather than cash or food for labor. Local observations indicated that these feeder roads can lead to important social and economic benefits to the rural communities. This was found in the previous assessment of community driven development activities enhanced by roads. Most community members have productive capacity and activities organized in groups, associations and or cooperatives. However, other factors of production, including well maintained roads have limited their efforts. During the planning and interview process, the project team observed that the road activity may cause some degree of environmental damage if mitigation measures are</t>
  </si>
  <si>
    <t>not foreseen</t>
  </si>
  <si>
    <t>and implemented during road maintenance work. Hence this document seeks to enlighten the project team and roads maintenance groups on the social, economic and environmental issues concerning roads work and mitigation measures. The SEMMP provided in Appendix A is the implementation document. Kasia Road Kasia Road Kasia is one of the villages under Bangasu Payam. It is located east of Yambio County along the Yambio – Maridi road. It is thirty minutes’ drive to reach there. Most of the households in the village are sparse, but clustered around the main Kasia trading and social center. The road stretches to connect Uku Nyaka, Naangere, Nabogu and James Diko. It is hoped that first phase of the road will connect at 11.5km junction to give ease of access for people from these feeder roads mentioned above. Along the road is a main valley forming the Nangume stream, popular for valuable quantities of fish. Residents form Kasia and Nangume villages go fishing here annually in the dry season. With the improvements in road conditions, this stream will provide a convenient source of vegetable gardening because of its ‘perennial’ amount of water. This spot is the main obstacle disconnecting Kasia residents to the villages southeast</t>
  </si>
  <si>
    <t>not to compare and contrast qualitative and quantitative findings, but rather to continue with qualitative investigation until the qualitative data have pro- vided as rich, nuanced, and complete an under- standing of the quantitative data as possible. Rigor The process of designing a qualitative study, or conducting qualitative interviews or focus groups, requires specific skill sets and explicit training. Acquiring credible, dependable, and confirm- able58 qualitative data to complement quantita- tive data requires careful thought and an understanding of why and how a given qualita- tive method (i.e., IDIs, FGDs, observation) is best suited to the question. It is also critically important to select interviewers whose age, gender, social background, and life experiences enable them to create the right kind of rapport with interview participants. Qualitative inter- viewers require training specific to qualitative approaches and methods to help them build rapport with a participant, feel confident deviat- ing from interview guides when appropriate, and probe deeply to draw out participant stories. LIMITATIONS OF QUALITATIVE AND QUANTITATIVE METHODS Despite the importance of qualitative methods, particularly IDIs, we note that they are not ap- propriate for all research objectives nor are they the panacea for all data quality issues. Qualitative methods are</t>
  </si>
  <si>
    <t>to produce generalizable statistical inferences, and they are time and energy intensive, making qualitative studies with large numbers of participants impractical. The iterative nature of data collection and analysis is also inher- ently dependent on the researcher-as-instrument, requiring intense and specific training to assure data quality.58 As we discuss in this commentary, quantitative methods also have substantial weak- nesses; they lack the flexibility and iterative approach of qualitative research and cannot detect or correct for the distance between what a participant reports and the ‘‘truth.’’ Mixed- method approaches have the potential to enable qualitative and quantitative methods to work together in complementary and synergistic ways, resulting in higher-quality research. CONCLUSION In this commentary, we present a case study comparing 3 sources of data on sexual behav- ior and GBV experiences of young women in Swaziland. We highlight discrepant findings not for the purpose of statistical comparison, but as a means of discussing the importance of data collection methodology and the unique strengths of qualitative methods in providing validation and contextualization for quantitative data. The higher frequency of multiple and concurrent sexual partnerships and the rich description of GBV provided in the qualitative study suggest that qualitative</t>
  </si>
  <si>
    <t>by factors outside the control of any one donor. Missions are not expected to report on this indicator. The information is tracked by EGAT. As per the contract, this indicator is tracking only. Growth of exports is expected to increase 3% annual as per the contract. Exports of goods and services represent the value of all goods and other market services provided to the rest of the world. They include the value of merchandise, freight, insurance, transport, travel, royalties, license fees, and other services such as communication, construction, financial, information, business, personal, and government services. They exclude labor and property income (formerly called factor services), as well as transfer payments. Statistics are as reported by ACD. 4 Import (4-2-10c) Annual AFN 366,519 million (1391) AFN 410,000 million AFN 387,460 million (1394) 0 NA 0 AFN 387,460 million (1394) 0 AFN 387,460 million (1394) 0 AFN 394,000 million AFN 410,000 million These targets are set at a higher level, because efforts in the sector by many contributors are producing results. Changes in these indicators cannot be attributed to the efforts of one donor only and can be caused by factors outside the control of any one donor. Missions are</t>
  </si>
  <si>
    <t>to report on this indicator. The information is tracked by EGAT. As per the contract, this indicator is tracking only. Imports of goods and services represent the value of all goods and other market services received from the rest of the world. Statistics are as reported by ACD. 5 Change in World Bank’s Doing Business ranking for trading across borders indicator.(Contractual) Annual 184 (Doing Business Annual Report 2014) 177 174 (Doing Business Annual Report 2016) 0 174 (Doing Business Annual Report 2016) 0 174 (Doing Business Annual Report 2016) 0 174 (Doing Business Annual Report 2016) 0 180 177 These targets are set at a higher level, because efforts in the sector by many contributors are producing results. Changes in these indicators cannot be attributed to the efforts of one donor only and can be caused by factors outside the control of any one donor. The World Bank Doing Business report presents quantitative indicators compared across 189 economies over time. Afghanistan was ranked 179 out of 183 in 2012, 178 out of 185 countries in 2013, 184 out of 189 in 2014, and 184 out of 189 in 2015. According to the 2016 report, Afghanistan is ranked 174 out</t>
  </si>
  <si>
    <t>PA-00M-CQ7_Mauritania Afghanistan Mi</t>
  </si>
  <si>
    <t>of Preferences (GSP). (Contractual) Annual AFN 6,175 million (1391) AFN 9 million AFN 24 million 0 NA 0 AFN 24 million 0 AFN 24 million 0 AFN 7.5 million AFN 9 million ATAR was requested by USAID not to work on GSP although it is an illustrative activity in Section C. No other project is supporting in this regard. The U.S. GSP is a program designed to promote economic growth in the developing world by providing preferential duty-free entry for up to 5,000 products when imported from one of 126 designated beneficiary countries including Afghanistan. 3 Export (4.2-10d) Annual AFN 16,328 million (1391) AFN 40,000 million AFN 32,697 million (1394) 0 NA 0 AFN 32,697 million (1394) 0 AFN 32,697 million (1394) 0 AFN 36,000 million AFN 40,000 million As per the contract, this indicator is tracking only and Chemonics will set expected targets for reporting purposes; indicators used for tracking purposes only show at a higher level whether efforts in the sector by many contributors are producing results. Changes in these indicators cannot be attributed to the efforts of one donor only and can be caused by factors outside the control of any one donor. Missions are</t>
  </si>
  <si>
    <t>to report on this indicator. The information is tracked by EGAT. As per the contract, this indicator is tracking only. Growth of exports is expected to increase 3% annual as per the contract. Exports of goods and services represent the value of all goods and other market services provided to the rest of the world. They include the value of merchandise, freight, insurance, transport, travel, royalties, license fees, and other services such as communication, construction, financial, information, business, personal, and government services. They exclude labor and property income (formerly called factor services), as well as transfer payments. Statistics are as reported by ACD. 4 Import (4-2-10c) Annual AFN 366,519 million (1391) AFN 410,000 million AFN 387,460 million (1394) 0 NA 0 AFN 387,460 million (1394) 0 AFN 387,460 million (1394) 0 AFN 394,000 million AFN 410,000 million These targets are set at a higher level, because efforts in the sector by many contributors are producing results. Changes in these indicators cannot be attributed to the efforts of one donor only and can be caused by factors outside the control of any one donor. Missions are not expected to report on this indicator. The information is tracked by EGAT</t>
  </si>
  <si>
    <t>to the solar calendar, in which 1391 aligns with the year 2012-2013, 1392 aligns with the year 2013-2014, etc. Afghanistan Trade and Revenue (ATAR) Project Quarterly Report for October-December 2015 38 # Indicator Type Dis- aggrega tion Data Source Timing Baseline Project Achieve- ment (Nov. 2013 to Dec. 2015) Project Achieve- ment (Oct. 2015- Dec. 2015) Life-of- Project Target Definition/Notes 2 Value of goods imported to the United States taking advantage of Generalized System of Preferences (GSP) Outcome/ Impact Required by Prime Contract Comm- odity group; month, quarter ACD Annual AFN 6.175 million (1391) Will be reported next quarter Will be reported next quarter AFN 9 million The U.S. GSP is a program designed to promote economic growth in the developing world by providing preferential duty-free entry for up to 5,000 products when imported from one of 126 designated beneficiary countries including Afghanistan. Note: Updated data is unavailable in https://ustr.gov/issue-areas/trade- development/preference-programs/generalized-system-preferences-gsp/gsp-use-–- coun. 3 Export Outcome/ Impact Required by Prime Contract Product, count- ries GIROA Annual AFN 16,328 million (1391) AFN 28,491 million (1393) Will be reported next quarter AFN 40,000 million Missions are</t>
  </si>
  <si>
    <t>to report on this indicator. The information is tracked by EGAT. As per the contract, this indicator is tracking only. Growth of exports is expected to increase 3% annual as per the contract. Exports of goods and services represent the value of all goods and other market services provided to the rest of the world. They include the value of merchandise, freight, insurance, transport, travel, royalties, license fees, and other services such as communication, construction, financial, information, business, personal, and government services. They exclude labor and property income (formerly called factor services), as well as transfer payments. Statistics are as reported by ACD. Disaggregation by country (1393) in millions of Afghanis: India = 3,908; Pakistan = 7,253; Iran = 1,565; UAE = 3,109; Tajikistan = 478; Turkey = 1,598; Other = 5,991 Note: The government has not made updated data available. https://ustr.gov/issue-areas/trade-development/preference-programs/generalized-system-preferences-gsp/gsp-use-â•ﬁ-coun https://ustr.gov/issue-areas/trade-development/preference-programs/generalized-system-preferences-gsp/gsp-use-â•ﬁ-coun https://ustr.gov/issue-areas/trade-development/preference-programs/generalized-system-preferences-gsp/gsp-use-â•ﬁ-coun Afghanistan Trade and Revenue (ATAR) Project Quarterly Report for October-December 2015 39 # Indicator Type</t>
  </si>
  <si>
    <t>PA-00M-8ZK_Mauritania Afghanistan Mi</t>
  </si>
  <si>
    <t>value of merchandise, freight, insurance, transport, travel, royalties, license fees, and other services such as communication, construction, financial, information, business, personal, and government services. They exclude labor and property income (formerly called factor services), as well as transfer payments. Statistics are as reported by ACD. Disaggregation by country (1393) in millions of Afghanis: India = 3,908; Pakistan = 7,253; Iran = 1,565; UAE = 3,109; Tajikistan = 478; Turkey = 1,598; Other = 5,991 Note: The government has not made updated data available. https://ustr.gov/issue-areas/trade-development/preference-programs/generalized-system-preferences-gsp/gsp-use-â•ﬁ-coun https://ustr.gov/issue-areas/trade-development/preference-programs/generalized-system-preferences-gsp/gsp-use-â•ﬁ-coun https://ustr.gov/issue-areas/trade-development/preference-programs/generalized-system-preferences-gsp/gsp-use-â•ﬁ-coun Afghanistan Trade and Revenue (ATAR) Project Quarterly Report for October-December 2015 39 # Indicator Type Dis- aggrega tion Data Source Timing Baseline Project Achieve- ment (Nov. 2013 to Dec. 2015) Project Achieve- ment (Oct. 2015- Dec. 2015) Life-of- Project Target Definition/Notes 4 Import Outcome/ Impact USAID requested indicator Product, count- ries GIROA Annual AFN 366,519 million (1391) AFN 384,867 million (1393) Will be reported next quarter AFN 410,000 million Missions are</t>
  </si>
  <si>
    <t>to report on this indicator. The information is tracked by EGAT. As per the contract, this indicator is tracking only. Imports of goods and services represent the value of all goods and other market services received from the rest of the world. Statistics are as reported by ACD. Disaggregation by country in 1393 in million Afghanis: China = 70,665; Iran = 58,950; Japan = 20,490; Kazakhstan = 22,321; Malaysia = 18,101; Pakistan = 73,006; Turkmenistan = 23,482; and Uzbekistan = 18,506 Note: The government has not made updated data available. 5 Change in World Bank’s Doing Business ranking for trading across borders indicator Outcome/ Impact Required by Prime Contract N/A World Bank Doing Business Annual Report Annual 184 (Doing Business Annual Report 2014) 184 (Doing Business Annual Report 2015) 174 (Doing Business Annual Report 2016) 177 The World Bank Doing Business report presents quantitative indicators compared across 189 economies over time. As per the contract, this indicator is tracking only. The contract states that Afghanistan should improve seven positions from its position of 178 in 2013. Actual real progress toward the objective of improving “trading across borders” is relative to changes in the total number of countries surveyed as well as improvements/failings of other states. Afghanistan</t>
  </si>
  <si>
    <t>into Afghanistan (import), the value of Afghan goods sold in a foreign country or countries (export) and value of goods imported to Afghanistan from a country and exported to another country (transit). Note: ACD has not yet made available data for the year 1395. Afghanistan Trade and Revenue (ATAR) Project Nov. 7, 2015-Nov. 6, 2016 Annual Report 62 Statistics are in AFN as reported by ACD. 2 Value of goods imported to the United States taking advantage of Generalized System of Preferences (GSP). (Contractual) Annual AFN 6,175 million (1391) AFN 9 million AFN 24 million AFN 24 million AFN 7.5 million ATAR was requested by USAID not to work on GSP, but it is an illustrative activity in Section C. No other project is supporting in this regard. The U.S. GSP is a program designed to promote economic growth in the developing world by providing preferential duty-free entry for up to 5,000 products when imported from one of 126 designated beneficiary countries including Afghanistan. 3 Export (4.2-10d) Annual AFN 16,328 million (1391) AFN 40,000 million AFN 32,697 million (1394) AFN 32,697 million (1394) AFN 36,000 million As per the contract, this indicator is tracking only. Missions are</t>
  </si>
  <si>
    <t>to report on this indicator. The information is tracked by EGAT. This indicator is tracking only. Growth of exports is expected to increase 3% annual as per the contract. Exports of goods and services represent the value of all goods and other market services provided to the rest of the world. They include the value of merchandise, freight, insurance, transport, travel, royalties, license fees, and other services such as communication, construction, financial, information, business, personal, and government services. They exclude labor and property income (formerly called factor services), as well as transfer payments. Note: ACD has not yet made available data for the year 1395. 4 Import (4-2-10c) Annual AFN 366,519 million (1391) AFN 410,000 million AFN 387,460 million (1394) AFN 387,460 million (1394) AFN 394,000 million As per the contract, this indicator is tracking only. Missions are not expected to report on this indicator. The information is tracked by EGAT. As per the contract, this indicator is tracking only. Imports of goods and services represent the value of all goods and other market services received from the rest of the world. Note: ACD has not yet made available data for the year 1395. Afghanistan Trade and Revenue</t>
  </si>
  <si>
    <t>PA-00M-X74_Afghanistan_8 December 20</t>
  </si>
  <si>
    <t>developing world by providing preferential duty-free entry for up to 5,000 products when imported from one of 126 designated beneficiary countries including Afghanistan. 3 Export (4.2-10d) Annual AFN 16,328 million (1391) AFN 40,000 million AFN 32,697 million (1394) AFN 32,697 million (1394) AFN 36,000 million As per the contract, this indicator is tracking only. Missions are not expected to report on this indicator. The information is tracked by EGAT. This indicator is tracking only. Growth of exports is expected to increase 3% annual as per the contract. Exports of goods and services represent the value of all goods and other market services provided to the rest of the world. They include the value of merchandise, freight, insurance, transport, travel, royalties, license fees, and other services such as communication, construction, financial, information, business, personal, and government services. They exclude labor and property income (formerly called factor services), as well as transfer payments. Note: ACD has not yet made available data for the year 1395. 4 Import (4-2-10c) Annual AFN 366,519 million (1391) AFN 410,000 million AFN 387,460 million (1394) AFN 387,460 million (1394) AFN 394,000 million As per the contract, this indicator is tracking only. Missions are</t>
  </si>
  <si>
    <t>to report on this indicator. The information is tracked by EGAT. As per the contract, this indicator is tracking only. Imports of goods and services represent the value of all goods and other market services received from the rest of the world. Note: ACD has not yet made available data for the year 1395. Afghanistan Trade and Revenue (ATAR) Project Nov. 7, 2015-Nov. 6, 2016 Annual Report 63 5 Change in World Bank’s Doing Business ranking for trading across borders indicator.(Contractual) Annual 184 (Doing Business Annual Report 2014) 177 175 (Doing Business Annual Report 2017) 175 (Doing Business Annual Report 2017) 180 As per the contract, this indicator is tracking only. The World Bank Doing Business report presents quantitative indicators compared across 189 economies over time. Note: World Bank Doing business 2017 shows Afghanisan ranking 175. IR1: Capacity of Afghan government to formulate and implement liberal policy framework for trade and investment strengthened Sub IR1.1: WTO accession process finalized Milestone 1.1.1 Adoption of Afghanistan's WTO Accession Package Milestone 1.1.2 Ratification of WTO accession by the Afghan Parliament 6 Number of WTO-related legal acts adopted through the legislative process with ATAR support. (Custom) Quarterly 0 24 23 19</t>
  </si>
  <si>
    <t>trade may not grow as much in Year 3 and Year 4 due to falling energy prices, noting that energy accounts for more than 15% of total imports. Statistics are in AFN as reported by ACD. 2 Value of goods imported to the United States taking advantage of Generalized System of Preferences (GSP). (Contractual) Annual AFN 6,175 million (1391) AFN 9 million AFN 100.3 Million AFN 100.3 Million AFN 100.3 Million AFN 44 million ATAR was requested by USAID not to work on GSP although it is an illustrative activity in Section C. No other project is supporting in this regard. The U.S. GSP is a program designed to promote economic growth in the developing world by providing preferential duty-free entry for up to 5,000 products when imported from one of 126 designated beneficiary countries including Afghanistan. The frequency of reporting for this Indicator is annual. ATAR last reported in March 2017, which was the end of the Afghan calendar year. 3 Export (4.2-10d) Annual AFN 16,328 million (1391) AFN 40,000 million AFN 40,530 million (1395) AFN 40,530 million (1395) AFN 40,530 million (1395) AFN 40,000 million As per the contract, this indicator is tracking only. Missions are</t>
  </si>
  <si>
    <t>to report on this indicator. The information is tracked by EGAT. As per the contract, this indicator is tracking only. Growth of exports is expected to increase 3% annual as per the contract. Exports of goods and Afghanistan Trade and Revenue (ATAR) Project Quarterly Report for April-June 2017 38 No Indicator/Milestone Frequency of Reporting Baseline Life-of- Project Target Results Since Project Start To March 2017 Results in Year 4 from Nov. 2016 - March 2017 Results in Year 4 from April 2017 - June 2017 Year 4 Total Target (Nov. 2016 - Nov. 2017) Assumptions Definition/Notes services represent the value of all goods and other market services provided to the rest of the world. They include the value of merchandise, freight, insurance, transport, travel, royalties, license fees, and other services such as communication, construction, financial, information, business, personal, and government services. They exclude labor and property income (formerly called factor services), as well as transfer payments. The frequency of reporting for this indicator is annual. ATAR last reported in March 2017, which was the end of the Afghan calendar year. 4 Import (4-2-10c) Annual AFN 366,519 million (1391) AFN 410,000 million AFN 426,290 million (1395) AFN 426,290</t>
  </si>
  <si>
    <t>PA-00M-X7B_Afghanistan_31 July 2017.</t>
  </si>
  <si>
    <t>goods sold in a foreign country or countries (export) and value of goods imported to Afghanistan from a country and exported to another country (transit). Total volume of trade in 1395 was AFN 466,820 million based on ACD data, including imports (AFN 426,290 million) and exports (AFN 40,530 million) – representing 21.93% growth over the baseline. 2 Value of goods imported to the United States taking advantage of Generalized System of Preferences (GSP). (Contractual) Annual AFN 6,175 million (1391) AFN 9 million AFN 100.3 Million AFN 100.3 Million AFN 44 million ATAR was requested by USAID not to work on GSP although it is an illustrative activity in Section C. No other project is supporting in this regard. The U.S. GSP is a program designed to promote economic growth in the developing world by providing preferential duty-free entry for up to 5,000 products when imported from one of 126 designated beneficiary countries including Afghanistan. Based on new data received for 2016, it is AFN 103 million 3 Export (4.2-10d) Annual AFN 16,328 million (1391) AFN 40,000 million AFN 40,530 million (1395) AFN 40,530 million (1395) AFN 40,000 million As per the contract, this indicator is tracking only. Missions are</t>
  </si>
  <si>
    <t>to report on this indicator. The information is tracked by EGAT. As per the contract, this indicator is tracking only. Growth of exports is expected to increase 3% annual as per the contract. Exports of goods and services represent the value of all goods and other market services provided to the rest of the world. They include the value of merchandise, freight, insurance, transport, travel, royalties, license fees, and other services such as communication, construction, financial, information, business, personal, and government services. They exclude labor and property income (formerly called factor services), as well as transfer payments. 4 Import (4-2-10c) Annual AFN 366,519 million (1391) AFN 410,000 millio n AFN 426,290 million (1395) AFN 426,290 million (1395) AFN 410,000 million As per the contract, this indicator is tracking only. Missions are not expected to report on this indicator. The information is tracked by EGAT. As per the contract, this indicator is tracking only. Imports of goods and services represent the value of all goods and other market services received from the rest of the world. 5 Change in World Bank’s Doing Business ranking for trading across borders indicator.(Contractual) Annual 184 (Doing Business Annual Report 2014) 177 175</t>
  </si>
  <si>
    <t>PA-00M-X79_Afghanistan_30 April 2017</t>
  </si>
  <si>
    <t>goods sold in a foreign country or countries (export) and value of goods imported to Afghanistan from a country and exported to another country (transit). Note: ACD has not yet made available data for the year 1395. 2 Value of goods imported to the United States taking advantage of Generalized System of Preferences (GSP). (Contractual) Annual AFN 6,175 million (1391) AFN 9 million AFN 24 million 0 NA 0 AFN 24 million 0 AFN 24 million 0 AFN 24 million AFN 7.5 million AFN 44 million ATAR was requested by USAID not to work on GSP although it is an illustrative activity in Section C. No other project is supporting in this regard. The U.S. GSP is a program designed to promote economic growth in the developing world by providing preferential duty-free entry for up to 5,000 products when imported from one of 126 designated beneficiary countries including Afghanistan. 3 Export (4.2-10d) Annual AFN 16,328 million (1391) AFN 40,000 million AFN 32,697 million (1394) 0 NA 0 AFN 32,697 million (1394) 0 AFN 32,697 million (1394) 0 AFN 32,697 million (1394) AFN 36,000 million AFN 40,000 million As per the contract, this indicator is tracking only. Missions are</t>
  </si>
  <si>
    <t>to report on this indicator. The information is tracked by EGAT. As per the contract, this indicator is tracking only. Growth of exports is expected to increase 3% annual as per the contract. Exports of goods and services represent the value of all goods and other market services provided to the rest of the world. They include the value of merchandise, freight, insurance, transport, travel, royalties, license fees, and other services such as communication, construction, financial, information, business, personal, and government services. They exclude labor and property income (formerly called factor services), as well as transfer payments. Note: ACD has not yet made available data for the year 1395. 4 Import (4-2-10c) Annual AFN 366,519 million (1391) AFN 410,000 million AFN 387,460 million (1394) 0 NA 0 AFN 387,460 million (1394) 0 AFN 387,460 million (1394) 0 AFN 387,460 million (1394) AFN 394,000 million AFN 410,000 million As per the contract, this indicator is tracking only. Missions are not expected to report on this indicator. The information is tracked by EGAT. As per the contract, this indicator is tracking only. Imports of goods and services represent the value of all goods and other market services received from the</t>
  </si>
  <si>
    <t>PA-00M-X77_Afghanistan_October 2016.</t>
  </si>
  <si>
    <t>Growth of exports is expected to increase 3% annual as per the contract. Exports of goods and Afghanistan Trade and Revenue (ATAR) Project Quarterly Report for April-June 2017 38 No Indicator/Milestone Frequency of Reporting Baseline Life-of- Project Target Results Since Project Start To March 2017 Results in Year 4 from Nov. 2016 - March 2017 Results in Year 4 from April 2017 - June 2017 Year 4 Total Target (Nov. 2016 - Nov. 2017) Assumptions Definition/Notes services represent the value of all goods and other market services provided to the rest of the world. They include the value of merchandise, freight, insurance, transport, travel, royalties, license fees, and other services such as communication, construction, financial, information, business, personal, and government services. They exclude labor and property income (formerly called factor services), as well as transfer payments. The frequency of reporting for this indicator is annual. ATAR last reported in March 2017, which was the end of the Afghan calendar year. 4 Import (4-2-10c) Annual AFN 366,519 million (1391) AFN 410,000 million AFN 426,290 million (1395) AFN 426,290 million (1395) AFN 426,290 million (1395) AFN 410,000 million As per the contract, this indicator is tracking only. Missions are</t>
  </si>
  <si>
    <t>to report on this indicator. The information is tracked by EGAT. As per the contract, this indicator is tracking only. Imports of goods and services represent the value of all goods and other market services received from the rest of the world. The frequency of reporting for this Indicator is annual. ATAR last reported in March 2017, which was the end of the Afghan calendar year. 5 Change in World Bank’s Doing Business ranking for trading across borders indicator.(Contractual) Annual 184 (Doing Business Annual Report 2014) 177 175 (Doing Business Annual Report 2017) 175 (Doing Business Annual Report 2017) 175 (Doing Business Annual Report 2017) 165 As per the contract, this indicator is tracking only. The World Bank Doing Business report presents quantitative indicators compared across 189 economies over time. Note: World Bank Doing Business 2017 shows Afghanistan ranking 175. Afghanistan Trade and Revenue (ATAR) Project Quarterly Report for April-June 2017 39 No Indicator/Milestone Frequency of Reporting Baseline Life-of- Project Target Results Since Project Start To March 2017 Results in Year 4 from Nov. 2016 - March 2017 Results in Year 4 from April 2017 - June 2017 Year 4 Total Target (Nov. 2016 - Nov. 2017) Assumptions Definition</t>
  </si>
  <si>
    <t>duty-free entry for up to 5,000 products when imported from one of 126 designated beneficiary countries including Afghanistan. Based on new data received for 2016, it is AFN 103 million 3 Export (4.2-10d) Annual AFN 16,328 million (1391) AFN 40,000 million AFN 40,530 million (1395) AFN 40,530 million (1395) AFN 40,000 million As per the contract, this indicator is tracking only. Missions are not expected to report on this indicator. The information is tracked by EGAT. As per the contract, this indicator is tracking only. Growth of exports is expected to increase 3% annual as per the contract. Exports of goods and services represent the value of all goods and other market services provided to the rest of the world. They include the value of merchandise, freight, insurance, transport, travel, royalties, license fees, and other services such as communication, construction, financial, information, business, personal, and government services. They exclude labor and property income (formerly called factor services), as well as transfer payments. 4 Import (4-2-10c) Annual AFN 366,519 million (1391) AFN 410,000 millio n AFN 426,290 million (1395) AFN 426,290 million (1395) AFN 410,000 million As per the contract, this indicator is tracking only. Missions are</t>
  </si>
  <si>
    <t>to report on this indicator. The information is tracked by EGAT. As per the contract, this indicator is tracking only. Imports of goods and services represent the value of all goods and other market services received from the rest of the world. 5 Change in World Bank’s Doing Business ranking for trading across borders indicator.(Contractual) Annual 184 (Doing Business Annual Report 2014) 177 175 (Doing Business Annual Report 2017) 175 (Doing Business Annual Report 2017) 165 As per the contract, this indicator is tracking only. The World Bank Doing Business report presents quantitative indicators compared across 189 economies over time. Note: World Bank Doing business 2017 shows Afghanisan ranking 175. Afghanistan Trade and Revenue (ATAR) Project Quarterly Report for January-March 2017 37 No. Indicator/Milestone Frequen cy of Reporti ng Baseline Life-of-Project Target Results Since Project Start To Date (Nov. 2013 - March 2017) Results in Year 4 (Nov. 2016 - March 2017) Year 4 Total Target (Nov. 2016 - Nov. 2017) Assumptions Definition/Notes IR1: Capacity of Afghan government to formulate and implement liberal policy framework for trade and investment strengthened Sub IR1.1: WTO accession process finalized Milestone 1.1.1 Adoption of Afghanistan's WTO Accession Package Milestone 1.1.2 Ratification</t>
  </si>
  <si>
    <t>AFN 32,697 million (1394) 0 NA 0 AFN 32,697 million (1394) 0 AFN 32,697 million (1394) 0 AFN 32,697 million (1394) AFN 36,000 million AFN 40,000 million As per the contract, this indicator is tracking only. Missions are not expected to report on this indicator. The information is tracked by EGAT. As per the contract, this indicator is tracking only. Growth of exports is expected to increase 3% annual as per the contract. Exports of goods and services represent the value of all goods and other market services provided to the rest of the world. They include the value of merchandise, freight, insurance, transport, travel, royalties, license fees, and other services such as communication, construction, financial, information, business, personal, and government services. They exclude labor and property income (formerly called factor services), as well as transfer payments. Note: ACD has not yet made available data for the year 1395. 4 Import (4-2-10c) Annual AFN 366,519 million (1391) AFN 410,000 million AFN 387,460 million (1394) 0 NA 0 AFN 387,460 million (1394) 0 AFN 387,460 million (1394) 0 AFN 387,460 million (1394) AFN 394,000 million AFN 410,000 million As per the contract, this indicator is tracking only. Missions are</t>
  </si>
  <si>
    <t>to report on this indicator. The information is tracked by EGAT. As per the contract, this indicator is tracking only. Imports of goods and services represent the value of all goods and other market services received from the rest of the world. Note: ACD has not yet made available data for the year 1395. As per the contract, this indicator is tracking only. The World Bank Doing Business report presents quantitative indicators compared across 189 economies over time. Note: World Bank Doing business 2017 shows Afghanisan ranking 175. 5 Change in World Bank’s Doing Business ranking for trading across borders indicator.(Contractual) Annual 184 (Doing Business Annual Report 2014) 177 175 (Doing Business Annual Report 2017) 0 174 (Doing Business Annual Report 2016) 0 174 (Doing Business Annual Report 2016) 0 174 (Doing Business Annual Report 2016) 0 175 (Doing Business Annual Report 2017) 180 165 Afghanistan Trade and Revenue (ATAR) Project Quarterly Report for July-September 2016 41 No. Indicator/Milestone Frequency of Reporting Baseline Life-of-Project Target Project Achieved (Nov. 2013 - Sept. 2016) Q1 Target Oct. 2015 - Dec. 2015 Q1 Achieved Oct. 2015-Dec. 2015 Q2 Target Jan. 2016 - March 2016 Q2 Achieved Jan. 2016 - March 2016</t>
  </si>
  <si>
    <t>USAID’s AIDS Support and Technical Assistance Resources, AIDSTAR-One, Task Order 1. ZIMBABWE FACE-HIV EVALUATION 14 ed that point of care CD4 machines being down [for lack of reagents, lack of quality assurance specimens, or lack of maintenance] increased the treatment gap even for clients who were later found to be eligible for enrollment on ART. [See Figure 1, Monthly Trends in Positivity and ART Initiation, below.] FACE-HIV introduced volunteer CRFs to guide clients from diagnosis at various entry points, to register- ing in pre-ART and enrollment on ART for clients with a CD4 count of less than 500. However, facility- based CRFs guiding clients through the process from diagnosis to enrollment on ART are inadequate as a strategy to increase retention in pre-ART. Introduction of ‘treat all’ has resolved the treatment gap and FACE-HIV results in Figure 1 from July 2016 for initiating treatment are inflated because of the “mop up” of pre-ART clients. OPHID and Kapnek directors both report that the deployment of locum nurses was critical to facilities’ ability to review clients registered as pre-ART and enroll them on ART. 1.2. WHAT DESIGN AND IMPLEMENTATION ASPECTS OF THE PROJECT ARE</t>
  </si>
  <si>
    <t>NOT ACHIEVING INTENDED</t>
  </si>
  <si>
    <t>RESULTS? Pertinent Evaluation Findings: Figure 2: Comparison of Achievement Against COP15 Target for Viral Load Suppression (showing number of clients with viral loads conducted in the past 12 months with a viral load &lt;1,000 copies/ml) To date, FACE-HIV is not achieving its target results for reaching the third 90 of the UNAIDS fast track targets of 90-90-90 by 2020. The third 90 requires that 90% of all people receiving ART have viral sup- pression by 2020. While Zimbabwe has adopted viral load as a gold standard to monitor patients on ART, very few individuals (less than 5% in 2015) received a viral load test. The FACE-HIV project achieved only 13.4% of their target for COP15. Three of the provinces (Chitungwiza, Masvingo and the Midlands) reported no cases that had viral load tests (see Figure 2 above). In practice, viral load testing in Zimba- bwe is generally targeted, meaning that those who are tested for viral load are the ones already pre- senting with signs of failing treatment. The MOHCC reported that in 2015 73% of all adults and chil- Bulawayo Chitungwiza* Manicaland Masvingo Mat South Midlands COP15 Target 1,047 3,780 5,163 431 731 Achievement 271</t>
  </si>
  <si>
    <t>to the community, and the clients’ homes, with unified leadership and responsibility for im- plementation throughout the continuum of care and service delivery. FACE-HIV staffing at subnational level is relatively light by comparison with PEPFAR projects else- where, and might be more efficient with additional technical staff and management staff at provincial and district levels for oversight of the expanding personnel and more intensive programming for attaining pro- ject targets. 1.1 What design and implementation aspects of the FACE-HIV project are critical to achieving intended results? Why? Secondment of technical staff to the MOHCC at National level is vital for effective activity implementa- tion and for wider effectiveness of the Zimbabwean public health services as the MOHCC budget con- strains its hiring for these directorate level positions. ‘Treat all’ is critical to achieving the second 90 of UNAIDS’ fast track 90:90:90 targets as it reduces the loss of clients living with HIV after testing and before initiation on ART. It has also reduced challenges for staff delivering eMTCT services, as male partners living with HIV are now also initiated on ART without delays for CD4 counts. 1.2. What design and implementation aspects of the project are</t>
  </si>
  <si>
    <t>not achieving intended</t>
  </si>
  <si>
    <t>re- sults? ZIMBABWE FACE-HIV EVALUATION 31 FACE-HIV as currently being implemented is not demonstrating achievement of the third 90 of UNAIDS’ fast track 90:90:90 targets. In part, the achievements are not being verified by low levels of virologic testing. In border areas where many are migrant workers to South Africa and Botswana, clients only return home annually and can only be tested annually. However, throughout Zimbabwe routine 6- monthly use of virologic monitoring of treatment is under-utilized and generally used only for clients showing clinical signs of poor viral suppression. FACE-HIV is supporting the MOHCC to scale up avail- ability and use of virologic testing with training and job aids, as well as putting due emphasis on retaining persons known to be living with HIV in care and treatment. There are likely to be improvements in viro- logical suppression rates in Year 5 resulting from ‘treat all’. 1.3 What alternative approaches and strategies could achieve better results? As noted in conclusion 1, above, greater deployment of volunteers living with HIV offering “expert cli- ent” and “mentor mother” services as in other PEPFAR countries would likely increase achievements of results from testing through to treatment</t>
  </si>
  <si>
    <t>comprehensive HIV projects elsewhere in Africa. Although OPHID report it has taken steps to decentral- ize staff to district level, the project would be more efficient with additional technical staff and manage- ment staff at subnational level for oversight of the expanding personnel and more intensive programming for attaining project targets. 1.1 What design and implementation aspects of the FACE-HIV project are critical to achieving intended results? Why? The evaluation found that secondment of technical staff to the MOHCC at National level is vital for effec- tive activity implementation and for wider effectiveness of the Zimbabwean public health services as the MOHCC budget constrains its hiring for these directorate level positions. “Treat all”, the local name for WHO Test and start strategy, is critical to achieving the second 90 of UNAIDS’ fast track 90:90:90 targets as it reduces the loss of clients living with HIV after testing and be- fore initiation on antiretroviral therapy (ART). The evaluation found that “treat all” has also reduced challenges for staff delivering PMTCT services, as male partners living with HIV are now also initiated on ART without delays for CD4 counts. 1.2. What design and implementation aspects of the project are</t>
  </si>
  <si>
    <t>re- sults? FACE-HIV as currently being implemented is not demonstrating achievement of the third 90 of UNAIDS’ fast track 90:90:90 targets. In part, the achievements are not being verified by low levels of virologic testing. In border areas where many are migrant workers to South Africa and Botswana, clients only return home annually and can only be tested annually. However, throughout Zimbabwe routine 6- monthly use of virological monitoring of treatment is under-utilized, in part because of limited access to testing and FACE-HIV achieved only X% of its COP15 targets. Although, availability of virological test- ing and transportation of specimens and results were not an issue in the facilities visited, FACE-HIV managers reported access to testing is limiting the project more generally. The MOHCC is working on a scale-up plan, and provision of new testing equipment. 1.3 What alternative approaches and strategies could achieve better results? As noted in 1. above, volunteers living with HIV are underutilized. Greater deployment of volunteers liv- ing with HIV offering “expert client” and “mentor mother” services—as have proven successful in other PEPFAR countries—would likely increase achievements of results from testing through to treatment and adherence</t>
  </si>
  <si>
    <t>can provide all FP methods, IFPS offers clients the method mix that they need and want. IFPS has quality standards and consistently provides care in the same way in all its outreach sites. Staff are supervised and supported. However, the nature of the work that keeps health teams on the road eve- ry day makes it hard and there is high staff turnover. The Medical Tents were reported to reach very isolated areas of the country where there are no government facilities. In addition to outreach services, the IFPS pro- ject voluntary FP clients through PSZ’s BlueStar network of social franchise providers. The reported quality and quantity of services provided by BlueStar Franchisees may not be what is expected by a private healthcare provider that serves a wealthier population. The number of FP clients is two or three per day and some fran- chisee staff reported to be trained “on-the-job.” Some BlueStar franchise clinics seem more successful and reported that providing FP services attracts more clients. The charged prices for private FP services have gone down as a result of receiving free FP commodities and training through IFPS. 1.2. What design and implementation aspects of the project are</t>
  </si>
  <si>
    <t>results? IFPS is achieving the intended results for which it was designed. However, due to current design aspects, it is not providing continuous care or community based service delivery. IFPS was designed to complement the public provision of FP services and is not integrated into the FP program of the government facilities. Alt- hough government health staff are appreciative of the contribution of PSZ/IFPS, they lack the training and ZIMBABWE IFPS EVALUATION VIII tools to follow up clients and their side effects in between visits of the IFPS outreach teams and do not seem to take ownership of clients served by IFPS. IFPS was designed to reach a certain number of clients and was not designed specifically to target unserved groups such as youth, males, and religious groups that do not come to the clinic on the day the outreach team comes. BlueStar Franchisees seem to reach those that afford the services in urban areas but are not designed to reach the urban poor. 1.3. What alternative approaches and strategies could achieve better results? Justify' proposed approaches and strategies. Key informants reported that the public health sector had improved its delivery of FP services through a “Results-Based Financing</t>
  </si>
  <si>
    <t>PA-00N-6B4_Zimbabwe_27 March 2017.pd</t>
  </si>
  <si>
    <t>women and men aged 15-49 years in all provinces by 2017, and 2. Provide comprehensive voluntary FP serves to 589,506 poor and underserved women and men aged 15-49 through mobile clinical outreach and a social franchising network in all provinces by 2017 An evaluation work plan was submitted on December 30, 2016, revised after USAID’s briefing and approved by USAID/Zimbabwe (see annex D). ZIMBABWE IFPS EVALUATION 2 EVALUATION QUESTIONS AND METHODOLOGY The evaluation was organized to respond to a number of evaluation questions posed by USAID/Zimbabwe. Lessons from this evaluation helped inform efforts to fine tune and improve on the current activity and de- sign new activities for improved effectiveness and efficiency towards reaching USAID/Zimbabwe's FP objec- tives. 1.1 EVALUATION QUESTIONS The Evaluation Team (ET) addressed the evaluation questions and sub-questions about the performance of the IFPS activity, as follows: 1. How can the IFPS activity design and implementation be enhanced to increase efficiency and effectiveness towards meeting the project goal of reducing maternal mortality and morbidity? 1.1 What design and implementation aspects of the IFPS project are critical to achieving intended results? Why? 1.2. What design and implementation aspects of the project are</t>
  </si>
  <si>
    <t>results? 1.3. What alternative approaches and strategies could achieve better results? Justify' proposed approaches and strategies. 2. What are the major challenges faced by the IFPS activity in delivering comprehensive FP services and how can USAID address these challenges? 3. What are the major national FP challenges and priorities and how can USAID assist in addressing these challenges through the IFPS project or other future USAID FP support? 4. What are the perceptions of national and local stakeholders towards USAID FP support and why? How can negative perceptions be addressed? The evaluation questions were further refined to explore IFPS achievements in terms of access, demand, cov- erage, quality, and sustainability based on discussions with USAID/Zimbabwe. 1.2 EVALUATION DESIGN, METHODOLOGY AND DATA LIMITATIONS Using a cross-sectional performance evaluation design, the ET examined current project implementation ap- proaches, strategies, and activities and identified areas for improvement and ways to improve efficiency and effectiveness towards meeting Mission’s development objective 2: “Increased number of Zimbabweans live a longer and healthier life.” The ET made use of available activity performance data and secondary data from national health surveys and the MOHCC to assess direct project results and the project’s contribution to na- tional</t>
  </si>
  <si>
    <t>awareness of voluntary FP methods, particularly LAPMs by 20% from 17% among un- derserved women and men aged 15-49 years in all provinces by 2017, and 2. Provide comprehensive voluntary FP serves to 589,506 poor and underserved women and men aged 15-49 through mobile clinical outreach and a social franchising network in all provinces by 2017 The evaluation took place from December 10, 2016 until March 31, 2017. Lessons from this evaluation will help inform efforts to fine tune and improve on the current activity that will end in September, 2017 and de- sign new activities for improved effectiveness and efficiency towards reaching USAID/Zimbabwe's FP objec- tives. The evaluation was organized to respond to a number of evaluation questions posed by USAID/Zimbabwe. The Evaluation Team (ET) addressed the evaluation questions and sub-questions about the performance of the IFPS activity, as follows: 1. How can the IFPS activity design and implementation be enhanced to increase efficiency and effectiveness towards meeting the project goal of reducing maternal mortality and morbidity? 1.1 What design and implementation aspects of the IFPS project are critical to achieving intended results? Why? 1.2. What design and implementation aspects of the project are</t>
  </si>
  <si>
    <t>results? 1.3. What alternative approaches and strategies could achieve better results? Justify' proposed approaches and strategies. 2. What are the major challenges faced by the IFPS activity in delivering comprehensive FP services and how can USAID address these challenges? 3. What are the major national FP challenges and priorities and how can USAID assist in addressing these challenges through the IFPS project or other future USAID FP support? 4. What are the perceptions of national and local stakeholders towards USAID FP support and why? How can negative perceptions be addressed? The evaluation questions were further refined to explore IFPS achievements in terms of access, demand, cov- erage, quality, and sustainability based on discussions with USAID/Zimbabwe. ZIMBABWE IFPS EVALUATION VII FINDINGS AND CONCLUSIONS The principal finding is that IFPS is on track to achieve all the objectives for which it was designed. IFPS is implemented by a local NGO, Population Services Zimbabwe (PSZ), which has nationwide coverage through its clinical outreach teams, social franchise network of private health service providers, and static clinics that are supported through other sources of funding in addition to the funding provided by USAID. This makes investing in PSZ’s development and strengthening a likely sustainable</t>
  </si>
  <si>
    <t>and Evaluation SIMS Site Improvement through System Monitoring SOW Scope of Work SRH Sexual and Reproductive Health TA Technical Assistance TB Tuberculosis UNAIDS United Nations Programme on AIDS USAID United States Agency for International Development USG United States Government WHO World Health Organization ZAPPT Zimbabwe AIDS Prevention Programme Trust ZNASP Zimbabwe National Strategic Plan on HIV and AIDS ZNNP Zimbabwe National Network for People Living with HIV ZIMBABWE FACE-HIV EVALUATION VI EXECUTIVE SUMMARY EVALUATION PURPOSE AND EVALUATION QUESTIONS The specific evaluation purpose is to • assess the project performance since the PEPFAR Pivot &amp; the broadened scope from the FACE- PED HIV project • recommend any necessary design changes and help guide implementation during the last year of the project to maximize results • inform future project design. The FACE-HIV evaluation seeks to answer the following questions: 1. How can the FACE-HIV activity design and implementation be enhanced to increase efficiency and effectiveness in contributing to current PEPFAR priorities to reach the UNAIDS fast track targets of 90-90-90 by 2020? 1.1 What design and implementation aspects of the FACE-HIV project are critical to achieving in- tended results? Why? 1.2. What design and implementation aspects of the project are</t>
  </si>
  <si>
    <t>results? 1.3 What alternative approaches and strategies could achieve better results? 1.4 What is the nature of the linkages and synergies with other USG and non-USG partners? 2. What are the major challenges faced by the FACE-HIV activity in delivering HIV services (HTS, ART, TB/HIV, eMTCT, care, support, retention, and adherence) and how can USAID address these challenges? 2.1 How successfully has the implementing partner managed changes in USAID requirements relat- ed to the PEPFAR Pivot? Have the changes affected project performance? The primary users of this report include USAID/Zimbabwe in particular the PEPFAR Team; the Zimbabwe Ministry of Health and Child Care (MOHCC); and the FACE-HIV implementing partners: the Organization for Public Health Interventions and Development (OPHID) Trust, Kapnek Trust and Zimbabwe AIDS Prevention Programme Trust (ZAPPT). PROJECT BACKGROUND In 2011, prevention of mother-to-child transmission of HIV (PMTCT) was a vital component of Zimba- bwe's National Health Strategy and the Zimbabwe National Strategic Plan on HIV and AIDS (ZNASP 2010-2015). The PMTCT program aimed to eliminate new HIV infections among children by 2015, and keep mothers, children and families alive by implementing PMTCT services based on the four prongs of WHO’s</t>
  </si>
  <si>
    <t>Zimba- bwe AIDS Prevention Programme Trust (ZAPPT). All USAID’s HIV activities are in line with the Gov- ernment of Zimbabwe (GOZ) national health priorities and are implemented to improve delivery of public health services. It is expected that recommendations that will help guide the current activity during the final year will be agreed by USAID/Zimbabwe and implemented by the FACE-HIV consortium, within current agreements with the MOHCC. Recommendations for the design of a follow-on activity with im- proved effectiveness and efficiency towards achieving USAID/Zimbabwe’s PEPFAR objectives are pro- vided in line with the current United States Administration thinking and priorities. The evaluation might also be used to inform future strategies for other similar programs. ZIMBABWE FACE-HIV EVALUATION 2 Evaluation Questions The FACE-HIV evaluation seeks to answer the following questions: 1. How can the FACE-HIV activity design and implementation be enhanced to increase efficiency and effectiveness in contributing to current PEPFAR priorities to reach the UNAIDS fast track targets of 90-90-90 by 2020? 1.1 What design and implementation aspects of the FACE-HIV project are critical to achieving in- tended results? Why? 1.2. What design and implementation aspects of the project are</t>
  </si>
  <si>
    <t>results? 1.3 What alternative approaches and strategies could achieve better results? 1.4 What is the nature of the linkages and synergies with other USG and non-USG partners? 2. What are the major challenges faced by the FACE-HIV activity in delivering HIV services (HTS, ART, TB/HIV, eMTCT, care, support, retention, and adherence) and how can USAID address these challenges? 2.1 How successfully has the implementing partner managed changes in USAID requirements relat- ed to the PEPFAR Pivot? Have the changes affected project performance? ZIMBABWE FACE-HIV EVALUATION 3 PROJECT BACKGROUND The Development Context By 2006 there was evidence of a significant decline in the national HIV prevalence in Zimbabwe; HIV prevalence among women (15–49 years) attending antenatal clinics had fallen from 30% in 2000 to 18% in 2006. The trend reflected a combination of very high mortality and declining HIV incidence, related in part to behavior change.1 The World Health Report for 2006 gave the average life expectancy at birth in Zimbabwe as 36 years. Female life expectancy was 34 years, down from 36 in 2003, and male life expec- tancy was 37 years, unchanged from 2003. By 2011, Zimbabwe had an estimated population of 13.6</t>
  </si>
  <si>
    <t>working in all provinces of Zimbabwe. In addition, the project has established a network of 50 BlueStar Social Franchise Network partners. The ET conducted site visits to a purposive sam- ple of 5 districts, including a representative mix of urban, peri-urban and rural sites, selected in such a manner so as to accompany outreach teams as they conduct their previously scheduled visits, and also to visit BlueStar Social Franchisees. See Annex D for a detailed explanation of the sites. 1.4 DATA ANALYSIS Qualitative data from FGDs was analyzed according to the themes related to the evaluation questions. Quan- titative data were analyzed using Excel and EpiInfo. The project’s monitoring data were analyzed using Excel to ascertain coverage of objective 2 of the project. ZIMBABWE IFPS EVALUATION 4 FINDINGS AND CONCLUSIONS In this section, we present the evaluation findings and conclusions by evaluation question. 1. How can the IFPS activity design and implementation be enhanced to increase efficiency and ef- fectiveness towards meeting the project goal of reducing maternal mortality and morbidity? 1.1 What design and implementation aspects of the IFPS project are critical to achieving in- tended results? Why? 1.2. What design and implementation aspects of the project are</t>
  </si>
  <si>
    <t>results? The findings related to these evaluation questions indicate that IFPS has a number of critical characteristics that make it effective at delivering FP services such as its nationwide coverage of free services and other de- sign aspects that are not achieving the intended results in regards to quality and coverage as follows: 2.1 ACCESS TO FP SERVICES 2.1.1 Finding: As of December 2016, IFPS has provided services to 475,775 clients, and projections indicate it will reach its target of 589,506 clients by end of project (EOP) (table 1). IFPS provides these services in all 10 provinces through three main channels: 940 “outreach” sites, 259 medical tent sites and 49 BlueStar Social Franchise clinics. Outreach refers to mobile teams that visit rural government, that is public, clinic facilities to provide a complete method mix of FP services about every three months in average. Table 1. Total number of clients served by channel. Clients by channel and year CHANNEL Year 1 Year 2 Year 3 Year 4 Outreach 76,136 75,058 106,653 67,696 Medical tents 0 0 0 32,351 Social Franchise 14,501 18,777 50,450 33,153 Total 90,637 93,835 157,103 134,200 Conclusion: IFPS has increased access to FP services and is on track</t>
  </si>
  <si>
    <t>the recipient of the funds. The total of all flows from each source is the column total, and the total of all flows to each use is the row total. The grand total in each matrix should be identical to that of all other matrices. By providing valuable information such as status reports on the current use of financial resources, monitoring education expenditure trends, and reporting on globally accepted indicators to allow for comparison of the country’s education system performance relative to that of other countries, the NEA can contribute significantly to the decision-making process. NEA methodology can also be used to make financial projections of a country’s education systems’ needs and highlight equity imbalances in distribution of expenditures. NEA estimates for a particular year provide a snapshot of the flow of funds through the Bauchi State Education Accounts – Public Sector Subaccount -2013-2014 &amp; 2014-2015 Report 16 education system for that year. Once NEA has been completed for two or more years, it would be possible to estimate and analyze the trends in spending by different sources, different financing agents, different uses, etc., enabling policymakers to understand the dynamics of financing in the education sector. NEA reports are</t>
  </si>
  <si>
    <t>to serve as solely academic exercises that may or may not be used by policymakers or that may collect dust in the office shelves of government officials; rather, they are intended to be an integral part, as are the national census and other government surveys, to the policy process and debate in a country. By revealing the actual “financial health” of a country’s education system, especially when assessed in combination with other types of data (e.g. poverty levels, geographic distribution, enrollment figures, etc.), NEA can provide the data needed to help decision-makers determine, based on “evidence,” whether their country education funds are being spent efficiently, effectively, and equitably. Since NEA is an internationally utilized and recognized methodology, using a standard classification for all expenditures categories, a country’s assessment of its education spending patterns can be compared to its own spending and to that of other countries over time. This comparative information is of particular value to policymakers because they can learn from the spending patterns and education system outcomes of countries with similar socio-economic backgrounds when setting performance objectives and benchmarks. If implemented on a regular basis, NEA can track trends in financing of education. Such temporal data</t>
  </si>
  <si>
    <t>non-academic progress of the USP VI students during the Spring Semester 2017, Summer Semester 2017, and the current Fall Semester 2017. The report also shed light on significant events and activities that took place in the aforementioned period such as the CSP NGO Fair and USAID-USP June Event. Academically, there were no major challenges during this reporting period. However, if we may say, it was somehow challenging to determine applicable tutors for students who had academic difficulties in certain courses such as MATH 201 and STAT 230. The program coordinator and academic monitor will make sure to follow-up as usual on the students’ academic and non-academic progress by scheduling regular one-on-one meetings. Concerning extra- curricular commitments, some students find it challenging to volunteer in activities during their exam period and thus may fall behind in meeting their volunteering requirements. Also, some USP VI students are reluctant to volunteer with community partners outside Beirut when transportation is not provided because of the added costs. It has been noticed as well that there has been a continuous challenge in submitting reflections upon the completion of a volunteering activity in a timely manner. Some submitted reports are</t>
  </si>
  <si>
    <t>not up to our expectations</t>
  </si>
  <si>
    <t>. Students attempt to write reports that are descriptive with no evidence of critical thinking or any acquired learning 32 experience from their involvement in the activity. Submitted reports are also not explicit enough in regards to thoughtfulness, content, and visual material. For this reason, USP VI students will attend a reflective writing workshop during Academic Year 2017-2018 that aims to enhance their reflective writing skills. In regards to the CSP, student availability for meetings and follow-up on implementation is somehow challenging as many team members have conflicting schedules. In order to overcome any academic and non-academic challenges, USP team and CCECS team will continue to follow-up on students’ academic and non-academic progress making sure that all students meet their USP scholarship requirements prior to graduation. Upcoming Events In the upcoming quarter, USP VI students will be encouraged to work on their CSPs since they have formed their respective groups and took the proposal writing workshop in Academic Year 2016-2017. CCECS team will thus meet with the different CSP teams in order to finalize their respective themes and assist the students in writing the first draft of their concept notes. Also in the upcoming quarter</t>
  </si>
  <si>
    <t>PA-00N-3SW_Lebanon_October 2017.pdf</t>
  </si>
  <si>
    <t>activities are planned. Outcome 1.1.4: MSPP has the necessary resources and structures to manage the RBF program In di ca to r 1 0 Indicator 10: The organogram for the Unité de Contractualisation is established Definition/Description: LMG/Haiti will support the UC to develop an organogram that clarifies the roles and responsibility and hierarchy within the unit. Final project target achieved. No additional activities are planned. Indicator 9: Percentage of health facilities that have updated data available on the RBF database each quarter Definition/Description: The MSPP has developed  the RBF invoicing database. LMG/Haiti, as a member of the RBF Technical Working Group (TWG), will  work with the TWG to upload the RBF data each quarter to the invoicing database. RBF data will be available each quarter after the invoicing database is established.  •Numerator= number of health facilities that provided updated RBF data each quarter •Denominator= total number of health facilities implementing the RBF strategy and for which data have been verified.  Seven out of seven (100%) health facilities that are implementing the RBF strategy and that have available verified data uploaded this data to the RBF database. The other 74 health facilities implementing the RBF strategy are</t>
  </si>
  <si>
    <t>not yet expected</t>
  </si>
  <si>
    <t> to upload RBF data to the database, as the data has not been verified. The UC completed the recruitment process for external verification agencies to conduct verification in the  newly contracted sites. Verification is now ongoing within USAID sites, and data will be uploaded to the RBF database during the next quarter.  In di ca to r 7 Indicator 7: Number of department‐level directorates implementing the RBF strategy according to established procedures Definition/Description: LMG/Haiti supports the UC to build the capacity of the department level directorates to implement the RBF strategy according to established procedures. This indicator will be measured during monitoring visits by assessing progress made towards achieving the targets in department level directorate business plans and all other relevant RBF tools according to the RBF operational manual. However, the indicator is  dependent upon USAID and World Bank scale up of RBF to other departments.  Final project target achieved. A total of seven departmental directorates (Nord, Nord‐Est, Nord‐Ouest, Sud, Centre, Nippes, and Grande‐Anse) are implementing the RBF strategy.  In di ca to r 8 Indicator 8: Number of health facilities implementing the RBF strategy according to established procedures Definition/Description: LMG/Haiti supports</t>
  </si>
  <si>
    <t>PA-00M-Z33_Haiti_January 31 2017.pdf</t>
  </si>
  <si>
    <t>to r 1 0 Indicator 10: The organogram for the Unité de Contractualisation is established Definition/Description: LMG/Haiti will support the UC to develop an organogram that clarifies the roles and responsibility and hierarchy within the unit. Final project target achieved. The UC organogram was established in Q1 of PY3. No additional activities are planned for PY4. Indicator 9: Percentage of health facilities that have updated data available on the RBF database each quarter Definition/Description: The MSPP has developed the RBF invoicing database. LMG/Haiti, as a member of the RBF Technical Working Group (TWG), will work with the TWG to upload the RBF data each quarter to the invoicing database. RBF data will be available each quarter after the invoicing database is established. •Numerator= number of health facilities that provided updated RBF data each quarter •Denominator= total number of health facilities implementing the RBF strategy and for which data have been verified. PY4 target achieved. Seven out of seven (100%) health facilities that are implementing the RBF strategy and that have available verified data uploaded this data to the RBF database. The project achieved the PY4 target. The other 74 health facilities implementing the RBF strategy are</t>
  </si>
  <si>
    <t>not yet expected</t>
  </si>
  <si>
    <t>to upload RBF data to the database, as the data has not been verified. The UC has taken much longer than expected to finalize the recruitment process for external verification agencies. In di ca to r 7 Indicator 7: Number of department-level directorates implementing the RBF strategy according to established procedures Definition/Description: LMG/Haiti supports the UC to build the capacity of the department level directorates to implement the RBF strategy according to established procedures. This indicator will be measured during monitoring visits by assessing progress made towards achieving the targets in department level directorate business plans and all other relevant RBF tools according to the RBF operational manual. However, the indicator is dependent upon USAID and World Bank scale up of RBF to other departments. PY4 target exceeded. A total of seven departmental directorates (Nord, Nord-Est, Nord-Ouest, Sud, Centre, Nippes, and Grande-Anse) are now implementing the RBF strategy. In di ca to r 8 Indicator 8: Number of health facilities implementing the RBF strategy according to established procedures Definition/Description: LMG/Haiti supports the UC to build the capacity of the seven pilot health facilities to implement the RBF strategy according to established procedures</t>
  </si>
  <si>
    <t>PA-00M-Z32_Haiti_October 31 2016.pdf</t>
  </si>
  <si>
    <t>PY4 target (four out of six planned visits). Achievement of this target depended on RBF scale up—which was delayed by USAID and the World Bank—as well as the availability of UC staff. Indicator 7: Number of department-level directorates implementing the RBF strategy. Seven departmental directorates (Nord, Nord-Est, Nord-Ouest, Sud, Centre, Nippes, Grande-Anse) are now implementing the RBF strategy. The project surpassed the PY4 target (PY4 target: six departmental directorates). Indicator 8: Number of health facilities implementing the RBF strategy according to established procedures. In total, 81 health facilities have RBF contracts and are implementing the RBF strategy (10 in Centre, 15 in Nord-Ouest, 7 in Nord, 4 in Nippes, 6 in Grande-Anse, 24 in Sud, 15 in Nord-Est). The project exceeded the PY4 target (PY4 target: 71 health facilities in six departments). Indicator 9: Percentage of health facilities that have updated data available on the RBF database each quarter. Seven out of seven (100%) health facilities that are implementing the RBF strategy and that have available verified data uploaded this data to the RBF database. The project achieved the PY4 target. The other 74 health facilities implementing the RBF strategy are</t>
  </si>
  <si>
    <t>to upload RBF data to the database, as the data has not been verified. The UC has taken much longer than expected to finalize the recruitment process for external verification agencies. Indicator 11: Performance assessment tool for the UC is developed. LMG/Haiti provided technical assistance to the UC to develop a tool for assessing its performance in Q2. During Q4, LMG/Haiti, the World Bank, and the UC met to discuss and validate the tool. During this meeting, the MSPP requested that LMG/Haiti develop specific tools for evaluating the individual performance of UC members. The project developed and submitted these tools to the MSPP for validation. The project achieved the PY4 target (PY4 target: Performance assessment tool for the UC is developed). LMG/Haiti Quarterly Report July – September 2016 10 Objective 2: Strengthen the MSPP's capacity to better regulate, manage, and monitor the health system Indicator 14: PES is produced. The MSPP conducted an official ceremony to launch the PES manual in September 2016. The project achieved the PY4 target. (PY4 target: Package of Essential Services is produced). Indicator 20: A coordination manual that defines how the UCP and national programs will collaborate to support the integration of</t>
  </si>
  <si>
    <t>rural sites, selected in such a manner so as to accompany outreach teams as they conduct their previously scheduled visits, and also to visit BlueStar Social Franchisees. See Annex D for a detailed explanation of the sites. 1.4 DATA ANALYSIS Qualitative data from FGDs was analyzed according to the themes related to the evaluation questions. Quan- titative data were analyzed using Excel and EpiInfo. The project’s monitoring data were analyzed using Excel to ascertain coverage of objective 2 of the project. ZIMBABWE IFPS EVALUATION 4 FINDINGS AND CONCLUSIONS In this section, we present the evaluation findings and conclusions by evaluation question. 1. How can the IFPS activity design and implementation be enhanced to increase efficiency and ef- fectiveness towards meeting the project goal of reducing maternal mortality and morbidity? 1.1 What design and implementation aspects of the IFPS project are critical to achieving in- tended results? Why? 1.2. What design and implementation aspects of the project are not achieving intended results? The findings related to these evaluation questions indicate that IFPS has a number of critical characteristics that make it effective at delivering FP services such as its nationwide coverage of free services and other de- sign aspects that are</t>
  </si>
  <si>
    <t>not achieving the intended</t>
  </si>
  <si>
    <t>results in regards to quality and coverage as follows: 2.1 ACCESS TO FP SERVICES 2.1.1 Finding: As of December 2016, IFPS has provided services to 475,775 clients, and projections indicate it will reach its target of 589,506 clients by end of project (EOP) (table 1). IFPS provides these services in all 10 provinces through three main channels: 940 “outreach” sites, 259 medical tent sites and 49 BlueStar Social Franchise clinics. Outreach refers to mobile teams that visit rural government, that is public, clinic facilities to provide a complete method mix of FP services about every three months in average. Table 1. Total number of clients served by channel. Clients by channel and year CHANNEL Year 1 Year 2 Year 3 Year 4 Outreach 76,136 75,058 106,653 67,696 Medical tents 0 0 0 32,351 Social Franchise 14,501 18,777 50,450 33,153 Total 90,637 93,835 157,103 134,200 Conclusion: IFPS has increased access to FP services and is on track and will achieve the objectives for which it was designed. Table 1 also shows a decline in the number of clients in PY4 suggesting that it is get- ting harder to find new clients through the current strategies and service delivery channels. 2.1.2 Finding</t>
  </si>
  <si>
    <t>The PY14/15 Work Plan de‐emphasized  involvement with the MTRB and as of December, 2015, Tetra Tech was advised that activities planned  for the SSRA should be curtained with the net result being all Capacity Building activity will be directed  towards sustainable community based road maintenance (the CMPP) during the final year of the  program.   The PY/FY16 Work Plan was approved in November, 2015 and places the emphasis in the final year of  the program on sustainable community based road maintenance.  3.0 SUMMARY OF PROJECT ACTIVITIES AND ACCOMPLISHMENTS  This section outlines the activities undertaken and accomplished during the reporting period.  3.1 TASK 1 – PROGRAM MANAGEMENT  Field survey work in CES in now complete and activities are being focused towards Capacity Building in  WES. Management activities during this period included:   USAID Coordination   AID‐668‐TO‐13‐00005  January 2016 ‐ Progress Report  Page 2   Tetra Tech communicates with the COR on a regular basis and attends periodic technical  coordination meetings with the COR.   Tetra Tech provides the COR with weekly “Flash Reports” summarizing work activities and items of  specific importance from preceding week.    Program Logistics   Tetra Tech completed survey field work during the prior period and moving forward we are</t>
  </si>
  <si>
    <t>not  expecting</t>
  </si>
  <si>
    <t> extended vehicle rental however occasional rentals may still be required to cover  breakdowns and short‐term technical activities such as QA field visits.   Focus on Capacity Building activities will continue to require a high‐level of field mobility well into  the final year of the program and existing program vehicles previously used for survey and  geotechnical work have been shifted to Yambio for use by the CB teams.   Commodities are in short supply in Yambio because of extremely rough road conditions and general  insecurity. The team in Yambio will continue to require a high level of monitoring support from Juba.  Program Security   The CB team lost several work days in WES this month because of conflict in and around Yambio.   There continues to be regular banditry along the Juba to Yei Road and the Juba to Nimule Highway  however travel by car is permissible with extreme caution.   Mundri County continues to be evacuated and is a no‐go area.   Transfer of program vehicles was completed via Yei‐Faraksika‐Maridi this month after roughly 4  weeks of delay because of security concerns.  Technical Staffing   The CO was notified this month that CB work at the SSRA was canceled because of Mission</t>
  </si>
  <si>
    <t>of 2015, establishing her Farmer Field School (FFS) in an extreme urban setting. Her demonstration plot was on the top of her house roof. She is currently leading a group of women, all of whom are students of Agriculture at Balkh University. Their gardens are also in the city, though generally hosted in yards and house compounds with some soil. As a FFS leader, Omulbanin has taught 6 FFS training sessions to her group of women. However, she didn’t stop there. The university experience in Afghanistan is primarily based on theory and classroom lectures, Omulbanin and her colleagues were interested in expanding their knowledge and acquiring practical skills outside of the classroom. After several months of gardening their own gardens, Omulbanin and her students felt confident enough to branch out. They were willing to get more visibility and to involve more of their university colleagues. Balkh Agricultural Faculty has a research farm where plots are available to students to conduct trials. Omulbanin’s group took advantage of this and requested the Dean to establish a vegetable garden on the university facility. Traditional social perceptions on what is proper for women and on women’s abilities sometimes hinders female students. Normally women are</t>
  </si>
  <si>
    <t>to engage in field work. The fact that Omulbanin and her friends advocated for themselves to run a kitchen garden on the university premises is in itself unusual. However, they did. After several delays and repeated requests, Omulbanin’s group was finally granted the use of a plot. Now, enthusiasm is high among the young women as they meet early in the morning and after classes to tend their garden. “It took a long time to get here”, Omulbanin reports. “The university farm is guarded and we feel comfortable working here. It is quiet and relaxing. We have water and a large plot. We can grow many crops and try different trellising systems. We are late in the season now and had a late start, but we are going to plant the entire place and hope to harvest good vegetables.” Omulbanin and her colleagues were able to band together to achieve a shared goal. Her leadership and perseverance will enable her to sharpen and utilize her abilities for the rest of her life, both on the farm and in the classroom. AAEP II Women’s Program is working with interns from other Agricultural Faculties and Institutes across Afghanistan to instill these same</t>
  </si>
  <si>
    <t>PA-00M-F76_Afghanistan_July 2016.pdf</t>
  </si>
  <si>
    <t>North East Jenin Component 1; Safi, Adnan; Ghassan Alami; Saleem Tafish ; Mohammed Jawdat Al Khoudary (mohammed@sak1.com); Nidal Marziq; Saleh, Anan; Tala Ismail; Muwafak Abu Zeineh (mabuzeineh@sak1.com); 'Ahmed Zeedia' (azeedia@sak1.com) (azeedia@sak1.com); Jawdat Al Khoudary (jawdat@sak1.com) Subject: TO:15 00002 NEJ Damage of Meckarot Pipeline Dear Talal, Please be advised that in addition to the damage of Meckarot Pipeline on Sunday, July 24, 2016 to Tuesday, July 26, 2016 anther damge to the same pipeline at a different location near Al Jalameh Check Point happened today, Sunday, 07 August 2016, Page 474 of 480 3 The attached photos are self explainatory, Moreover, the WBWD did not provide us with water since last Thursday, August 4, 2016, Best Regards, MOH'D EL WAHSH THE MORGANTI GROUP, INC. | Sunrise Bldg, Suite 104, Irsal St., Ramallah,West Bank Tel: +972 2 298 0023 | Fax: +972 2 298 0024 Mobile: +972 59 593 0976 100 Mill Plain Road, 4th Floor|Danbury, Connecticut 06811| USA E mail: melwahsh@morganti.com.jo Affirmative Action/Equal Opportunity Employer This email and any attachments to it may be confidential and are intended solely for the use of the recipient(s). If you are</t>
  </si>
  <si>
    <t>not the intended</t>
  </si>
  <si>
    <t>recipient of this email, you must neither take any action based upon its content, nor copy or show it to anyone. Please contact the sender if you believe you have received this email in error. Statements and opinions expressed in this e-mail are those of the sender, and do not necessarily reflect those of CCC unless explicitly so mentioned. FYI, CCC regularly deploys anti-virus and malicious software protection, we however cannot accept any liability for damage caused by any virus / error transmitted by this email. Page 475 of 480 .......... Page 476 of 480 Date Checked By: Sheet No. DATEREV DESCRIPTION Dec, 2016 Prepared By: DRAWING TITLE: CONTRACTOR : CMC : PROJECT NAME : OWNER : CLIENT: BLACK &amp; VEATCH THE MORGANTI GROUP, INC. AS-BUILT DRAWING NORTH-EAST JENIN TRANSMISSION PIPE (COMPONENT I ) REVISIONS Y.Abu Rish Nidal Marazeq June.16,201601 AUG.,201602 NTS Scale : Typical Cross Sections 1 5A Page 477 of 480 Date Checked By: Sheet No. DATEREV DESCRIPTION Scale Prepared By: 1/ DRAWING TITLE: CONTRACTOR : CMC : PROJECT NAME : OWNER : CLIENT: BLACK &amp; VEATCH THE MORGANTI GROUP, INC. AS-BUILT DRAWING NORTH-EAST JENIN (COMPONENT 1) REVISIONS Y.Abu Rish N. Marazeq A Dec , 2016 GENERAL SHEET NOTES SHEET KEYNOTES LEGEND &amp; ABBREVIATIONS KEY MAP</t>
  </si>
  <si>
    <t>PA-00N-35S_West Bank_October 2017.pd</t>
  </si>
  <si>
    <t>this issue?. Sincerely, TALAL ATALLAH| PROJECTMANAGER Black &amp; Veatch | USAID Contractor Page 456 of 480 3 Louis Building Ras Al Tahuna Street Al Bireh Palestine Tel| +970 (2) 294 7800 M| +970 (0) 59 2 026 153 F| +970 (2) 240 2288 Email: MarziqT@bv.com Sent: Tuesday, December 01, 2015 10:52 AM To:Marziq, Talal Cc: North East Jenin Component 1; Saleh, Anan; Tala Ismail; Mohd Abu Ghoosh (mabughoosh@sak1.com); Ghassan Alami; Hatem Khoudary (hatemkh@sak1.com); Ashraf Al Barbarawi; Nael Nazzal; Khaled Althwaib; Moien Salah; Hanini, Emran; Lahlabat, Lina; Kalbouneh, Loay; Nidal Marziq; Al Shami, Abdel Hamid Subject: TO:15 00002 NEJ DJR # 302 – November 30, 2015 Dear Talal, Please find attached Daily Joint Report # 302 – November 30, 2015 for your kind review, Best Regards, MOH'D EL WAHSH THE MORGANTI GROUP, INC. | Sunrise Bldg, Suite 104, Irsal St., Ramallah,West Bank Tel: +972 2 298 0023 | Fax: +972 2 298 0024 Mobile: +972 59 593 0976 100 Mill Plain Road, 4th Floor|Danbury, Connecticut 06811| USA E mail: melwahsh@morganti.com.jo Affirmative Action/Equal Opportunity Employer This email and any attachments to it may be confidential and are intended solely for the use of the recipient(s). If you are</t>
  </si>
  <si>
    <t>recipient of this email, you must neither take any action based upon its content, nor copy or show it to anyone. Please contact the sender if you believe you have received this email in error. Statements and opinions expressed in this e-mail are those of the sender, and do not necessarily reflect those of CCC unless explicitly so mentioned. FYI, CCC regularly deploys anti-virus and malicious software protection, we however cannot accept any liability for damage caused by any virus / error transmitted by this email. Page 457 of 480 MoPWH etter egarding ement hortage in ocal arket Page 458 of 480 Page 459 of 480 Page 460 of 480 TMGI Email egarding ecurity ituation (February 04, 2016) Page 461 of 480 Muwafaq AbuZeineh From: Mohammed ElWahsh &lt;melwahsh@morganti.com.jo&gt; Sent: Thursday, February 04, 2016 12:59 PM To: Marziq, Talal Cc: Safi, Adnan; Al-Ayaydah, Sharazad; North-East Jenin Component 1; Saleem Tafish ; Muwafak Abu Zeineh (mabuzeineh@sak1.com); 'Ahmed Zeedia' (azeedia@sak1.com) (azeedia@sak1.com); Nidal Marziq; Hatem Khoudary (hatemkh@sak1.com); Ghassan Alami; Tala Ismail Subject: RE: TO 15-00002 NEJ : Closure of Qabatiya City Dear Talal, Due to the current bad security situation and closure</t>
  </si>
  <si>
    <t>who worked with facility and district leaders—both clinical and administrative—were physicians or experi- enced public health professionals. Coaches and coach team leaders used strong communication skills and a nonjudgmental attitude to build a relationship of trust and understanding with the individual(s) they coached. One birth attendant remarked: At first I didn’t think that this young BetterBirth Coach could help me very much. But she was very polite and pleasant to work with. The coach helps me to remember and learn to do each practice in a systematic and consist- ent way for every patient. I bring the skills, she brings the process. Another noted: It wasn’t like talking to someone who was trying to find mistakes. It was like talking to a friend. Birth attendants and facility and district lead- ers thus were invited to be active, equal partici- pants in the process of improvement. Third, coaching was provider-centered. Similar to the Client-Oriented, Provider-Efficient services model (COPE), coaching focused on enabling pro- viders to identify problems and develop their own solutions using local resources.30 At all levels of the health care system, coaches set local priorities for the implementation of theBetterBirth Program based</t>
  </si>
  <si>
    <t>not upon the expectations</t>
  </si>
  <si>
    <t>and needs of the coaches and the coach team leaders but upon the expectations and needs of the birth attendants and facility and district leaders they coached. The initial priorities that coaches and coach team lead- ers addressed in each facility, for example, were determined by the facility personnel at the launch events; these ranged from clarifying referral proto- cols to handling biological waste to improving communications. As a result of this provider- centered attitude, coaches needed to be nimble and adaptive to differing circumstances and con- texts as the priorities of birth attendants and facil- ity and district leaders shifted. Overall, coaching in the BetterBirth Program was customized to the specific individual being coached and the situation in which the individuals were working. BetterBirth Implementation Pathway: Engage, Launch, Support The BetterBirth implementation pathway incor- porated 3 stages: Engage, Launch, and Support (Figure 2). Each stage involved discrete, sequential goals that built upon one another. Together, the 3 stages linked together in a pathway leading from the first collaboration between implementers and Coaching was multilevel, collaborative, and provider- centered. BetterBirth Program: Coaching-Based Implementation of the WHO Safe Childbirth Checklist www.ghspjournal.org Global Health: Science and Practice 2017 | Volume 5 | Number</t>
  </si>
  <si>
    <t>similar event. As a result, the stand-alone approach implemented by PPIDG in its provision of training to political parties ultimately resulted in a gradual loss of capacity, relative to the SPLM/A. Without follow-on activities to build-upon what was achieved, the accumulated knowledge was lost in many cases.  Creation of expectations: IRI’s contributions to the development of South Sudan’s political system are extremely important. During the pre-independence period, IRI’s support to Southern Sudan political parties and organizations was instrumental, particularly the assistance provided to the SPLM/A. After independence, South Sudan’s emerging political parties — as well as those that already existed — were anxious to play roles in the political construction of their new country. Given IRI’s long history in support of South(ern) Sudan, there were considerable expectations in the country’s political class. In a group meeting with numerous opposition party officials, the evaluation team was told of their expectations and potential benefits that IRI’s support would provide. IRI was known to be the only organization working with political parties, so there was an assumption that its support would address all their challenges. But with so many potential beneficiaries and needs — and a relatively small budget —</t>
  </si>
  <si>
    <t>not all expectations</t>
  </si>
  <si>
    <t>would be met. And though PPIDG attempted to address all of the emerging requirements, it simply lacked the time, financial resources, long-term strategy, and adequate counterparts to do so.  Proliferation of political parties: While the proliferation of political parties cannot be directly attributed to IRI, the availability of technical assistance and support to political organizations made the endeavor attractive to many actors. Indeed, many of the more than two dozen political parties9 that exist in South Sudan can be categorized as “briefcase organizations”. Some individuals have “created” political parties as a vehicle to project themselves in the country’s political landscape; others seek to leverage financial benefits and/or rewards. The Labour Party of South Sudan (LPSS), the South Sudan Liberal Party (SSLP), and the Communist Party of South Sudan CPSS), for example, were established after the 2011 referendum. Others include: National Union Democratic Party (NUDP), and the Peace, Unity, Reconciliation and Equality (PURE) party.  Polarization of positions along ethnic lines: The deteriorating political situation in South Sudan has also contributed to the proliferation of political parties. Local experts with whom the evaluation team met described the fissures in the SPLM/A (December 2013) as having taken place in other</t>
  </si>
  <si>
    <t>climate change) that have affected program implementation, either positively or negatively?  How did these specifically affect program implementation or program participants?  What did the project do to adapt to these changes?  Given these changes in the operating environment, which project activities seem most irrelevant now in terms of having impact on the lives of targeted impact groups?  Given the experience of the SNAP Project with these changes in the operating environment, what advice would you give to future programs to be better able to adapt to similar changes that may occur in the future? SNAP Final Evaluation Plan (DRAFT 2) Annex C– Data Collection Tools    46 SNAP Project Final Evaluation Targeting TOPICAL OUTLINE (All Team Members) Topics for Project Managers and Implementation Staff ∞ Please explain your understanding of the concept of target communities that was used by the SNAP Project and the criteria that were used to select the target communities. ∞ In your opinion, were these criteria appropriate for the project’s overall objective of reducing food insecurity and increasing resilience in Bombali, Koinadugu, Tonkolili and Kailahun Districts? ∞ In your opinion, were these criteria applied as intended? ∞ If in your opinion the criteria were not appropriate or they were appropriate but</t>
  </si>
  <si>
    <t>not applied as intended</t>
  </si>
  <si>
    <t>, do you think this affected the program negatively, or did the selected communities selected nevertheless need the help provided and benefit from it? ∞ Please explain how you arrived at these opinions. ∞ Within the target communities, the main intended beneficiary categories were farmers, pregnant and lactating women, child caregivers of children under 2, and youth. For each of these categories, please explain your understanding of what percentage of the total population in each beneficiary category was meant to be covered by the program, and what the criteria were for selecting actual program participants before and after program redesign. ∞ Please comment on the extent to which procedures followed for selecting actual program participants before and after program redesign conformed to these criteria. ∞ In your opinion, were the procedures followed appropriate or did they lead to inclusion of unintended beneficiaries and exclusion of intended beneficiaries? ∞ In what ways did the project respond to problems with beneficiary selection that were observed? Were these responses effective, or could more have been done to resolve problems? ∞ How does the project monitor and manage targeting issues such as changes in the list of target communities, movement of program beneficiaries out of the target communities, non-participation of</t>
  </si>
  <si>
    <t>etc. The approval of the Law of Ukraine “On Peculiarities of Exercising the Property Right in the Apartment Block” of May 14, 2015, which was supported by the DIALOGUE Project, was milestone event for 2015. The purpose of this Law was to change the current situation with services for apartment blocks. Citizens who own apartment in apartment blocks where neither housing cooperatives nor condominium associations have been established have to make a decision: whether they will provide building maintenance works by themselves and will establish the condominium association, or they will hire the building manager (a servicing company or a physical person) and with sign the corresponding building maintenance agreement. If they fail to do so, the corresponding local government will assign the servicing company for them, sign an agreement with the manager, and will tell apartment owners what fees they will have to pay to the building manager. The main purpose of this Law is to provide incentives for co-owners of apartment blocks to fi nally actively engage in their property management: the law clearly stipulates that it is the owners of the apartment block who are responsible for its management. 24 PROJECT PROGRESS REPORT Although one can</t>
  </si>
  <si>
    <t>not expect</t>
  </si>
  <si>
    <t>immediate improvements in the situation with apartment blocks and apartment owners will not immediately become active participants of decision making right a� er the approval of the Law of Ukraine “On Peculiarities of Exercising the Property Right in the Apartment Block”, this move will increase the responsibility of owners for their property maintenance and provide the prerequisites for the formation of the market of apartment block managers. At the same time, the eff ective implementation of this Law will very much depend on the approval of the Dra� Law of Ukraine “On Housing and Municipal Utility Services” (new version) (Registration # 1581), because this is exactly the law to outline the main legal mechanisms supporting the activities of apartment block managers. The possibility to manage the apartment block regardless of the tariff policy and service price regulation of the local government bodies is one of the peculiarities of this dra� law. The document envisions that the price for such services will be specifi ed in the agreement, rather than set by government authorities. The authors of the dra� law believe that these services have to be regulated exclusively by the market, in particular, by the competition of service providers. LOCAL ELECTIONS</t>
  </si>
  <si>
    <t>new month. All reporting entities (including the finance focal person and program officer) will send all data for reporting to the M&amp;E focal person by the last day of the reporting month. They are to do this using the CBHI monthly summary forms. At minimum, until data reporting templates are provided for other stakeholders, the M&amp;E focal person will disseminate a report that contains the indicator matrix populated with the month’s data, and the enrollment and service utilization dashboards. Community-based health insurance (CBHI) Microsoft Excel Database Intervention Background The Leadership, Management and Governance (LMG) Nigeria project supported community-based health insurance (CBHI) activities in Ukana West Ward II in Essien Udim LGA, Akwa Ibom State, building on the CBHI scheme that was initiated in the area by the Program to Build Leadership and Accountability in Nigeria's Health System (PLAN-Health) from August 2014 to December 2015. These projects were funded by the United States Agency for International Development (USAID) and implemented by Management Sciences for Health (MSH). Under PLAN-Health, the scheme’s data was planned to be managed by a locally developed web-based application designed to manage data storage, analysis and reporting. However, the application did</t>
  </si>
  <si>
    <t>not meet expectations</t>
  </si>
  <si>
    <t>, and among the challenges noted in the PLAN-Health final report was the need for a more efficient database that would be based on a stable, readily available and user-friendly platform. Following the close of PLAN-Health, USAID identified the CBHI scheme as one of the laudable innovations implemented by MSH and deemed it fit to continue its further implementation under the LMG Nigeria mechanism. Challenge Among the challenges the CBHI database faced were:  Discrepancies in CBHI enrollee data recorded on the CBHI web-based application and the manual enrollment folders. This was due to several factors such as the system’s inability to generate unique identification numbers for each new enrollee, making it difficult to generate data specific to individual enrollees.  In ability of the application to differentiate records that have the same first second and third names.  Loss of data integrity due to a failure in the synchronization of data among the different data entry points in the web-based application.  Increased need of additional resources since the web-based application required the IT application developer to be engaged in the long term for troubleshooting as he was the one person with enough knowledge of the system. The</t>
  </si>
  <si>
    <t>take to increase food security and durable development in the Eastern DRC. o Based on the Mercy Corps program, the evaluation team would recommend cascade training methods that prioritize training of trainers, scaled up CIG and VSLA programs, nutrition and gender programs that either collaborate directly with other actors or differentiate their activities with greater participatory elements and program labeling (for M&amp;E purposes), reforestation and road construction that incorporates Food- For-Work initiatives and maintenance training, and transparent processes for the selection of committees working on DRR and local governance. The following sub-section elaborates on these recommendations. 33 D. Recommendations (again, see Table A3 in the Annex) The strengths, weaknesses, and program effectiveness of the Mercy Corps program outlined above point to a number of recommendations that the FFP office should consider when designing and implementing new programs. We elaborate on them here.  SBCC trainings proved effective and should be employed in future programs, but with a clear and improved process for handing over training leadership and cascading. Those trainings were successful on a number of fronts for direct beneficiaries. However, systematic coaching that could lead to cascading benefits from direct beneficiaries down to other indirect beneficiaries did</t>
  </si>
  <si>
    <t>not take place as anticipated</t>
  </si>
  <si>
    <t>. To improve the program as it was implemented in this instance, teacher- trainings and ongoing support should be a central aspect of the beneficiary trainings. How: build in systematic teacher training for direct beneficiaries; devote time, training, feedback, and incentives to improving their competence in passing on knowledge; evaluate and provide feedback on early cascade training sessions conducted by the direct beneficiaries (with indirect beneficiaries as the target audience); provide similar training materials for early indirect beneficiaries and gradually move away from program-provided materials. With whom: direct beneficiaries of trainings, with clearly identified indirect beneficiaries as recipients and program staff as support. Why: improving the cascade process of training will ensure that program benefits are disseminated more widely.  Local interest groups and associations should be a centerpiece of subsequent FFP efforts to generate shared resilience. They must be well-organized and capitalize on initial excitement. Participants expressed clear benefits from the collaboration, and the associations can be fully sustainable. CIGs, VSLA, and Agricultural Associations must be given administrative support to ensure long-term independence. How: organize common interest groups and create explicit partnerships (and regular informational sessions and meetings) between those groups and VSLAs. With whom: farmers and producers</t>
  </si>
  <si>
    <t>their families. Achievements. ACDI/VOCA, in its annual reports, noted a total of 8,150.61 Metric Tons of food distributed as PM2A rations to 32,245 households over the life of the SNAP Program. Major Observations. Entry criteria to enroll participants in the program were not entirely clear at the beginning of SNAP, and this resulted in the registration of both pregnant and lactating women in the first year. This situation was corrected, however, before the start of food distributions with deregistration of the lactating mothers. PM2A mothers interviewed expressed satisfaction with the food ration composition and attributed the wellbeing of their children to this. The Evaluation found no evidence of sales of USAID commodities in local markets, nor, did the team identify evidence of the rations being an incentive to women to become pregnant. There was considerable qualitative and anecdotal evidence, however, that the food rations, including those designated exclusively for the PLW and CU2, were shared within the household, with the extended family, and also with neighbors. While sharing of food is a normal practice in Sierra Leonean families (and SNAP did include a supplemental ration to account for immediate family members sharing food) the Evaluation concludes that designers did</t>
  </si>
  <si>
    <t>not anticipate</t>
  </si>
  <si>
    <t>the scale of the (widespread) sharing of rations with extended family and neighbors. Immediate LOA Impact. Focus group discussion respondents consistently reported that the food distributions had improved the nutritional status of children, attributed mainly to the consumption of CSB. Respondents also reported an increase in use of PHU services, mainly for ANC visits, due to the conditional delivery of the commodities through the PHUs. Participants had clearly become more accustomed to and more comfortable using PHU services because of the food distributions21. Long-term Sustained Impact. The findings of the qualitative research suggest that the nutritional benefit from food distributions was less than anticipated, a finding supported by the evidence noted above that food rations were widely shared beyond immediate family members, thus diminishing the long-term impact from the food on chronic malnutrition. The Evaluation concludes that the BCC activities and better access to PHU services had greater impact on preventing child malnutrition than the food distributions. The biggest benefit from the rations was the increased use of PHU services by participants as a result of the conditional food rations being delivered through PHUs. The sustainability of these relationships appears likely unless the quality of services in PHUs</t>
  </si>
  <si>
    <t>or social efforts. Changing this fatalism would require reducing morbidity and mortality to an extent that political leaders and the public would notice and begin to understand how lasting malaria reduction might benefit them. The second objective of PMI investment was to increase and sustain Nigerian capacity to continue moving forward and gradually build downward momentum. The evaluators assessed whether MAPS fulfilled PMI’s expectations in this regard.11F12 The evaluation team asked key informants at many levels if they had detected any reductions in malaria transmission, and usually the answer was yes (most emphatically in Zamfara and Oyo); however, reliable population-based data are essential to document this and gain the attention of leadership. The Key Indicators Report of the Malaria Indicator Survey for 2015, which appeared after the evaluators left the field, provides more definitive evidence and is, indeed, encouraging. Using microscopy, malaria prevalence in 2015 was 27.4 percent compared to 42.0 percent in 2010, an approximately one-third reduction in just five years. (See Figure 13.) 12 The evaluation team attempted to apply DFID’s ITAD framework (2010) to analyze value for money but could not do so because of lack of data. PMI, moreover, indicated that it did</t>
  </si>
  <si>
    <t>this type of analysis. “They should be counting the families very well for household bed net distribution; they sometimes leave some people out when they are distributing the nets. And again men were left out and they have children that their mothers have passed on, that is not good because they are affected by malaria too.” (Focus group discussant) Endline Evaluation of Malaria Action Program for States in Nigeria 24 Figure 13. Malaria prevalence in 2010 and 2015, by region Source: Malaria Indicator Survey 2010; Key Indicators Report 2015 Can MAPS claim that the project contributed significantly to these reductions, even though it worked in 25 percent of states and many fewer than 25 percent of health facilities within those states? The evaluators conclude that PMI as a broader portfolio (including DELIVER for commodities and HC3 for BCC) can claim partial credit for recent malaria reductions, but that Nigerian state and national programs should claim the greatest credit for updating policies and improving worker performance, not only in the MAPS-supported states that the evaluation team studied, but perhaps elsewhere as well. All investments contributed in synergy, and MAPS can justly claim that it played a significant role. According to</t>
  </si>
  <si>
    <t>essential to the Project’s capacity building efforts with the MoE.  The EGR policy dialogue process was initiated with MoE stakeholders through a one-day workshop with representatives from the relevant MoE departments. This effort was facilitated by Afghan Children Read’s lead technical expert in Policy, Planning and Systems Development from Creative’s home office.  The preparation for the baseline EGRA survey in Herat began, which included establishing the sampling methodology, developing the EGRA tool, setting up the technology (tangerine and tablets) and training for enumerators. This will be more fully discussed in the Q3 – YR2 report.  The development and refinement of the G1 and G2 teaching and learning materials was completed in both Dari and Pashto languages with the support of professional writers identified by the MoE.  An Information and Communication Technology (ICT) system was developed for tracking delivery and distribution of materials with support from Creative’s Development Laboratory using its mapping program.  The Project successfully trained the first cohort of 48 master trainers and 170 trainers of teachers and 1891 G1 and G2 teachers in pilot schools in Herat and Kabul provinces. Challenges (including issues regarding security, gender, inclusion, and community concerns)  The cluster assessment in Herat and Kabul did</t>
  </si>
  <si>
    <t>not provide the expected</t>
  </si>
  <si>
    <t>level of accurate data.  MoE request for further refinement of the materials caused delays in the finalization and printing of the text books.  The deteriorating security situation in Kabul and in provinces continues to pose a serious challenge. Associated Actions  In light of the cluster assessment experience in Herat and Kabul, in Nangarhar, Afghan Children Read will collaborate with DEDs and school principals on EMIS data verification to ensure data accuracy.  To provide teachers and students with text books for the start of the school year the refinement of textbooks was conducted in two phases and the material will be printed in two “A good education is the best gift we can ever give our children and their success depends on how educated they are in life. I welcome and encourage any and all efforts that improve the state of education in Afghanistan.” Her Excellency, First Lady of the Islamic Republic of Afghanistan. “The United States is committed to promoting education, and we passionately believe that education offers the best and surest path for a brighter future for Afghanistan. The Afghan Children Read Program is a clear example of this sacred commitment and it will directly advance opportunities for more</t>
  </si>
  <si>
    <t>PA-00M-R2M_Afghanistan_April 28, 201</t>
  </si>
  <si>
    <t>testing of the application, user testing and training with 31 farmers in Bomet County. This was done under the partnership with Barclays Bank, in collaboration with the “African Youth Agri-preneurship Programme (AYAP)” funded by Barclays Bank, and implemented by TechnoServe. Induction meetings on bookkeeping using Caytree Financial were also held with farmers in Nyeri, Embu, Bomet and Kiambu Counties under the same program. • Caytree completed customizing and upgrading the Caytree financial accounting system to meet the requirements set by Barclays Bank before testing the loan application module. Barclays Bank had requested Caytree Partners to include a wallet in the application which farmers will use to register sales, expenses, savings and access loans. During the quarter, Barclays Bank also requested Caytree to provide market research on agricultural markets in Kenya, farmers’ access to smart phones, and the http://seeds.seedco.co/kenya http://www.nacosti.go.ke/ http://foodchallenge.landolakesinc.com/ http://villgrokenya.or.ke/ http://www.grandchallenges.ca/ Page | 21 Feed the Future Kenya Innovation Engine QIII FY2016 Report value chains involved. KIE advised Caytree to contact the Ministry of Agriculture to scout for the information and as such, provided the necessary contacts. • The roll-out of the Caytree financial accounting system to the market and disbursement of loans did</t>
  </si>
  <si>
    <t>not take place as expected</t>
  </si>
  <si>
    <t>. This is due to a change of management at the Barclays Innovations Department and a subsequent request for Caytree to pitch afresh alongside nine other varied innovations. This will inform Barclays’ decision on which innovation to work with, and whether the partnership between Caytree and Barclays will continue. The pitch date will be determined in July 2016 and KIE will continue to report on developments as they arise. • Partnership discussions with ECLOF micro-finance were put on hold to enable Caytree Partners to concentrate on the Barclays Bank partnership, which is more promising. Discussions on the partnership with Equity Bank regarding the roll-out of the loan application module were also dropped because of lack of interest by Equity Bank. Caytree will concentrate on the Barclays Bank partnership which so far looks promising because Barclays has showed continued interest in the Caytree application and signed an MOU to work with the innovator in four counties. • KIE approved Caytree’s request for the extension of the implementation period from March 31st to August 31st, 2016 to allow the innovator to test the loan application module. However, it is highly unlikely that Caytree will accomplish the last milestone on rolling out the Caytree</t>
  </si>
  <si>
    <t>effect of the outreach strategy on expanding financial access. The evaluation will explore the support package provided to the financial institutions to establish how the processes contributed (or did not contribute) to the results. The package includes: product development; implementation strategy of the products; and capacity building for the financial institutions (to strengthen their understanding of the sector). It will focus on both the supply-side support provided to beneficiary financial and government institutions and on the outcome at the loan recipient level. The evaluation, through this research question, will also determine the role the activity played in shaping the policy environment and whether or not any changes in policy contributed to greater financial accessibility. To answer this question, the evaluation will focus on the policy institutions that FIRM targeted, such as Central Bank of Kenya, government ministries and the Treasury. The evaluation will review data in the activity database and quarterly reports to determine activity achievements. Other primary data sources including KIIs and group interviews will be used to validate the data captured in the system, by seeking stakeholder perceptions on FIRM's achievements. Through qualitative data collection approaches, the evaluation will determine how/ why the activity achieved (or did</t>
  </si>
  <si>
    <t>not achieve) the intended</t>
  </si>
  <si>
    <t>results. Assessment on support to the financial institutions will focus on the 3 tiers of results below: Tier 1: Were the activity’s capacity building activities for financial institution headquarters staff and government institutions effective in building capacity and products to meet the financing needs of smallholder farmers and other targeted loan recipients (e.g., microenterprises in clean energy and WASH)? Tier 2: The extent to which capacity building at the HQ level translated to action at the branch office level and encouraged loan officers to engage more actively with smallholder farmers and other targeted loan recipients (e.g., microenterprises in clean energy and WASH). Did it increase outreach to the target populations? Tier 3: Was increased outreach at the branch office level achieved and did it lead to enhanced access to loans among the target populations/enterprises? For the first and second tier results, the primary data source will be key informant interviews with Financial Inclusion for Rural Microenterprises Activity: Final Evaluation 39 headquarters and branch office staff of partner financial institutions, including cooperatives and SACCOs. Questions at the HQ level will focus on the effectiveness and quality of the TA FIRM provided, how that TA affected the institutions’ attitudes about lending</t>
  </si>
  <si>
    <t>PA-00M-H6D_Kenya_15 November 2016.pd</t>
  </si>
  <si>
    <t>Iraqi Field Monitors. To facilitate both quality control and data analysis, the Iraqi Field Monitors uploaded interview notes daily from the field into a Microsoft Excel data worksheet. These were reviewed by the evaluation team. At the end of data collection, the Iraqi Field Monitors were intensively debriefed on their interviews by the evaluation team, and additional notes and information were solicited to ensure complete capture of interview findings. During the debriefings, the team clarified notes and identified themes and findings. The team completed their final data entry information on December 29, 2016, thereby concluding the data collection process. Evaluation Design and Data Analysis The evaluation focused on qualitative rather than quantitative data sources for three reasons. First, the types of questions asked required in-depth knowledge of the project from key personnel who were in positions of influence during Tarabot’s interventions. Second, target groups were small, so using a survey to find quantifiable data would not have provided the level of confidence to definitively answer the evaluation questions. Finally, surveys could not be constructed, tested, and administered in such a short period of time nor yield significant or reliable quantitative data to validate whether a question did or did</t>
  </si>
  <si>
    <t>not achieve intended</t>
  </si>
  <si>
    <t>outcomes. The Tarabot project was narrow in scope. As such, the team used a stratified sampling technique so that beneficiaries were sampled from ministry or procurement offices. This ensured responses from all the ministries or GoI entities that benefited from Tarabot interventions. Because these target groups had the greatest influence over whether Tarabot interventions succeeded or failed, the evaluation team’s collection tools focused on individual key informant interviews of GoI staff members. That way, data could be explained in greater detail and provide insights into issues that a survey or “statistical data point” would not be able to identify. Because Iraqi society and government agencies are extremely hierarchal, a senior leader’s support and cooperation, or lack thereof, can “make” or “break” an intervention. Lower level employees generally support the initiatives that senior leaders designate as important. For this reason, high level government officials of Tarabot’s government counterparts were prioritized in sampling. In conducting the analysis, the team triangulated qualitative data from different sources and types (the KIIs, FGDs, and background project documents) drawing out key themes in responses to protocol questions or in documents to determine consensus or identify divergent views. USAID/IRAQ ADMINISTRATIVE REFORM (TARABOT) PROJECT FINAL PERFORMANCE EVALUATION</t>
  </si>
  <si>
    <t>was invited to participate in an hour-long national call-in television show devoted to the issue of the country’s discriminatory nationality law. The Global Campaign also secured testimonials from two Togolese women who provided quotes regarding the impact of the law on their lives for inclusion in the Togo advocacy brochure. 5. Challenges: Please describe any security, financial, and/or personnel management issues during the reporting period. Describe the impact that these challenges have had on the project and how the organization has responded to these issues. Given security challenges in the Middle East-North Africa (MENA) region, the Global Campaign is continuing to consult with regional partners on a strategic location for the Global Campaign’s MENA conference, including a location that will not only be secure but that will encourage strong participation by regional governments, as well as encourage a positive framing of the issue. The Global Campaign continues to prioritize soliciting a diversified funding based, in particular to provide increased support to national coalition partners to implement local advocacy initiatives. 12 6. New Developments: Are there any issues or developments in the project design and/or areas of operation during the reporting period that the organization did</t>
  </si>
  <si>
    <t>not initially anticipate</t>
  </si>
  <si>
    <t>? If so, please describe the impact that these have had on project implementation and how the organization has responded to these issues. N/A 7. Learning: (Please only complete question 6 for projects that are ending. Leave question 6 blank in the 1st, 2nd, and 3rd quarterly program reports.) Now that the project has concluded, please identify the most effective aspects of this project. What objectives/components/activities were the strongest and weakest? What will the organization do the same or differently in future similar projects? N/A 8. U.S. Government Recognition: Please identify how your organization has recognized PRM funding for this project. N/A Annual report. If so, when published: Press releases or other written communications and publications. If so, when: • Brochure on Togo’s discriminatory nationality laws, February 2017 • “Campaigning for Gender Equal Nationality Rights”, February 2017 • Op-ed on the need to secure gender equal nationality rights in Nepal, March 2017 Acknowledgment at project site. If so, what: If not, why: Other: Acknowledgement of PRM support for the project is at the discretion of PRM. Given the sensitivities around statelessness, any public acknowledgement of PRM support would first be cleared by PRM in Washington, DC. WRC normally</t>
  </si>
  <si>
    <t>training workshop in Quito, as described above. 4. Accountability to Affected Populations: Explain how the beneficiary population has been involved in program implementation during the reporting period. How has their feedback been collected and incorporated into performance monitoring? What changes have you made to the project as a result of beneficiary feedback? How have you communicated back to the beneficiaries the impact of their feedback? Soliciting and responding to beneficiaries’ feedback has been integral to project monitoring since Year One. WRC has had an ongoing presence, through its local partners, in all target sites since the beginning of this three-year project. Engagement continues to be consistent, and beneficiaries will be consulted in the development of training materials; invited to participate in trainings; and engaged to provide input and perspectives on cumulative impacts of project activities. 5. Challenges: Please describe any security, financial, and/or personnel management issues during the reporting period. Describe the impact that these challenges have had on the project and how the organization has responded to these issues. N/A 6. New Developments: Are there any issues or developments in the project design and/or areas of operation during the reporting period that the organization did</t>
  </si>
  <si>
    <t>? If so, please describe the impact that these have had on project implementation and how the organization has responded to these issues. 8 N/A 7. Learning: (Please only complete question 6 for projects that are ending. Leave question 6 blank in the 1st, 2nd, and 3rd quarterly program reports.) Now that the project has concluded, please identify the most effective aspects of this project. What objectives/components/activities were the strongest and weakest? What will the organization do the same or differently in future similar projects? 8. U.S. Government Recognition: Please identify how your organization has recognized PRM funding for this project. Annual report. If so, when published: Press releases or other written communications and publications. If so, when: Acknowledgment at project site. If so, what: If not, why: Other: If your organization has not yet complied with the contractual agreement to acknowledge U.S. government funding in written publications and press releases and at the project site (if an exemption was not granted), please explain why and the steps being taken to fulfil this requirement: N/A 9. Other: Please provide any additional information about the project or other related issues that you think are important to highlight. N</t>
  </si>
  <si>
    <t>PA-00M-V2X_Uganda Lebanon India Ecua</t>
  </si>
  <si>
    <t>and implementation of the four training workshops. 4. Accountability to Affected Populations: Explain how the beneficiary population has been involved in program implementation during the reporting period. How has their feedback been collected and incorporated into performance monitoring? What changes have you made to the project as a result of beneficiary feedback? How have you communicated back to the beneficiaries the impact of their feedback? Soliciting and responding to beneficiaries’ feedback has been integral to project monitoring since Year One. WRC has had an ongoing presence, through its local partners, in all target sites since the beginning of this three-year project. Engagement continues to be consistent, and beneficiaries will be consulted in the development of training materials; invited to participate in trainings; and engaged to provide input and perspectives on cumulative impacts of project activities. 5. Challenges: Please describe any security, financial, and/or personnel management issues during the reporting period. Describe the impact that these challenges have had on the project and how the organization has responded to these issues. N/A 6. New Developments: Are there any issues or developments in the project design and/or areas of operation during the reporting period that the organization did</t>
  </si>
  <si>
    <t>? If so, please describe the impact that these have had on project implementation and how the organization has responded to these issues. N/A 7 7. Learning: (Please only complete question 6 for projects that are ending. Leave question 6 blank in the 1st, 2nd, and 3rd quarterly program reports.) Now that the project has concluded, please identify the most effective aspects of this project. What objectives/components/activities were the strongest and weakest? What will the organization do the same or differently in future similar projects? 8. U.S. Government Recognition: Please identify how your organization has recognized PRM funding for this project. Annual report. If so, when published: Press releases or other written communications and publications. If so, when: Acknowledgment at project site. If so, what: If not, why: Other: If your organization has not yet complied with the contractual agreement to acknowledge U.S. government funding in written publications and press releases and at the project site (if an exemption was not granted), please explain why and the steps being taken to fulfil this requirement: N/A 9. Other: Please provide any additional information about the project or other related issues that you think are important to highlight. N</t>
  </si>
  <si>
    <t>PA-00M-V2W_Uganda India Lebanon Ecua</t>
  </si>
  <si>
    <t>Please describe any security, financial, and/or personnel management issues during the reporting period. Describe the impact that these challenges have had on the project and how the organization has responded to these issues. Due to security issues in Irbid, Jordan, WRC and Mercy Corps were unable to complete one of the three planned days of data collection. As WRC’s Sr. Program Officer for Livelihoods in Emergencies had to depart Jordan as scheduled to complete the third pilot in Niger, she was unable to make up the lost day of data collection. WRC has reported the narrowed scope of the assessment as a limitation in the field visit report. During Q2 WRC’s Sr. Program Officer for Economic Strengthening and Child Protection resigned from his post at WRC. WRC and its implementing partners had intended to roll out two of the three pilots simultaneously between its two Sr. Program Officers. As a result of this staff departure, WRC’s Sr. Program Officer for Livelihoods in Emergencies led three assessments sequentially, resulting in a one-month delay. 6. New Developments: Are there any issues or developments in the project design and/or areas of operation during the reporting period that the organization did</t>
  </si>
  <si>
    <t>? If so, please describe the impact that these have had on project implementation and how the organization has responded to these issues. During WRC’s field visit to Jordan, WRC and Mercy Corps met with IRC to coordinate respective initiatives addressing cash and GBV. WRC, Mercy Corps and IRC are currently drafting an MoU, to be completed during Q3, which will facilitate improved coordination on guidance and tools under development to avoid duplication as well as to expand piloting of the tools. PRM currently funds both WRC and IRC M to develop field resources addressing cash in GBV programming for protection outcomes. This MoU and the resulting collaboration will strengthen WRC and IRC’s respective deliverables to PRM and thus the field resources available to the humanitarian community at the completion of this project. 12 6. U.S. Government Recognition: Please identify how your organization has recognized PRM funding for this project during this quarter. WRC has acknowledged PRM as WRC’s donor for this project in written and verbal communications about the project and its activities (e.g. in a one-page overview of the project shared with stakeholders who were engaged in key informant interviews to assess current practice, during pre-pilot training</t>
  </si>
  <si>
    <t>PA-00M-V2T_Somalia Niger Jordan_Apri</t>
  </si>
  <si>
    <t>and vulnerable sub-populations through mainstreaming and the utilizing cash for protection outcomes. UNICEF and UNFPA have also articulated interest in piloting the tools developed during this project in additional field sites (perhaps to include Yemen). All three UN Agencies are keen to play convening roles to engage stakeholders, share learning and advocate for uptake of final resources. WRC continues to engage in several working groups, including: the CaLP-lead North America Cash Working Group and member of its Strategic Working Group; the Task Force on Cash and Child Protection, which is positioned within the Child Protection Working Group (CPWG); the Coalition on Adolescent Girls, as the convener of the Girls in Emergencies Collaborative. Briefings on the project and updates on progress are ongoing. 5. Challenges: Please describe any security, financial, and/or personnel management issues during the reporting period. Describe the impact that these challenges have had on the project and how the organization has responded to these issues. There have been no security, financial or personnel management issues during this reporting period. 6. New Developments: Are there any issues or developments in the project design and/or areas of operation during the reporting period that the organization did</t>
  </si>
  <si>
    <t>? If so, please describe the impact that these have had on project implementation and how the organization has responded to these issues. There have been no developments in the project design or areas of operation not originally anticipated within this reporting period. 6. U.S. Government Recognition: Please identify how your organization has recognized PRM funding for this project during this quarter. PRM has been acknowledged as WRC’s donor for this project in written and verbal communications about the project and its activities (e.g. in a one-page overview of the project shared with stakeholders who were engaged in key informant interviews to assess current practice). Annual report. If so, when published: Press releases or other written communications and publications. If so, when: October, 2016. 11 Acknowledgment at project site. If so, what: If not, why: Other: If your organization has not yet complied with the contractual agreement to acknowledge U.S. government funding in written publications and press releases and at the project site (if an exemption was not granted), please explain why and the steps being taken to fulfil this requirement: N/A 7. Other: Please provide any additional information about the project or other related issues that you think</t>
  </si>
  <si>
    <t>PA-00M-V2S_Somalia Niger Jordan_Janu</t>
  </si>
  <si>
    <t>moving the projects forward, and it is certainly seems possible that the projects goals will be achieved. We also conducted on an extensive tour of the Food for the Poor Victory Garden facility, along with a handful of Universite Caraibe students. We also evaluated 1 farm site in the Montrouis area’s Deluge commune and visited 2 product transformation facilities. 5 June 12 We arrived in Port-au-Prince at 12:30 P.M. We were promptly picked up by the hotel shuttle service and taken to Servotel, located less than a mile from the airport. June 13, 2016 We were picked up from our hotel shortly after 9 AM by by the host country coordinator’s driver, and arrived on the Universite Caraibe Delmas campus after 10AM. Session 1 Our first meeting was with the Marjoto Mathurin, the vice-rector of the campus and host country coordinator of the project. Mrs. Mathurin provided an overview of each small business development project and a brief description of challenges as follows: 1) Pepper project (Delmas campus)  Small business loans were issued in April 2016.  Students had difficulty finding hot pepper seedlings to begin their planting and they planted sweet pepper instead.  Sweet peppers did</t>
  </si>
  <si>
    <t>not grow as expected</t>
  </si>
  <si>
    <t>, and students want to restart the project from scratch. 2) Poultry project (Montrouis campus)  Students working on the poultry project need help with marketing other channels as their current marketing plans are becoming ineffective. 3) Spinach project(Montrouis campus)  1st year students and 13 community farmers are part of this project.  Students need help evaluating the farmers’ plots where spinach will be planted  Students will handle the marketing for the farmers. 6 Session 2 We had a brief meeting with the project leaders on campus, mainly the pepper project executive board, and they gave more details about the issues they are facing. 1) They had a serious delay with starting the project on time. After getting their loans in April, they purchased a large amount of top soil from the neighboring commune of Croix-des-Bouquets. When the soil was placed in the previously built raised beds, it started to rain heavily and the planting had to be delayed. 2) As mentioned previously, hot pepper seeds were unavailable and students decided to plant sweet peppers instead. However, seedlings were purchased from a farm in Montrouis and planted around the 3rd week of May. By the time we arrived students felt</t>
  </si>
  <si>
    <t>solar, wind and hybrid power systems to serve rural areas off the grid. Component 2: Energy Efficiency: Development of different mechanisms to achieve energy efficiency of the installed renewable energy systems. Component 3: Energy Policy &amp; Capacity Building: Policy support, capacity building and public education and outreach in all aspects of the planned activities. This evaluation of ACEP has assessed the deliverables under Component 1: Renewable Energy Systems. The evaluation was not intended to assess the other two ACEP components, or assess the overall effectiveness of ACEP on the program results framework. The ACEP program supported the theory of change that ACEP renewable energy systems would foster economic growth in rural areas that were not served by the national electric power grid, and that the economic benefits would contribute to stabilization and improved security. This evaluation has also focused on relevance, that is the extent to which the design, components, and objectives 7 were consistent with the challenges, concerns, and needs of targeted groups in the rural areas, and how appropriate were the policy support, capacity building, and public outreach. In April 2012, at the end of the second year of implementation, USAID terminated the ACEP program because the project did</t>
  </si>
  <si>
    <t>not deliver the anticipated</t>
  </si>
  <si>
    <t>outcomes. The Mission did not conduct a final performance evaluation before closure, but, in 2017, the Office of Infrastructure (OI) decided to carry out an assessment of the effectiveness and sustainability of the renewable energy projects that ACEP completed that were still in operation, studying the factors that impacted the sustainability of these systems, and establishing an evidence base to answer the following questions: 1) Which of these alternative energy systems are still in operation? 2) Why have they been sustainable? 3) Which systems are not currently in operation? 4) Why have they not been sustainable? 2.2 EVALUATION PURPOSE The evaluation was intended to identify the conditions and factors that contributed to the sustainability of some of the solar systems installed under ACEP to provide electrical power to diverse beneficiaries for varied uses, such as for the refrigeration needs of health clinics, the institutional needs of schools, street lighting, and water pumps. The evaluation was also to document conditions and factors that contributed to the failure of some of the systems installed. In doing so, the evaluation has: 1) Produced a detailed analysis of what happened to the ACEP renewable energy systems installed under Component #1; 2) Provided an evidence</t>
  </si>
  <si>
    <t>Performance evaluation was not completed. ACEP consisted of three, interrelated components: Component 1: Renewable Energy Systems. The design and installation of sustainable micro-hydro power (both new and rehabilitated) in solar, wind and hybrid power systems to serve rural areas off the grid. Component 2: Energy Efficiency. Development of different mechanisms to achieve energy efficiency of the installed renewable energy systems. Component 3: Energy Policy &amp; Capacity Building. Policy support, capacity building and public education and outreach in all aspects of the planned activities. The ACEP program supported the theory of change that ACEP renewable energy systems would foster economic growth in rural areas that were not served by the national electric power grid and that the economic benefits would contribute to stabilization and improved security. This evaluation will also focus on relevance, it might reveal the extent to which the design, components, objectives were consistent with the challenges, concerns and needs of targeted groups in the rural areas; and how appropriate were the policy support, capacity building and public outreach. The reference period is ACEP project start in 2009 and project termination in 2012. In April 2012, USAID terminated the ACEP program after the second year, because the project did</t>
  </si>
  <si>
    <t>not sufficiently produce the anticipated</t>
  </si>
  <si>
    <t>outcomes. While the mission did not conduct a final 47 performance evaluation, the Office of Infrastructure (OI) wishes to evaluate the effectiveness and sustainability of the renewable energy projects that ACEP did complete, and identify which of these projects are currently in operation, what were the reasons that supported the sustainability of these systems; and which systems are not currently in operation, and why are these systems unsustainable. See TAB 3, ACEP Deliverables. IV. PROGRAM GOALS AND OBJECTIVES This evaluation will specifically assess the deliverables under ACEP Component 1: Renewable Energy systems. This evaluation is not intended to assess the other two ACEP components, or assess ACEP’s overall effectiveness on the program results framework. V. PURPOSE OF THE EVALUATION The purpose of this evaluation is to identify the conditions and factors that contributed to the sustainability of the solar systems installed under ACEP to provide electrical power for health clinics’ refrigeration needs, institutional needs such as schools and other installations, street lighting and water pumps as examples. The evaluation will also document conditions and factors that failed to contribute to the sustainability of the systems installed. 1. Produce a detailed analysis of what happened to the ACEP renewable energy systems</t>
  </si>
  <si>
    <t>Challenges of securing stakeholder buy-in, high stakeholder expectations about what the activity could and could not offer, perceived bias with participant mobilization, and national-level political and security developments were generally managed well, according to respondents. In conclusion, key factors that facilitated KTU’s success were: an emphasis on community ownership/ empowerment; being inclusive and nonpartisan; outstanding leadership; strong partnerships; and a high Kenya Tuna Uwezo: Final Performance Evaluation 3 degree of flexibility/ adaptability. Through persistence and expert knowledge of the operating environment, KTU effectively managed most of its internal and external challenges. KTU made progress in meeting all four of its objectives. However, evidence for the achievement of Phase 1 objectives (Strengthened social networks of community members and civil society groups to collaborate productively on community issues and address grievances and Enhanced ability of local institutions to lead and implement people-to-people peace building independently) is clearer than for Phase 2 objectives (Address the pull and push factors that drive youth to engage in violent extremism and Reduce susceptibility to manipulation through supporting youth to engage in viable livelihoods). Time was comparatively limited (approximately two years) to pursue Phase 2 objectives. The livelihoods component of the project did</t>
  </si>
  <si>
    <t>not fully meet beneficiary expectations</t>
  </si>
  <si>
    <t>. Beneficiaries did not appear to understand the limits of what KTU could offer under this component. Question 2: To what extent and in what ways did the program involve and affect men and women? This question examined how the activity involved women in particular, and whether and why it used different approaches to engage them. While the evaluation question references men and women, USAID confirmed during the evaluation in-brief meeting that the question should focus on women. The data collection instruments were designed accordingly. The evaluation also explored the overall effects of women’s inclusion and the extent to which KTU took advantage of opportunities to include women and young men. KTU involved both men and women; its planning documents refer to engaging women and youth, and include standard indicators for tracking female participation in the activity.8 KTU did not have a particular gender focus. Phase 2 included a deliberate effort to involve women in CVE activities, particularly Somali women in Eastleigh. Respondent groups identified efforts by KTU to include women in KTU activities. Examples included KTU being gender-conscious and developing a gender strategy; conducting women- specific activities; striving for gender balance in activities; and engaging female opinion</t>
  </si>
  <si>
    <t>PA-00M-C54_Kenya_September 2016.pdf</t>
  </si>
  <si>
    <t>change agents and were not trained by the directorate. http://www.cohesionandvalues.go.ke/ Kenya Tuna Uwezo: Final Performance Evaluation 24 cohesion and tolerance, capacity building, conflict management and mitigation and civic education — helped reduce distrust and division among community groups. Civil dialogue has been effectively introduced as an alternative to violence for resolving conflicts and is taking root. Partnerships were generally strong. KTU’s contribution to improving community-police relations is particularly noteworthy, given the longstanding lack of community trust in police and other government organs that can quickly lead to dissent and violence.35 KTU made progress in meeting all four of its objectives. The evidence for the achievement of Phase 1 objectives (Strengthened social networks of community members and civil society groups to collaborate productively on community issues and address grievances and Enhanced ability of local institutions to lead and implement people-to-people peace building independently) is clearer than for Phase 2 objectives (Address the pull and push factors that drive youth to engage in violent extremism and Reduce susceptibility to manipulation through supporting youth to engage in viable livelihoods). Time was comparatively limited (approximately two years) to pursue the Phase 2 objectives. The livelihoods component of the project did</t>
  </si>
  <si>
    <t>. Beneficiaries did not appear to understand the limits of what KTU could offer under this component. Question 2 To what extent and in what ways did the program involve and affect men and women? This question examined how women, in particular, were involved in the activity; whether different approaches were used to engage them, and why.36 The evaluation also explored the overall effects of women’s inclusion and the extent to which KTU took advantage of opportunities to include women and young men. Findings Inclusion of Women KTU involved both men and women. KTU planning documents make special reference to engaging women and youth and include standard indicators for tracking female participation in the activity.37 KTU did not have a particular gender focus, however. The literature review and interviews with GC and USAID indicate that KTU initially emphasized engaging at-risk men and youth,38 who were deemed the “hard” cases and important for entry into the community and impact. During implementation, KTU targeted females aged 16–35 who were involved in crime; worked with women in organized groups aged 18–48 who were influential in their communities; and female elders and religious leaders above age 45. Phase 2</t>
  </si>
  <si>
    <t>of the kits. The county has since submitted the Validated and approved List of the RTK to the National RTK TWG Sample networking APHIAplus IMARISHA facilitated the networking of the samples to respective processing laboratories. In the Quarter, the focus was to ensure increase access to viral load and EID to support clinical monitoring of patients as well as diagnosis of Infant HIV status. Table 22: Samples networked by type from counties for the period January to March 2017 Sample Type Viral load DBS for EID GeneXpert Turkana county 608 77 143 Samburu county 188 17 309 Isiolo county 27 20 116 Marsabit County 1 8 268 Garissa County 76 36 Tana river county 120 7 Page | 58 USAID/KENYA APHIAPLUS IMARISHA QUARTERLY PROGRAM REPORT FOR FY 2017 Mandera County 43 0 Wajir County 1 0 Quality Assurance During the Quarter, APHIAplus IMARISHA intensified QA/QI initiatives following scale up of HTS services, the project undertook direct observed practices of selected lay counsellors and reviewed the HTS lab register for completeness and adherence to nationally approved algorithm, besides the project supported the logistics for Round 16 across facilities in turkana and samburu . However, the PT Round 16 results received did</t>
  </si>
  <si>
    <t>not entail all expected</t>
  </si>
  <si>
    <t>outcomes to form a full analysis. LESSONS LEARNED During the period under review, some key lessons learned include: BCC/ VMMC/ Prevention Activities ● Training on Stepping Stones approach in addressing Stigma and discrimination among children made the caregivers to know the different perspectives of children opinion of love and care verses what they as caregivers think ● Provision of airtime to the high volume facilities for follow up of clients and co- ordination of quality meetings has led to improvement in accounting for our clients in those facilities. ● Facilities having a dedicated Adherence Counselor and expert clients have better client follow up outcomes than those without ● In HTS services in Turkana, Stigma is still very high to an-extent that people are behaving like they already know their status but they don’t want to share. ● The Linkage register at the HTS desk has help in monitoring the movement of new clients in and outside facility hence we lately don’t have clients whom we can’t account for after testing. ● Household economic strengthening activities strengthen the common bond of the PSSG members since it meets their immediate financial needs thus increasing adherence to care and treatment and viral suppression ● Uncircumcised adults in settlement/urban</t>
  </si>
  <si>
    <t>PA-00M-PNZ_Kenya_30th April 2017.pdf</t>
  </si>
  <si>
    <t>PA-00M-PMH_Kenya_30th April 2017.pdf</t>
  </si>
  <si>
    <t>GBV; proposal writing. Rural Women’s Peace Link Financial, audit, human resources and procurement manuals; M&amp;E; advocacy and communication; resource mobilization strategy. Proposal writing; financial management; accounting; report writing. Reporting; orderly returns; better proposals; legitimacy with county government; added expertise on GBV; wider geographical coverage. Not indicated. Sauti Ya Wanawake Program Financial, human resources and procurement manuals; M&amp;E; advocacy and communication; board elections. Finance; reporting; board elected and inducted; M&amp;E; communication strategy; interaction with county officials; information on county grants for women in business. Communication strategy; enhanced relationship with communities; efficient reporting, accounting and procurement systems; improved leadership capacity. Not indicated. Women’s Empowerment Link Not indicated. On-the-job support. Updated finance manuals; improved reporting. Support with strategic planning. Four of the sub-IPs interviewed reported having unmet capacity needs. Under PIK, HAK occupied a well- established office. When PIK ended, it could no longer pay rent and had to relocate to its earlier base of operation in a private residence. HAK was not assisted to strengthen capacity to mobilize resources, even though the assessment report by IRC captured that need. Nyabende reported that it was promised proper institutional training on recordkeeping and financial management, but that did</t>
  </si>
  <si>
    <t>not occur. It also expected</t>
  </si>
  <si>
    <t>assistance in developing a strategic plan and strengthening administration. WEL hoped for assistance with a strategic planning process that was going on during PIK, but did not receive it. Finally, PeaceNet reported that it would have benefited from mentoring on the interface between peace and GBV. Conclusions Coaching on USAID guidelines and grant management were the most effective aspect of capacity building. AWEP adopted them as standard institutional practices and expanded the organization. AWC and RWPL used those skills to apply for other donor funding, with some success. HAK and AWEP have applied the skills learned, but have not received funding.37 37 As of May 2016. PEACE INITIATIVE KENYA: FINAL PERFORMANCE EVALUATION 34 Orientation on GBV and peace work through the training of trainers, joint forums and exchange visits increased partners’ capacities to work on thematic areas they had not worked on previously. The capacity assessment report by IRC was not comprehensive. It captured needs only in generic terms and did not cover all implementing partners. In conclusion, the prime did not prioritize capacity building, as the design intended. The focus of capacity building provided to sub-partners by IRC was primarily related to financial accountability for grants and</t>
  </si>
  <si>
    <t>Progress achieved this Quarter Creative received the project award on April 12, 2016 at which time Creative rapidly reactivated its SPOT access so as to begin fielding HQ staff for the mobilization of the partnership and initiating startup processes. Creative fielded the Chief of Party (COP), Deputy Chief of Party (DCOP), and Senior Monitoring and Evaluation (M&amp;E) Specialist between mid-May and early June 2016. By the end of this reporting period, the Human Resources (HR) Manager and HR Officer were in place as well as the Logistics Officer and Translator for the Dari language. Consortium partners (sub- contractors) have also been working to identify and hire project personnel. Challenges Two relevant factors have negatively impacted the recruitment process. The first challenge was the security events that occurred during this quarter in Kabul, which have caused families of international recruits to convince them to withdraw their candidacy. The second challenge was the prevalence of Special Immigration Visas (SIVs) amongst the most highly qualified candidates for available positions. The U.S. Government agencies in Afghanistan, during this time, were also aiming to unify a mission policy regarding the hiring of SIVs. However, as new Mission policies came into practice, they did</t>
  </si>
  <si>
    <t>not match the expectations</t>
  </si>
  <si>
    <t>of potential recruits. Furthermore, the National Technical Assistance Salary Scale (NTA) under discussion has the potential to diminish the incentives structure to attract potential highly qualified hires to change jobs and take on temporary, non-tenured employment on donor-funded projects. The NTA remains a worry as it does not consider the market value of private business enterprises in Afghanistan and their career structure and salary scales, which remain consistent whether applied to donor funded or commercial enterprises. Also, it does not recognize that project-based personnel are not provided job security or government benefits packages, which include longer term financial stability. Finally, project teams may be greatly restricted in hiring high caliber individuals whose skills are crucial to support the capacity-strengthening needs of ministries. Afghan Children Read Quarterly Report (Apr - Jun 2016). Contract No. 306-TO-16-00003 8 Creative has unexpectedly been faced with the task of replacing the Senior Education Advisor as the proposed candidate declined the opportunity post-award. At the time of this writing, a qualified and willing candidate has been identified and the approval process initiated. Actions to be taken A senior HR member from Creative HQ will continue to coordinate closely with</t>
  </si>
  <si>
    <t>PA-00M-849_Afghanistan_July 30, 2016</t>
  </si>
  <si>
    <t>disrupted the program’s final evaluation, but after receiving two no-cost extensions, Mercy Corps was able to conclude all planned activities and reach the program’s three objectives. In addition, the program’s second objective of socio-economic cooperation between communities also presented some unforeseen challenges. Firstly, while SVC gave preference to joint projects that would bring together divided communities, this became a challenge due to the massive displacement after the 2013/2014 conflict that changed the overall demographics of target communities. As a result the majority of projects that were submitted did not explicitly involve both Christian and Muslim community members, but did have benefits that extended to the communities as a whole. Secondly, we faced challenges in working with grantee associations that had limited capacity to manage funds and implement projects – this was mitigated by the training and monitoring done by the program team and community monitors, but overall the socio-economic micro-projects took longer than expected, another reason why the second NCE was requested to extend the program through October 2015. Finally, the surge of insecurity in Bangui and on the axe Bouar-Garaou Boulai has had an impact on socio-economics projects’ completion: eight projects unfortunately did</t>
  </si>
  <si>
    <t>not achieve their intended</t>
  </si>
  <si>
    <t>Stabilizing Vulnerable Communities in the Central African Republic through the Promotion of Interfaith Dialogue and Economic Cooperation – USAID Complex Crisis Fund CAR - Mercy Corps. Final Report Submitted January 31, 2016 6 objectives. Mercy Corps had to continue to follow up with these associations after the end of the SVC program, and four of them have now completed their projects. Mercy Corps continues to help the remaining four associations to identify ways to continue their activities independently. Skepticism and the time it takes to build trust amongst community members was a common challenge among partners working in social cohesion programming in Bangui. There was mistrust between communities and even among the leaders, and to manage the situation, NGOs met and trained different groups and individuals separately. Only Mercy Corps was able to bring them together around the same table and this is even reflected in the composition of MC’s peace committees. Mercy Corps was able to fund 36 joint socioeconomic initiatives that benefitted both Christian and Muslim communities. Mercy Corps also ensured that all other projects also included both communities in the implementation and the achieved benefits. D. Lessons learned One of the clearest lessons we have learned is to build</t>
  </si>
  <si>
    <t>wholesalers to draft the implementation plan to be carried out during the avocado season in September.  Pome Fruit, Grape, Avocado and Cherry Value Chains: LIVCD will complete the filming of fresh fruits and vegetables exporter Karma Lebanon promotional video, showcasing the company’s high quality products to a corporate audience and final consumers. The video will display the new Karma packaging developed as part of a grant agreement, to be completed during the next quarter.  Olive Oil Value Chain: A grant with the Extra Virgin Olive Oil producer Zejd will be initiated next quarter. LIVCD will support the producer to increase olive oil exports to the U.S. from to .  Cherry Value Chain: LIVCD will provide technical assistance in marketing to Cherry Good, a brand which collects, packs, and commercializes high quality cherries from the Hammana producers. Challenges and mitigation of these challenges  The war in Syria continues to restrict the export routes of sea and air freight, resulting in increased cost, negatively affecting Lebanese products competitiveness. To alleviate this effect, LIVCD is focusing on exporting high quality products to high value, niche, and targeted markets.  The overall security situation in the country hindered the impact of local marketing campaigns, which did</t>
  </si>
  <si>
    <t>not meet the expected</t>
  </si>
  <si>
    <t>sales results. The urgency to export to the Gulf region is increasing, as it is a more stable region with a large potential. LIVCD partners are focusing their marketing and sales investments in export markets, in particular the Gulf countries. However the competition is fierce in these markets and partners require 73 professional marketing efforts to succeed. LIVCD is supporting partners to increase their presence in these high potential markets through improved market linkages and a more professional approach to maintain and expand them.  LIVCD is tackling the challenges of poor collaboration and communication within the apple value chain through renewed efforts to create linkages between producers and traders and exporters. WATER &amp; ENVIRONMENT 1. Environmental Compliance Assessment and Monitoring Environmental Reports (ER) were prepared for each grant submitted to USAID for approval. These reports have been supported by site visits and meetings with grantees in collaboration with LIVCD’s technical team. In addition, ongoing environmental monitoring visits have been conducted under existing grants to ensure the application of the mitigation measures. The corresponding documents are available as hard copies with the Environmental Compliance Specialist (ECS) and as soft copies on LIVCD’s knowledge management system, TAMIS. 2. Agreement with Beeatoona NGO LIVCD</t>
  </si>
  <si>
    <t>PA-00M-JMJ_Lebanon_July 2016.pdf</t>
  </si>
  <si>
    <t>in export markets and upgrade its packaging. Olive Oil Value Chain: A grant with the Extra Virgin Olive Oil producer Zejd will be initiated next quarter. LIVCD will support the producer to increase olive oil exports to the U.S. from to . Cherry Value Chain: LIVCD will provide technical assistance in marketing to Cherry Good, a brand which collects, packs, and commercializes high quality cherries from the Hammana producers. Processed Food: • LIVCD will support traditional food producer Mymoune in increasing its sales in export markets and consumer awareness through an online campaign in key markets in France, the UK and the US. • LIVCD will support food processor Msallem develop a new logo and label design for its products, along with upgrading its sales tools. • LIVCD will finalize TASDIER website upgrade • LIVCD will finalize the Freekeh website. Challenges and mitigation of these challenges The war in Syria continues to restrict the export routes of sea and air freight, resulting in increased cost, negatively affecting Lebanese products competitiveness. To alleviate this effect, LIVCD is focusing on exporting high quality products to high value, niche, and targeted markets. The overall security situation in the country hindered the impact of local marketing campaigns, which did</t>
  </si>
  <si>
    <t>sales results. The urgency to export to the Gulf region is increasing, as it is a more stable region with a large potential. LIVCD partners are focusing their marketing and sales investments in export markets, in particular the Gulf countries. However the competition is fierce in these markets and partners require professional marketing efforts to succeed. LIVCD is supporting partners to increase their presence in these high potential markets through improved market linkages and a more professional approach to maintain and expand them. LIVCD is tackling the challenges of poor collaboration and communication within the apple value chain through renewed efforts to create linkages between producers and traders and exporters. WATER &amp; ENVIRONMENT 1. Environmental Compliance Reports Environmental Reports (ER) were prepared for each grant submitted to USAID for approval. These reports have been supported by site visits and meetings with grantees in collaboration with LIVCD’s technical team. The major ER was the Mechanical Harvester Program 2016 which included a new component related to the sound disposal of batteries (through the Beeatoona agreement). 2. Environmental Monitoring In addition, ongoing environmental monitoring visits have been conducted under existing grants to ensure the application of the mitigation measures. The corresponding documents are available</t>
  </si>
  <si>
    <t>PA-00M-JMH_Lebanon_October 2016.pdf</t>
  </si>
  <si>
    <t>has signed a contract to supply Union COOP Society in Dubai (United Arab Emirates) the first order of Mezze Brand into the UAE. The order is worth . The company is now in full production mode and working on the mechanics of a tasting campaign that is part of the co-investment agreement LIVCD has with them. The tasting campaign will be implemented in April 2016 in 11 supermarkets. In addition, the project will help Extra Virgin Olive Oil producer Zeit Zaman upgrade its packaging and marketing tools to meet export markets requirements. The new packaging and brochure is expected to strengthen the brands’ equity and positioning and thus increase their sales. LIVCD will support the presence of six olive oil producers at the HORECA 2016 Exhibition (April). This event was an opportunity for these producers to reach out to potential customers and create business linkages in local and export markets. A grant with the Extra Virgin Olive Oil producer Zejd will be initiated next quarter. LIVCD will support the producer increasing olive oil exports to the U.S. from currently to Challenges and Recommendations The overall security situation in the country hindered the impact of the local marketing campaigns, which did</t>
  </si>
  <si>
    <t>sales results. The urgency to export to the Gulf region is increasing, as it is a more stable region with a large potential. LIVCD partners are focusing their marketing and sales investments in export markets, in particular the Gulf countries. However the competition is fierce on these markets and requires important marketing efforts to succeed. LIVCD can pursue supporting partners increase their presence in these high potential markets through linkages and marketing and promotional efforts. Summary of Top Results  Lebanese Mezze exported $12,000 of products to Qatar during January 2016  Mezze’s sales multiplied by four during the month of the local market animation: LIVCD participated in two TV programs on Future TV morning show “Aalam al Sabah” and discussed the latest developments of the olive value chain 46 WATER &amp; ENVIRONMENT Overview Appropriate management practices are key means to improve crop productivity. The Water &amp; Environment Cross Cutting component examines and prepares packages of best production strategies for the various agricultural value chains that can be used to increase crop production, both qualitatively and quantitatively. They consist of innovative soil management practices, crop management practices and water management practices. During the current quarter, the W&amp;E cross cutting component contributed to the</t>
  </si>
  <si>
    <t>PA-00M-JMK_Lebanon_April 2016.pdf</t>
  </si>
  <si>
    <t>take its time in getting clearance and approval from USAID. If during this time if any of the milestone gets completed it will not be reimbursed to the PMU because the revised PIL will not be in place, while the contractors have to be paid for the work done on the site. Also, paying the mobilization advance to the contractors is another burden on the tight financial situation of the PMU. Unless and until, some arrangement for advances to the PMU against the existing PILs milestones are realized, it would bring to a screeching halt almost all the construction activities. ▪ Contract management through FIDIC for the procurement of construction services of MSP is not appropriate. We believe it is more desirable that the PMU adopts the contract agreements of any provincial government line agencies for the upcoming procurement for the construction services. ▪ In spite of repeated requests to HPK/PMU to share the breakdown/cost estimate for milestone in all the relevant PILs for construction of drainage and sewer activities was a futile effort as AGES-TCI would be given the BOQ for each PIL instead of the actual breakdown of quantities for each item constituting a milestone, which did</t>
  </si>
  <si>
    <t>not serve the intended</t>
  </si>
  <si>
    <t>purpose. It has now transpired that the milestone cost of drainage and sewer is based upon a unit cost worked out of the total cost and quantity for a particular construction activity, which is not in line with the letter and the spirit of the FARA. ▪ PIL # 13, which includes construction and rehabilitation of water supply systems in Zone-A, Zone-B, and Zone-D of Peshawar city was issued on August 24, 2015. The bidding for the sub-projects took place in June 2016 based on the MRS 2015, and the contracts were awarded in October 2016. It is worth noting that the contract cost should have been based on the MRS 2016 after GoKP notification with effect from April 8, 2016. Strangely, A&amp;E Services for Municipal Services Program KP Contract No. AID-391-C-17-00005 Monthly Progress Report # 02 (June, 2017) Page 3 assessment of the SOW of the tube wells was carried out in February 2017. A point worth mentioning here is the milestone nomenclature in the PIL are open ended, very general; the sub-activities of some milestones are not in sequence and the SOW for similar identified milestones remains unchanged with no actual</t>
  </si>
  <si>
    <t>PA-00N-6G3_Pakistan_14 July 2017.pdf</t>
  </si>
  <si>
    <t>19 May 2017 Author: Chief of Party, Mercy Corps # of transient disputes identified through the EWER system that are resolved peacefully by October 2017; # of substantive disputes identified through the EWER system that are resolved peacefully by October 2017 Ongoing Ongoing 16 5 21 - 5 2. To the extent you met or exceeded your intended results, what contributed to that? This reporting quarter focused on putting in place the necessary infrastructure that will enable peaceful elections in program counties. It included the successful identification of the SMS platform; recruitment and training of its outreach officers and large scale subscription drive to enable people receive and send messages into the platform. The quarter also saw the completion of various trainings, including Youth Bunge members’ trainings, Women in EWER and negotiation and mediation skills training to improve the ability of IESC members to negotiate and mediate conflicts and improve the success rate of IESC members and other responders in resolving emerging disputes among and between different players. The program trained more people than was originally targeted, recruited more volunteers into the SMS platform and managed to resolve at least 21 disputes. Another 97 disputes were intervened. 3. To the extent you did</t>
  </si>
  <si>
    <t>not meet your intended</t>
  </si>
  <si>
    <t>results, why not? Operational implications? Some activities that were linked to the IEBC and political party primaries timelines have had to be delayed due to changes in nomination dates from IEBC and delays from the political parties. Specifically the institutional context analysis that was previously scheduled for the month of February/March will now be conducted in May due to changes in nomination dates. Other activities are on track. 4. Did any of the following occur this quarter? If so, what impact did that have and what, if any, steps should be taken to address it? a. Were any program goods/services stolen or diverted? None. All program goods and services were appropriately used and protected. No evidence of program goods/services stolen/diverted. b. Did the program impact the local economic market through an influx of goods? No. No evidence of the program impact in the local economy. c. Were goods/services distributed along conflict lines? None. d. Were any existing and functional systems displaced by the program? 22 2nd Quarterly Report: Kenya election violence prevention and response program: Date: 19 May 2017 Author: Chief of Party, Mercy Corps None. No evidence of existing and functional systems displaced by</t>
  </si>
  <si>
    <t>PA-00M-QJ7_Kenya_April 30, 2017.pdf</t>
  </si>
  <si>
    <t>birth attendants (midwifes, nurses, doctors) while SSQH CCS showed a decrease in Year Two. ASCPs provide many antenatal and postnatal services to women in communities. (See section 3.1 of this report for more information). This eases the burden on women having to travel to the clinics. Home delivery continues to be the most common choice for childbirth in Haiti; however, facilities and Agents de Santé Communautaire Polyvalent (ASCPs or community-health workers) are working to encourage women to go to facilities for deliveries. Staff in two maternity units told the team that they are permitting TBAs to accompany clients into delivery rooms to make women more comfortable with being in the facility. Despite educational and promotional efforts to increase the number of women who go to facilities for maternal health services, cost is likely to be an important factor in whether or not a woman goes to a facility. Staff at multiple facilities cited the cost of maternity care – from ANC to labor and delivery to postnatal check-up – as a factor in the low use of facility-based care. This was said to be the case, particularly for women who have previously had normal deliveries at home and do</t>
  </si>
  <si>
    <t>not foresee</t>
  </si>
  <si>
    <t>the possibility of a complication during a following pregnancy. 1.2 Child Health and Child Nutrition Findings Indicators show that neither project achieved their performance targets for child health services. Two indicators – full vaccination and Vitamin A intake – were not met. One key reason was extended stock- outs of Vitamin A and vaccines, which was reported by the ASCPs, facility providers, and DDS. Although, those commodities are not procured by USAID and neither USAID nor SSQH is responsible for their provision or distribution, stock-outs negatively affected project results and ultimately children’s health. [Additional discussion on stock-outs can be found in Section 2.5.] Exclusive breastfeeding for children under six months of age and correct infant and young child feeding (IYCF) cut across health and nutrition services. SSQH-CS data show improvements over two years in the percentage of infants exclusively breastfed. The SSQH-N PMP reported problems with data collection that precluded reporting results. Table 1.2.a. Child Health: Actual versus Expected Results Year 1 Year 2 Child Health Baseline Target Actual Target Actual Oct 2012 - Sept 2013 Nov 2013 - Sept 2014 Nov 2013 - Sept 2014 Oct 2014 - June 2015 Oct 2014 - June 2015 SSQH-N Percentage of children under</t>
  </si>
  <si>
    <t>the women extension workers from HED and MAIL are responsible for management of crop production at the Darulaman PMTF site now. Summary of Key Activities: C. GNDR-3 indicator (self-efficacy) and the use of the Generalized Self-Efficacy (GSE) tool Mid-point surveys for existing provinces and baseline surveys for provinces where the AAEP II WIA program is expanding are scheduled for this spring. AAEP II will again collect data from male extension workers as well to serve as a comparison. Expansion sites will also develop a strategy for collecting survey data in an ongoing manner as the women’s programs expand. Data collection will focus primarily on the FFS leaders. D. Challenges/ concerns Challenges WIA October Solutions (e.g., actions taken to address challenges) Parwan: The extension workers are resistant to engaging and working. They do not respect the DAIL Director nor WIA staff. WIA has stopped all training at the Parwan DAIL and is contemplating withdrawing from working in this province. Challenges WIA November Solutions (e.g., actions taken to address challenges) Parwan and Kabul DAIL Women Extension Workers. It seems that the women extension workers do not consider teaching farmers as the normal work of extension workers and do</t>
  </si>
  <si>
    <t>not intend</t>
  </si>
  <si>
    <t>to work with farmers unless they are paid extra salary to do so. Those in Parwan are particularly resistant to having an FFS or working with CDC or any of the other duties of an extension worker. WIA has had discussions with the DAIL Director to no avail. WIA has withdrawn the Parwan staff to Kabul for the time being. It has also withheld its support to both Parwan and Kabul extension workers. Challenges WIA December Solutions (e.g., actions taken to address challenges) Kabul DAIL Women Extension Workers refuse to allow WIA into the WIA Work Group meetings. WIA does not pay “transportation” to DAIL workers to walk from their office at DAIL to attend the Work Group Meeting. The women extension workers have finally agreed to hold the meetings but WIA is not allowed to take attendance, or photos or attend the For the time being WIA has accepted this stipulation. 49 meeting. The problem is that WIA Work Group has been given the task of learning to manage the PMTF and WIA cannot provide technical assistance or monitor progress. DAIL extension workers do not know how to teach nor do they take planning for activities seriously yet the</t>
  </si>
  <si>
    <t>PA-00M-F74_Afghanistan_Jan 2016.pdf</t>
  </si>
  <si>
    <t>not lead to the surge of prices, as predicted by the opponents. There was a moderate growth in prices for these products in late 2016 that could be explained by inflation and increased seasonal demand. The paper also shows that SMEs reported spending much time and costs on inspections done by the government agencies. Businesses have to pay fines even for merely formal mistakes, and the amount of these fines becomes a considerable burden for small-sized enterprises. The USAID LEV experts conclude that the Government of Ukraine should cancel price regulations and launch a comprehensive reform of the state oversight that would make legislation more specific and business- friendly, and inspections - more transparent. The USAID LEV experts also published three articles in Ukrainian and European press that discuss the results of the ABCA 2015 survey and offer recommendations on the necessary reforms to improve the conditions for small and medium business development in Ukraine. In the article “Ukrainian SMEs Want Deregulation and Friendlier Tax Authorities,” USAID LEV expert Iryna Fedets cites the results of the ABCA survey that demonstrate that SMEs in Ukraine are burdened with numerous regulations and inspections, which hinder their further development. While the businesses do</t>
  </si>
  <si>
    <t>immediate economic growth, their long-term outlook is more optimistic – if conditions for doing business in the country improve. In the article “Inspections of Businesses: What to Expect from State Supervision in 2017,” USAID LEV expert Victoriya Bespalko refers to the data of the ABCA 2015 survey to ascertain that SMEs will benefit from the temporary moratorium on business inspections in Ukraine, but stresses that a comprehensive reform of the government oversight system is needed. And in the article “Small and Medium Businesses in Odesa Hope to Get Back on Feet after Economic Downturn” USAID LEV expert Iryna Fedets compares the opinions and expectations of the SMEs in Odesa region with those of SMEs in Ukraine. 26 | L e a d e r s h i p i n E c o n o m i c G o v e r n a n c e ( L E V ) Links to the publications mentioned above: Iryna Fedets, Ukrainian SMEs Want Deregulation and Friendlier Tax Authorities http://4liberty.eu/ukrainian-smes-want- deregulation-and-friendlier-tax-authorities/ Ukrainian translation of the article “Ukrainian SMEs Want Deregulation and Friendlier Tax Authorities”: http://thinktwiceua.org/uk/tt- updates/ukrayinskyj-malyj-ta-serednij- biznes-vymagaye</t>
  </si>
  <si>
    <t>PA-00N-6GD_Ukraine_20 January 2017.p</t>
  </si>
  <si>
    <t>energy GHG emissions accounting English 82 Activity 4 November Regulation on the monitoring and reporting of greenhouse gas emissions pursuant to the Directive 2003/87/EC of the European Parliament and of the Council Ukrainian 83 Activity 4 December Memo Accomplishment of MERP Milestone 4.1.1 “6th National Climate Change Communication Report” English USAID MUNICIPAL ENERGY REFORM PROJECT – FIFTH QUARTERLY REPORT 16 C. DETAILED DESCRIPTION OF PROGRESS/ACCOMPLISHMENTS DURING THE REPORTING PERIOD C.1 PROJECT TEAM During the reporting period, the MER Project worked in close cooperation with the key project stakeholders, the Ministry of Regional Development, Construction, Housing and Communal Services (MinRegion), Verkhovna Rada Committees, National Energy and Communal Services Regulatory Commission and members of the donor community. The Project continues VAT exemption regular monthly reporting to the Tax Authorities in Ukraine. The Project staff totals 15 employees. C.2 ENVIRONMENTAL COMPLIANCE REPORT The MERP team continues to take actions to conform to USAID environmental regulations, 22 Code of Federal Regulations (CFR) 216. MERP incorporated environmental mitigation measures as a standard component of program management. The MERP team assessed and developed a plan to meet USAID and Ukrainian environmental requirements through mitigating, and monitoring environmental risks. Our team experts do</t>
  </si>
  <si>
    <t>having any significant adverse environmental impacts from Project Activities. This is confirmed by IEE recommendation of “Categorical Exclusion” for most Project Tasks and Activities. “Negative Determination with Conditions” was defined for Tasks 1.2, 1.6, 2.2, 2.4, and 2.5. of MERP. The team assessed the possible environmental risks for these tasks and started implementing measures recommended by the IEE (4.3.1-4.3.4). MERP submited to USAID the MERP Environmental Compliance Report, based on TO Contract ANNEX 1 – Initial Environmental Examination. The Report includes the following items: Environmental Legislation Requirements; Environmental Determination; Mitigation Measures Plan; Monitoring Plan. The conclusions of the report are that the USAID MERP is in compliance with Ukrainian and Contract requirements on all implemented activities, and the Mitigation Measures Plan and Monitoring Plan are up to date and compliant with all requirements. USAID MUNICIPAL ENERGY REFORM PROJECT – FIFTH QUARTERLY REPORT 17 C.3 DETAILED ASSESSMENT AND ANALYSIS OF PROGRESS MADE ON EACH OF THE TASKS AND MILESTONES As per USAID request, MERP prepared and received USAID approval for a revised Table of Milestones for Work Plan Year 2. TABLE OF MILESTONES – DRAFT WORK PLAN YEAR 2 MX.X: - Completed; MX.X – under completion November 30, 2014 M 2.1.1 Second Group cities</t>
  </si>
  <si>
    <t>Crop and Livestock Farmers Interviewed ................................ 9 Table 2: Comparison of SATG Targets and Actual Achievements ..................................................................... 10 Table 3: Change in the Average Number of Individuals Working per Farm ..................................................... 13 Table 4: Summary of Maize Yields from the PEG Evaluation Survey .................................................................. 14 Table 5: Average Number of Farmers Trained by Lead and Contact Farmers in Maize Production Practices ..................................................................................................................................................................... 19 Table 6: Primary Provider of Training to Lead Farmers ......................................................................................... 19 Table 7: Impacts of PEG on Women .......................................................................................................................... 26 TO #AID-623-TO-15-00006, Deliverable #16 iv FIGURES Figure 1: Percentage Change in Key Indicators “Before PEG” and “With PEG” .............................................. 1 Figure 2: Location of PEG Interventions in SWSS ..................................................................................................... 6 Figure 3: Household Food Self-Sufficiency ................................................................................................................. 12 Figure 4: Average Percentage Change in On-Farm Labor from 2013 to 2015 ................................................. 13 Figure 5: Average Maize Yields by Type of Farmer ................................................................................................. 15 Figure 6: Average Volume of Maize Sales by Type of Farmer ............................................................................... 16 Figure 7: Cattle Birth, Morbidity and Mortality Rates ............................................................................................ 16 Figure 8: Camel Birth, Morbidity and Mortality Rates ............................................................................................ 17 Figure 9: Crop Farmers' Current Application of PEG Practices and Future Intentions ................................. 22 Figure 10: Reasons Why Farmers Intend to Continue Using PEG Practices .................................................... 23 Figure 11: Reasons Why Farmers DO</t>
  </si>
  <si>
    <t>NOT Intend</t>
  </si>
  <si>
    <t>to Continue Using PEG Practices ................................ 24 Figure 12: Why Women Do Not Participate in More Agricultural Projects like PEG ................................... 26 ANNEXES ANNEX 1: EVALUATION STATEMENT OF WORK ............................................................................................. 1 ANNEX 2: FINAL PERFORMANCE EVALUATION MATRIX ............................................................................ 13 ANNEX 3: DETAILED METHODOLOGY AND ANALYSIS .............................................................................. 25 QUANTITATIVE SURVEY ....................................................................................................................................... 25 DATA ANALYSIS ....................................................................................................................................................... 27 ANNEX 4: FINDINGS - ADDITIONAL GRAPHS AND TABLES ...................................................................... 29 ANNEX 5: MAIZE REGRESSION ANALYSIS .......................................................................................................... 39 ANNEX 6: DATA COLLECTION INSTRUMENTS ............................................................................................... 45 QUESTIONNAIRE OF FACE-TO-FACE INTERVIEW (F2F) .......................................................................... 45 QUESTIONNAIRE OF TELEPHONE INTERVIEW (TI) ................................................................................... 83 FOCUS GROUP DISCUSSION GUIDE FOR AGRICULTURAL &amp; LIVESTOCK BENEFICIARIES .... 113 FOCUS GROUP DISCUSSION GUIDE FOR EXTENSION STAFF ........................................................... 116 FOCUS GROUP DISCUSSION GUIDE FOR PRIVATE SECTOR .............................................................. 118 KII GUIDE FOR MINISTRY &amp; PRIVATE SECTOR STAKEHOLDERS........................................................ 120 KII INTERVIEW GUIDE FOR USAID AND IMPLEMENTER ....................................................................... 123 ANNEX 9: FACTSHEET ON DATA COLLECTION AND QUALITY LESSONS LEARNED ................. 128 ANNEX 10: LIST OF REFERENCES ........................................................................................................................ 130 ANNEX 11: DISCLOSURE OF ANY CONFLICTS OF INTEREST ................................................................. 131 ANNEX 12: TEAM CVS .............................................................................................................................................. 132 ANNEXES-FIGURES Figure 1: Perception of Lead Farmers Regarding Quantity and Quality of Training (Entire sample) .......... 29 Figure 2: Perception of Contact Farmers Regarding Quantity and Quality of Training (Entire sample) .... 29 Figure 3: Perceptions Regarding Quantity and Quality of PEG Training ............................................................ 30 Figure 4: Perceptions</t>
  </si>
  <si>
    <t>PEG farmers now produce. The WFP, for example, supported maize producers in the Lower Shebelle Region by purchasing high-quality maize grain from farming households in Afgoi and Awdeghle Districts. These purchases were in support of WFP’s aims to address basic food needs, strengthen coping mechanisms, and support local efforts to achieve food security for vulnerable Somalis so they can cope more effectively with hardships. In Deyr 2014-15, approximately 1,500 farming households sold up to 100 metric tons (MT) of dry maize grain to WFP. In the following Gu 2015 season, WFP purchased approximately 1,000 MT of maize grain and in Deyr 2015-16 WFP purchased approximately 2,000 MT. It is worth noting that the total dry maize grain production in Deyr 2015-16 exceeded 3,000 MT. Farmers sold approximately 66 percent of the maize produced to the WFP. Continuing market demand is a strong precondition of stable production.9 Conclusions: Are PEG benefits continuing?  Beneficiaries overwhelmingly report knowledge and application of new practices and the intention to use them, but cite technical and financial constraints. Capacity to pay was also cited as a limiting 9 Interview with FAO Liaison Office in Somalia. Figure 11: Reasons Why Farmers DO</t>
  </si>
  <si>
    <t>to Continue Using PEG Practices _____________________________________________________________________________________ TO #AID-623-TO-15-00006, Deliverable #16 25 factor for the sustainable adoption of PEG practices without continued subsides for agro-inputs like urea, DAP, pesticides, and tractor rental.  Because SATG is continuing operation of an ABIC in Afgoi and two sub-stations in Awdeghle and Balad, they are an ongoing resource to farmers and the GoS, especially for high-quality maize seed.  WFP’s purchases are a strong market motivator for maize producer farming households to continue PEG practices and produce high-quality maize grain. 3.4. DID WOMEN BENEFIT DIRECTLY FROM PEG? This section presents the findings regarding the extent to which women benefited directly from PEG’s interventions. Women participated in the activities that were funded by PEG and, in particular, the Somali Women Agricultural Society participated in PEG activities. PEG showed that when women have equal access to project inputs and TA, they perform equal to men. Over 30 percent of PEG beneficiaries were women, surpassing the target participation rate of 15 percent. Women benefited directly from PEG in various ways and to varying degrees through participation in demonstrations and trainings (female farmers who were the household head achieved similar yields and displayed</t>
  </si>
  <si>
    <t>Program plans to repeat it several years in a row to monitor the changes in the situation for SMEs in Ukraine. The USAID LEV Program’s objective is to improve business climate in Ukraine by implementing reforms in SME sector. Therefore, in the ABCA survey more than 1800 representatives of Ukrainian small and medium businesses – private entrepreneurs as well as executives and managers of SMEs – were asked what regulations-related problems they face and what kind of policy actions they think Ukrainian government should take to make doing business easier. Also the participants of the survey described the regulatory procedures that their businesses usually have to go through and indicated how much time and money is spent on each procedure. In late 2015 – early 2016, when the ABCA survey was conducted, Ukrainian small and medium businesses mostly assessed business climate in the country as neutral or negative. Only 6% of the polled SMEs believed that business climate was favorable. The reasons for such a poor assessment are the economic and political problems that businesses in Ukraine have to deal with This is what Ukrainian businesses will need over the following months and years to grow out of recession. SMEs generally do</t>
  </si>
  <si>
    <t>economic recovery to happen very soon: only 29% of the polled businesses thought that business climate in the country would improve in the first half of 2016, and only 35% of SMEs estimated that their businesses will perform better over this time period. But speaking about a couple of years into the future, SMEs in Ukraine were more optimistic. 53% of them said they hoped to expand their business activity over the following two years. To ensure this, Ukrainian government will have to implement business-oriented reforms: curb regulations, rethink tax procedures, and take action against corruption and political volatility. Український малий та середній бізнес вимагає дерегуляції та кращого ставлення до себе у податковій 24.10.2016 http://4liberty.eu/ukrainian-smes-want-deregulation-and-friendlier-tax-authorities/ 59 | L e a d e r s h i p i n E c o n o m i c G o v e r n a n c e ( L E V ) Джерело: think twice, http://thinktwiceua.org/uk/tt-updates/ukrayinskyj-malyj-ta-serednij-biznes- vymagaye-deregulyatsiyi-ta-krashhogo-stavlennya-do-sebe-u-podatkovij/ Автор: Ірина Федець, експерт Програми USAID “Лідерство в економічному врядуванні” Опитування українських малих та середніх підприємств, проведене Програмою USAID</t>
  </si>
  <si>
    <t>Engineering Support Program 310816_Meeting Minutes Page 3 of 5 be disruptive to a Control Room Building in operation, with potential dust attacking sensitive electronic equipments. KEC to address remediation now, and not later. Photographs showing the fixing of wire mesh across RCC element and brick work was shown and discussed with Randall. This drives our points that adequate care has been taken to avoid reflection of joint in the wall. O’Neal mentions that the only revealed plaster mesh installed can be seen at concealed conduit saw cut locations, by this reviewer. Perhaps the plaster mesh inside corner bead is installed at all brick-to-400 * 400 column joints. O’Neal believes plaster mesh is not installed into other locations of interior walls and not installed into other locations of exterior walls, except for outside corner beads.  Tt claimed that KEC is contractually bound to build seismic resistant walls. KEC replied to check their method statement. KEC doubted that it was required to poultry-wire reinforce for the entire wall plastering. The transfer of Seismic load in the structures will be through nodal connection of RCC elements. The RCC structures of Building is design to take the Seismic load. Therefore KEC do</t>
  </si>
  <si>
    <t>any transfer of load from RCC structure to brick work, which is filler material between RCC elements.  In response to a question about the CRB completion date KEC stated they cannot predict an exact completion date for Control Room Building as their activities are parallel and affect each other  The wall item of the agenda meeting was concluded by KEC claiming that they will build a flat wall, with thicker wire mesh at locations noted in earlier meeting minutes that properly covers the joints between bricks and the RCC columns. In the future scope of work we shall be use selected wire mesh as instructed by Tt.  O’Neal mentioned that a bead of caulk into each plaster corner before paint will avert hairline cracks at these locations. KEC received the suggestion, with unrecorded response. Already provided during column plaster work. C. Substations CRB doors framing:  Tt is concerned with the adjacent brick walls being the structural supports of the substation doors. TT noted that at some locations, only a pillar of 220mm * 220mm bricks were next to concrete columns and not even steel joined with the adjacent RCC columns. Tt is concerned about the door frame anchorage to the brick</t>
  </si>
  <si>
    <t>PA-00M-KF4_Afghanistan_October 06, 2</t>
  </si>
  <si>
    <t>PA-00M-KF1_Afghanistan_October 06, 2</t>
  </si>
  <si>
    <t>CODING AND FILTER LOGIC Somewhat unlikely 2 Somewhat likely 3 Extremely likely 4 Sustainability (S) S_17 Do you intend to apply farm management, record keeping and accounting on your farm in the future? ALL SCREENED IN Single Very unlikely 1 Somewhat unlikely 2 Somewhat likely 3 Extremely likely 4 Sustainability (S) S_18 Why do you intend to continue using those practices? FILTER IF AT LEAST ONE OF THE RESPONSES TO S_3 to S_17 EQUALS 3 OR 4 Multiple PEG method is more productive 1 PEG method will allow me to earn more income 2 PEG method is less labor intensive 3 Because my neighbors intend to continue 4 Other 5 Sustainability (S) S_19 Why do you not intend to continue using those practices? FILTER IF AT LEAST ONE OF THE RESPONSES TO S_3 to S_17 EQUALS 1 OR 2 Multiple Lack of technical ability without further support 1 Lack of financial ability without support 2 Too labor intensive 3 Not convinced about the benefit to my household 4 Lack of available resources 5 Concerns about ability to successfully market product 6 Requires too much additional time 7 Traditional methods are more reliable 8 Security concerns 9 Because my neighbors do</t>
  </si>
  <si>
    <t>to continue 10 Other 11 Sustainability (S) S_20 How many contact farmers have you yourself trained in total on practices that you FILTER IF H_6 EQUALS 1 A-110 SECTION VARIABLE NAME LABEL CODING AND FILTER LOGIC learned through PEG? Numeric Sustainability (S) S_21 How many other farmers have you yourself trained in total on practices that you learned through PEG? FILTER IF H_6 EQUALS 2 Numeric Sustainability (S) S_22 How likely are you to share and train other farmers on the new technologies and practices you learned from PEG after PEG has stopped supporting you? ALL SCREENED IN Single Extremely unlikely 1 Somewhat unlikely 2 Somewhat likely 3 Extremely likely 4 Sustainability (S) S_23 (For Crop Farmers) Which specific training topics have you offered training on to the farmers you have trained? FILTER IF H_6 EQUALS 1 OR 2 Multiple Technical training on maize production 1 Phosphorus use 2 Nitrogen use 3 Irrigation water management and malaria vector reduction 4 Soil and water conservation 5 Hay making 6 Sustainability (S) S_23 (For livestock farmers) Which specific training topics have you offered training on to the farmers you have trained? FILTER IF H_6 EQUALS 3 Multiple Milk hygiene training 1</t>
  </si>
  <si>
    <t>Extremely likely 4 Sustainability (S) S_17 Do you intend to apply farm management, record keeping and accounting on your farm in the future? ALL SCREENED IN Single Very unlikely 1 A-71 SECTION VARIABLE NAME LABEL CODING AND FILTER LOGIC Somewhat unlikely 2 Somewhat likely 3 Extremely likely 4 Sustainability (S) S_18 Why do you intend to continue using those practices? FILTER IF AT LEAST ONE OF THE RESPONSES TO S_3 to S_17 EQUALS 3 OR 4 Multiple PEG method is more productive 1 PEG method will allow me to earn more income 2 PEG method is less labor intensive 3 Because my neighbors intend to continue 4 Other 5 Sustainability (S) S_19 Why do you not intend to continue using those practices? FILTER IF AT LEAST ONE OF THE RESPONSES TO S_3 to S_17 EQUALS 1 OR 2 Multiple Lack of technical ability without further support 1 Lack of financial ability without support 2 Too labor intensive 3 Not convinced about the benefit to my household 4 Lack of available resources 5 Concerns about ability to successfully market product 6 Requires too much additional time 7 Traditional methods are more reliable 8 Security concerns 9 Because my neighbors do</t>
  </si>
  <si>
    <t>to continue 10 Other 11 Sustainability (S) S_20 How many contact farmers have you yourself trained in total on practices that you learned through PEG? FILTER IF H_6 EQUALS 1 Numeric Sustainability (S) S_21 How many other farmers have you yourself trained in total on practices that you learned through PEG? FILTER IF H_6 EQUALS 2 Numeric A-72 SECTION VARIABLE NAME LABEL CODING AND FILTER LOGIC Sustainability (S) S_22 How likely are you to share and train other farmers on the new technologies and practices you learned from PEG after PEG has stopped supporting you? ALL SCREENED IN Single Extremely unlikely 1 Somewhat unlikely 2 Somewhat likely 3 Extremely likely 4 Sustainability (S) S_23 (For Crop Farmers) Which specific training topics have you offered training on to the farmers you have trained? FILTER IF H_6 EQUALS 1 OR 2 Multiple Technical training on maize production 1 Phosphorus use 2 Nitrogen use 3 Irrigation water management and malaria vector reduction 4 Soil and water conservation 5 Hay making 6 Sustainability (S) S_23 (For livestock farmers) Which specific training topics have you offered training on to the farmers you have trained? FILTER IF H_6 EQUALS 3 Multiple Milk hygiene training 1</t>
  </si>
  <si>
    <t>special funds and needs emerge. RR are encouraged to continue home visits with a focus on pregnancies and family planning, but they can also be distracted from community work by the pressing needs of facility managers in their units. This has led to public health and behavior change objectives being treated as addressable by a routine home visit. As such, there is no sign of larger thinking regarding determinants of change, use of social structures, involvement of men and community leaders, and/or participatory engagement of community groups. The RR face decreasing incentives to work in communities, and increasing reasons to spend time in facilities. There is little motivation to expand work in communities beyond the contacts that they have already made or new referrals sent to them by the units. Between 5% and 15% of RR are considered ‘inactive’, i.e., not performing home visits or field activities. The strain of many years conducting home visits and the monotony of delivering the same messages to the same women likely encourages eschewing long days in the field, at least on occasion. It is likely that the number of women visited by RR, and the number of visits made per quarter do</t>
  </si>
  <si>
    <t>not reach the expected</t>
  </si>
  <si>
    <t>level. In conclusion, the desired integration of the RR program under a unified family health strategy is for now only an intention and policy statement. Community outreach is an important component of the integrated family health strategy for Egypt. The assessment identified a number of issues concurring to limit the impact of the RR program. MCSP Recommendations to Strengthen the Raedat Refiat / CHW Program 1. Confirm or reverse the strategic direction of the RR Program toward a full family health strategy. 2. Establish explicit strategic goals, objectives and performance management indicators. 3. Establish clear and recognized operational management and control of the RR program through a management unit at governorate level. 4. Provide practical and operational guidance to RR at governorate level, in order to more strategically balance their activities between home visits and community outreach, and mobilization and support of community groups for health promotion and social change 5. Establish, resource and implement a training strategy adapted to the ambitions of the RR program. 6. Make use of mobile technology in two directions:  Improve reporting and data flows in a more efficient and integrated information system upstream to district Hospital Information Systems (HIS) and governorate levels and then on</t>
  </si>
  <si>
    <t>total of 107 facilities were assessed in the exercise conducted jointly with the County and Sub-County Health Management Teams using a tool Afya Uzazi developed. The assessment found that many facilities lacked key equipment such as delivery beds, autoclaves, delivery sets, resuscitative care equipment, adult and pediatric ambu bags, intra- uterine contraceptive device (IUCD) insertion kits, simple infection prevention equipment and linen (green). The assessment also covered training needs. The table below summarizes key findings showing the proportion of health workers ever trained in specific FP/RMNCAH training in each county. 13 Table 1: Training needs The assessment identified notable skills gaps in nutritional assessment and counseling, gender- based violence care, integrated management of childhood illnesses (IMCI) and cold chain management. Afya Uzazi team has already started working with county and sub-county health management teams to address these gaps through mentorship. These and other findings are summarized in the table below along with the proposed remedial measures. Table 2: Summary of Facility Assessment Department Observations made Proposed solution Facility Inventories ‐ Some facilities do not have equipment inventories or the lists are not updated ‐ Sub-counties to provide standard inventories to facilities to updated regularly IPC/waste segregation ‐ Do</t>
  </si>
  <si>
    <t>not meet expected</t>
  </si>
  <si>
    <t>minimum universal standards, e.g. basic buckets for infection prevention and control (IPC) missing ‐ Gaps between knowledge and practice. ‐ Autoclave machines not available in many sites ‐ Gaps in operating procedures for autoclaves ‐ Skills updates and continuous medical education (CMEs)/mentorship/support supervision ‐ Provision of standard IPC color- coded buckets ‐ Liaise with KEMSA to provide bin liners ‐ Provide standard IPC job aids Trainings ‐ Priority training needs identified were: neonatal/IMCI, GBV, and infection prevention related trainings as these address needs of acute cases. ‐ Targeted training to address gaps Laboratory services ‐ Laboratory services limited to hospitals and health centers ‐ Most dispensaries do not offer lab services; ANC clients referred to nearest HCs or hospitals for profiles ‐ Some facilities have Hemocue equipment but health workers do not have skills to use it. ‐ On-the-job training of health care workers on how to use the Hemocue ‐ Integrate laboratory services in dispensaries in the long-run. EmONC LARC PAC EPI IMCI NACS GBV AYSRH East pokot 28.2 28.2 11.3 21.1 18.3 1.4 4.2 1.4 Baringo North 37.7 40.3 9.1 22.1 19.5 13 22.1 2.6 Marigat 31.9 22.2 0 6.9 5.6 15.3 1.4 1.4 Mogotio 22 66 4 4 12 2 4 4 Kuresoi 19% 35</t>
  </si>
  <si>
    <t>PA-00M-Q52_Kenya_April 2017.pdf</t>
  </si>
  <si>
    <t>any license issued” (under the EMI Amendments to the Money Service Provider Regulation). FAIDA has, in the past, attempted to convince the Financial Services Department of the Central Bank that licensees should be permitted broad berth regarding their satisfying this requirement, and that, in no event should the Central Bank demand that a licensee part with $1 million. FAIDA argues that the Central Bank should adopt a liberal view of the work “capitalized,” and allow licensees to demonstrate adequate capitalization via share value, share value of parent companies, or guaranty undertakings from parent companies. Financial Access for Investing in the Development of Afghanistan (FAIDA) Quarter 3: April 1 – June 30, 2016 40 Unfortunately, the Central Bank has vacillated on its interpretation of the word “capitalized.” As recently as last year, relevant personnel at the Central Bank agreed with FAIDA’s suggested interpretation, but the Central Bank never issued a circular to that effect. Regretfully, it now appears that the Central Bank is leaning towards interpreting “capitalized” as a “guaranty fund.” FAIDA reported this to the EMI. FAIDA’s efforts in this regard will continue. The same EMI asked if the relevant regulation permits apply to outbound international transactions, and if they do</t>
  </si>
  <si>
    <t>not, when licensees might expect</t>
  </si>
  <si>
    <t>the regulation to be amended. FAIDA clarified that the regulation does not presently allow outbound international remittances; but that the relevant provision of the regulation is meant to be temporary, pending sufficient evidence of licensees’ long term, regular compliance with AML and KYC laws. Finally, the licensee asked if one licensee may register customers of other licensees. FAIDA responded by quoting Article 17 of the EMI Amendments, which state: “The mobile money system should have a built-in Application Programming Interface in order to have the capability to interconnect and/or interoperate with other payment systems”. In other words, “yes.” This conclusion is buttressed by Article 18 of the EMI Amendments, which require licensees’ systems to accommodate the transfer of money between mobile wallets. The foregoing questions reveal that usership is on the increase and that the Central Bank continues to require nearly full-time assistance in interpreting EMI licensing regulations. Answers to MNOs Questions on EMI: Some article of the EMI, specially the part on the license fee and reserve fund was unclear for the MNOs. Therefore, they (MNOs) approached FAIDA to clarify and support them with the interpretation of those articles. As a result, the MNOs where provided</t>
  </si>
  <si>
    <t>PA-00M-RMK_Afghanistan Mauritania_Ju</t>
  </si>
  <si>
    <t>any license issued” (under the EMI Amendments to the Money Service Provider Regulation). FAIDA has, in the past, attempted to convince the Financial Services Department of the Central Bank that licensees should be permitted broad berth regarding their satisfying this requirement, and that, in no event should the Central Bank demand that a licensee part with $1 million. FAIDA argues that the Central Bank should adopt a liberal view of the work “capitalized,” and allow licensees to demonstrate adequate capitalization via share value, share value of Financial Access for Investing in the Development of Afghanistan (FAIDA) Quarter 3: April 1 – June 30, 2016 38 parent companies, or guaranty undertakings from parent companies. Unfortunately, the Central Bank has vacillated on its interpretation of the word “capitalized.” As recently as last year, relevant personnel at the Central Bank agreed with FAIDA’s suggested interpretation, but the Central Bank never issued a circular to that effect. Regretfully, it now appears that the Central Bank is leaning towards interpreting “capitalized” as a “guaranty fund.” FAIDA reported this to the EMI. FAIDA’s efforts in this regard will continue. The same EMI asked if the relevant regulation permits apply to outbound international transactions, and if they do</t>
  </si>
  <si>
    <t>PA-00M-946_Afghanistan_April-June 20</t>
  </si>
  <si>
    <t>production agronomic practices, all of the female farmers and almost all male farmers who are currently applying the practices indicated that they intend to continue applying the practices in future. With the exception of maize production practices, there is a large difference in general between the current practice and future intentions to apply practices. Farmers were asked what benefits they saw from applying the PEG practices. Figure nine presents the findings for crops farmers and dairy farmers. Male and female farmers responded that they considered PEG methods to be more productive than traditional methods. The second most frequent benefit cited by male and female farmers was that PEG methods will allow them to earn more income. Between 16 percent and 20 percent of farmers indicated that they will continue to use PEG methods because they are less labor intensive. Farmers who are not currently applying a given practice, but who indicated that they intend to do so in future, are likely motivated by these same reasons. As to why they are not currently applying the practice, the reasons may be gleaned from the responses given by farmers who are currently applying a given practice and who indicated that they do</t>
  </si>
  <si>
    <t>to continue applying it in future (See Figure 9 on the next page). The reasons most commonly cited by both crop farmers and dairy farmers, male and female alike, were: (1) they lacked the technical ability to continue without further support; and (2) that without further financial support they would lack the means to continue to purchase the required inputs. _____________________________________________________________________________________ TO #AID-623-TO-15-00006, Deliverable #16 22 Thus, farmers who are not currently applying a practice, but who indicate that they intend to do so in future, are likely limited by either financial or technical constraints. Whether they are, in fact, able to act on their intention on their own, or would require the support of a project similar to PEG would need to be verified through future study. Figure 9: Crop Farmers’ Current Application of Practices and Future Intentions _____________________________________________________________________________________ TO #AID-623-TO-15-00006, Deliverable #16 23 One of the PEG practices used for maize farmers was tractor ploughing the land. When asked whether farmers will leave the new PEG methods and go back to traditional methods, one lead crop farmer from Afgoi noted that, “People were not able to use tractors to cultivate their farms</t>
  </si>
  <si>
    <t>The level of knowledge of the participants was increased by 31.7%. Development of an action plan was a part of the program, which was conducted on the 11th day of the ToT. The course was evaluated by the participants on the last day of the program. Feedbacks of the participants were analyzed by the PND management team. A big majority of the participants were happy with the program. 84 CLOSING OF THE TOT After completion of all planned activities and communications, the ToT was closed by the statement of H.E Deputy Minister for Health Care Services Provision. He said: that the nutrition is an important section in the health services and the responsibility of nutrition counsellors is crucial important. The nutrition counsellors must provide the services according to the standards. Good behavior of a health worker is the first step for providing good health services. Based on a survey, 99% of health facilities are open. It means that people respect the health care services providers. If you would like to keep this respect, you must respect your clients and provide services with a good behavior. Around 70% of the population of the country suffer due to mental disorders, thus do</t>
  </si>
  <si>
    <t>not have high expectations</t>
  </si>
  <si>
    <t>from the patients to respect you. They will be nervous but you as a health services provider must provide high quality services to the patients/clients. Ministry of Public Health is with you for better health care services provision. H.E deputy minister thanked the PND, IHSAN, UNICEF, and WHO for supporting the ToT. The course completion certificates were distributed to the participants. At the end of closing session, participants were invited for clearance of financial issues. CHALLENGES: 85 No specific challenges. NEXT STEPS: 1. Replication of the training at provincial level. 2. Follow up of the training. Appendices Appendix 1: LIST OF PARTICIPANTS SN Name Province Remarks 1 Dr.Shahabudin Kuner 2 Mrs.Frahnaze Helmand 3 Dr.Kulekhtyar Urozgan 4 Dr.Amanullah Nangarhar 5 Dr.Abdulmujeeb Nuristan 6 Dr.Muqeem shah Nangarhar 7 Dr.Ikram Nangarhar 8 Mrs. Malika Urozgan 9 Dr. Sediqullah Zabul 10 Dr. Yar.mohammad Helmand 11 Dr. Naveed Helmand 12 Dr. Shams Zabul 13 Dr. M.Yaqub Nuristan 14 Dr. Zamary Zabul 15 Dr. Gharibullah Helmand 16 Mrs. Mahera Nuristan 17 Mr. Ezatullah Kuner 18 Dr. Najeebullah Kuner 19 Dr. Safiullah Urozgan 20 Dr. Shakira Nangarhar 21 Mrs. Zertaja Kuner 22 Dr. mohamad wazir ahmad Logar 23 Dr. Abdul Hakim Niazi Nangrahar 24 Zahra Husaini</t>
  </si>
  <si>
    <t>next two http://4liberty.eu/business-surveys-in-ukraine-and-their-valuable-insights/ http://lev.org.ua/abca.html 66 | L e a d e r s h i p i n E c o n o m i c G o v e r n a n c e ( L E V ) years. These percentages are higher than those of the SMEs that had pessimistic expectations about their short-term performance or intended to reduce output over the two-year period. To grow, businesses need to put an effort into marketing and innovations. An opportunity to examine the internal processes of business entities that affect their success on the market is another advantage of business surveys. Our survey of Ukrainian SMEs shows that many of them (49 percent of the sample) either have a marketing department or employ a marketing specialist, even if it is a person whose job description includes additional tasks besides marketing. 56 percent of the surveyed SMEs report having introduced certain innovations into their goods, services or business processes. And 46 percent of Ukrainian SMEs in our survey said they plan to expand into new geographic markets ranging from the neighboring regions to foreign countries. Businesses in Ukraine do</t>
  </si>
  <si>
    <t>the government to help them grow. When asked what the state authorities should do for enterprises – provide direct assistance, create general favorable conditions or offer no assistance at all – most representatives of Ukrainian SME sector chose creating favorable conditions as the most desirable option. This means the government policy that is aimed at simplifying administrative procedures, liberalizing regulatory environment, and facilitating doing business rather than helping or subsidizing certain types of firms. 77 percent of Ukrainian SMEs chose this option, and our survey helps to understand why. 68 percent of SMEs in our sample were inspected by at least one state supervision body in 2016, and the total costs associated with registration, licensing, technical regulations, sanitary control, and inspections amounted to more than UAH 27,000 (EUR 900) per firm in 2016. For this reason, deregulation is a number one expected reform according to Ukrainian business community. 80 percent of the surveyed SMEs said that they want the government to reduce the number of permits and documents needed to run a business, which will allow local firms to invest time and money in business development instead of spending them on regulatory procedures. Business surveys provide valuable information not covered by official</t>
  </si>
  <si>
    <t>CHART 1: OBLIGATIONS VS. CURRENT AND PROJECTED EXPENDITURES TABLE 1: BUDGET DETAILS T.E.C.: $xx Cum Oblig: $2,500,000 Cum Expenditure: $246,502 Obligation FY2016 Q2 Actual Expenditures FY2016 Q3 Projected Expenditures FY2016 Q4 Projected Expenditures Total: 2,500,000 172,704 580,842 80.842 Salary and Wages 63,934 63,934 63,934 Fringe Benefits 21,219 16,908 16,908 Travel, Transport, Per Diem 0 0 0 Equipment and Supplies 7,873 0 0 Subcontracts* 0 0 0 Allowances 0 0 0 Participant Training* 0 0 0 Construction* 0 0 0 Other Direct Costs 79,678 500,000 0 Sub-grants* 0 0 0 Overhead* 0 0 0 G&amp;A* 0 0 0 Material Overhead* 0 0 0 *When applicable BUDGET NOTES XV. ACTIVITY ADMINISTRATION Personnel There were no personnel issues or changes this quarter. Contract, Award or Cooperative Agreement Modifications and Amendments There were no budget modifications this quarter. Salary and Wages We expect a similar spend in FY2016 Q3 and FY2016 Q4 Fringe Benefits Fringe benefits are a constant ratio against all salaries and wages. Travel, Transport, Per Diem We do not expect any travel related costs in the coming quarters. Equipment and Supplies We do not expect to incur any further equipment and supplies costs Subcontracts Not applicable. Allowances We do</t>
  </si>
  <si>
    <t>any allowance costs. Participant Training Not applicable, as participant training costs are imbedded in our Salary and Wages costs (field officers billed to USAID spend about 60% of their time training farmers). Construction Not applicable. Other Direct Costs This includes our input costs (e.g. maize and fertilizer) and input delivery costs (e.g. truck deliveries) for the five counties. Subgrants Not applicable. Overhead Not applicable. G&amp;A Not applicable. Material Overhead Not applicable. XVII. GPS INFORMATION Please refer to the GPRS data shared with USAID on 23 February 2016. ANNEXES AND ATTACHMENTS Annex I: Schedule of Future Events In the coming quarter, ABFSF staff will conduct several agricultural trainings for the 2016 planting season. Name of training Type of intervention (classroom, study tour etc) Training objective Planned training dates Start End Maize top dress training In-field training / demonstration Farmers are trained on how to apply top-dress fertilizer on maize. March 28 April 4 Tree Bag planting In-field training / demonstration Farmers are trained how to plant trees using best practices. March 28 April 4 Tree socketing and sukuma wiki planting In-field training / demonstration Farmers are trained how to grow tree sheds and how to plant sukuma wiki. May</t>
  </si>
  <si>
    <t>PA-00M-SXQ_Kenya Africa_30 April 201</t>
  </si>
  <si>
    <t>Pipeline Burn-Rate) CHART 1: OBLIGATIONS VS. CURRENT AND PROJECTED EXPENDITURES TABLE 1: BUDGET DETAILS T.E.C.: $xx Cum Oblig: $2,500,000 Cum Expenditure: $246,502 Obligation Q2 Actual Expenditures Q3 Actual Expenditures Q4 Projected Expenditures Total: 2,500,000 172,704 582,627 80,842 Salary and Wages 63,934 57,787 63,934 Fringe Benefits 21,219 15,517 16,908 Travel, Transport, Per Diem 0 0 0 Equipment and Supplies 7,873 0 0 Subcontracts* 0 0 0 Allowances 0 0 0 Participant Training* 0 0 0 Construction* 0 0 0 Other Direct Costs 79,678 509,322 0 Sub-grants* 0 0 0 Overhead* 0 0 0 G&amp;A* 0 0 0 Material Overhead* 0 0 0 Overhead* 0 0 0 G&amp;A* 0 0 0 Material Overhead* 0 0 0 *When applicable 0 500,000 1,000,000 1,500,000 2,000,000 2,500,000 Obligation Expenditure pipeline Q4 Projection Q3 Actual Q2 Actual Obligation remaining 11 BUDGET NOTES Salary and Wages We expect a similar spend in Q4 Fringe Benefits Fringe benefits are a constant ratio against all salaries and wages. Travel, Transport, Per Diem We do not expect any travel related costs in the coming quarters. Equipment and Supplies We do not expect to incur any further equipment and supplies costs . Subcontracts Not applicable. Allowances We do</t>
  </si>
  <si>
    <t>any allowance costs. Participant Training Not applicable, as participant training costs are imbedded in our Salary and Wages costs (field officers billed to USAID spend about 60% of their time training farmers). Construction Not applicable. Other Direct Costs This includes our input costs (e.g. maize and fertilizer) and input delivery costs (e.g. truck deliveries) for the five counties. Subgrants Not applicable. Overhead Not applicable. G&amp;A Not applicable. Material Overhead Not applicable. 12 XV. ACTIVITY ADMINISTRATION{ TC "VII. PROJECT ADMINISTRATION" \F C \L "1" } Personnel Femi Awoyinfa will be taking over Erin McCusker's former role as the Grant Manager for our project. While the Grant Manager role is not considered a ‘key personnel’ for this project, we have sought approval from our AOR to begin billing a portion of his time to this grant. Approval is pending. Contract, Award or Cooperative Agreement Modifications and Amendments There were no budget modifications in this quarter. 13 XVII. GPS INFORMATION Please refer to the GPRS data shared with USAID on 23 February 2016. 14 ANNEXES AND ATTACHMENTS Annex I: Schedule of Future Events{ TC "Annex I:Schedule of Fu In the coming quarter, ABFSF staff will conduct several agricultural trainings for the 2016 planting</t>
  </si>
  <si>
    <t>PA-00M-SXS_Kenya Africa_31 July 2016</t>
  </si>
  <si>
    <t>Projected Expenditures FY2016 Q3 Projected Expenditures Total: 2,500,000 73,798 281,098 73,798 Salary and Wages 60,904 60,904 60,904 Fringe Benefits 12,894 12,894 12,894 Travel, Transport, Per Diem 0 0 0 Equipment and Supplies 0 7,300 0 Subcontracts* 0 0 0 Allowances 0 0 0 Participant Training* 0 0 0 Construction* 0 0 0 Other Direct Costs 0 200,000 0 Sub-grants* 0 0 0 Overhead* 0 0 0 G&amp;A* 0 0 0 Material Overhead* 0 0 0 *When applicable USAID/KENYA ABFSFP -II QUARTERLY PERFORMANCE REPORT – Q1 FY 2016 7 XV. ACTIVITY ADMINISTRATION Personnel There were no personnel issues or changes this quarter. Contract, Award or Cooperative Agreement Modifications and Amendments There were no budget modifications this quarter. BUDGET NOTES Salary and Wages We expect a similar spend in FY2016 Q1 and FY2016 Q2We expect a similar spend in 2016 Q1 and Q2 as 2015 Q4 Fringe Benefits Fringe benefits are a constant ratio against all salaries and wages. Travel, Transport, Per Diem We do not expect any travel related costs in the coming quarters. Equipment and Supplies We expect that equipment and supplies costs will occur during input delivery (2016 Q1), as planned. Subcontracts Not applicable. Allowances We do</t>
  </si>
  <si>
    <t>any allowance costs. Participant Training Not applicable, as participant training costs are imbedded in our Salary and Wages costs (field officers billed to USAID spend about 60% of their time training farmers). Construction Not applicable. Other Direct Costs This includes our input costs (e.g. maize and fertilizer) and input delivery costs (e.g. truck deliveries) for the five counties. Subgrants Not applicable. Overhead Not applicable. G&amp;A Not applicable. Material Overhead Not applicable</t>
  </si>
  <si>
    <t>PA-00M-SXN_Kenya Africa_31 January 2</t>
  </si>
  <si>
    <t>date: $2,500,000 Cumulative Expenditure to date: $73,798 Obligation FY2016 Q1 Actual Expenditures FY2016 Q2 Projected Expenditures FY2016 Q3 Projected Expenditures Total: 2,500,000 73,798 281,098 73,798 Salary and Wages 60,904 60,904 60,904 Fringe Benefits 12,894 12,894 12,894 Travel, Transport, Per Diem 0 0 0 Equipment and Supplies 0 7,300 0 Subcontracts* 0 0 0 Allowances 0 0 0 Participant Training* 0 0 0 0 200,000 400,000 600,000 800,000 1,000,000 1,200,000 1,400,000 1,600,000 Obligation Remaining Expenditure pipeline Q1 Actual Q2 Projection Q3 Projection Q4 Projection Obligation remaining USAID/KENYA ABFSFP -II QUARTERLY PERFORMANCE REPORT – Q1 FY 2017 8 Construction* 0 0 0 Other Direct Costs 0 200,000 0 Sub-grants* 0 0 0 Overhead* 0 0 0 G&amp;A* 0 0 0 Material Overhead* 0 0 0 *When applicable BUDGET NOTES Salary and Wages We expect a similar spend in FY2016 Q1 and FY2016 Q2 as FY2015 Q4 Fringe Benefits Fringe benefits are a constant ratio against all salaries and wages. Travel, Transport, Per Diem We do not expect any travel related costs in the coming quarters. Equipment and Supplies We expect that equipment and supplies costs will occur during input delivery (2016 Q1), as planned. Subcontracts Not applicable. Allowances We do</t>
  </si>
  <si>
    <t>any allowance costs. USAID/KENYA ABFSFP -II QUARTERLY PERFORMANCE REPORT – Q1 FY 2017 9 XV. ACTIVITY ADMINISTRATION{ TC "VII. PROJECT ADMINISTRATION" \F C \L "1" } Personnel There were no personnel issues or changes this quarter. Contract, Award or Cooperative Agreement Modifications and Amendments There were no budget modifications this quarter. Participant Training Not applicable, as participant training costs are imbedded in our Salary and Wages costs (field officers billed to USAID spend about 60% of their time training farmers). Construction Not applicable. Other Direct Costs This includes our input costs (e.g. maize and fertilizer) and input delivery costs (e.g. truck deliveries) for the five counties. Subgrants Not applicable. Overhead Not applicable. G&amp;A Not applicable. Material Overhead Not applicable. USAID/KENYA ABFSFP -II QUARTERLY PERFORMANCE REPORT – Q1 FY 2017 10 XVII. GPS INFORMATION Please refer to the GPRS data shared with USAID on 7 November 2016. USAID/KENYA ABFSFP -II QUARTERLY PERFORMANCE REPORT – Q1 FY 2017 11 ANNEXES AND ATTACHMENTS Annex I: Schedule of Future Events{ TC "Annex I: Schedule of Future Events" \f C \l "1" } In the coming quarter, ABFSFP-II staff will conduct several agricultural trainings for the 2017 planting season. Name of training Type of intervention</t>
  </si>
  <si>
    <t>PA-00M-SXV_Kenya Africa_31 January 2</t>
  </si>
  <si>
    <t>This difference-in-means can be estimated via ordinary least squares (OLS) as follows: yi = β0 + β1zi +ψXi In this specification, the observed potential outcome yi is whether or not a subject’s case reaches a final disposition (binary, as described above), zi is the treatment status of an individual (binary), and Xi 16 is a matrix of covariates. The regression will be reported with and without covariate adjustment. Because all subjects have an equal probability of selection into treatment despite the blocking, this regression can be estimated without employing weights. The dichotomous treatment variable obscures, to some extent, that individuals in the treatment group potentially receive different “doses” of treatment based on when their cases are addressed by legal aid attorneys. Nevertheless, this basic specification provides an easily interpretable result. Speed of Case Disposition Our hypotheses posit that the provision of legal assistance by PROJUSTICE accelerates the speed at which cases proceed to their final disposition. Thus, we will analyze the impact of the provision of legal assistance on the speed at which cases progress through the criminal justice system. The structure of our duration data, which we will use in this analysis, poses the challenge of censoring. We do</t>
  </si>
  <si>
    <t>that all subjects will have been released or convicted by the end of the study in April 2016. The censoring in the data emerges from the fact that the end of prolonged PTD cannot be observed for all subjects. We propose two methods for analysis of this data: OLS and tobit-like modeling. Our OLS specifications will yield the most easily interpretable analysis of the treatment effect of legal assistance. However, given our beliefs/hypothesis that legal assistance is apt to speed the rate at which subjects’ cases reach their final disposition, we would expect more observations in the control group to be censored than in treatment. We anticipate that this will attenuate the estimates of the treatment effect. This will serve to provide a straightforward lower bound on the ATE. Our OLS specification follows the same format of the model presented above except that the outcome yi is the day at which the subject was released or convicted, or, in the absence of release or conviction, the day of the final data collection. The treatment zi is now a continuous variable representing the day at which treatment was initiated (if initiated). We will code this as the difference between</t>
  </si>
  <si>
    <t>PA-00M-Z6B_Haiti_21 April 2017.pdf</t>
  </si>
  <si>
    <t>Cash Flow Report and Financial Projections (Pipeline Burn-Rate) CHART 1: OBLIGATIONS VS. CURRENT AND PROJECTED EXPENDITURES TABLE 1: BUDGET DETAILS T.E.C.: $xx Cum Oblig: $2,500,000 Cum Expenditure: $ Obligation FY2016 Q1 Actual Expenditures FY2016 Q2 Projected Expenditures FY2016 Q3 Projected Expenditures Total: 2,500,000 73,798 281,098 73,798 Salary and Wages 60,904 60,904 60,904 Fringe Benefits 12,894 12,894 12,894 Travel, Transport, Per Diem 0 0 0 Equipment and Supplies 0 7,300 0 Subcontracts* 0 0 0 Allowances 0 0 0 Participant Training* 0 0 0 Construction* 0 0 0 Other Direct Costs 0 200,000 0 Sub-grants* 0 0 0 Overhead* 0 0 0 G&amp;A* 0 0 0 Material Overhead* 0 0 0 *When applicable USAID/KENYA ABFSFP -II QUARTERLY PERFORMANCE REPORT – Q1 FY 2016 7 XV. ACTIVITY ADMINISTRATION Personnel There were no personnel issues or changes this quarter. Contract, Award or Cooperative Agreement Modifications and Amendments There were no budget modifications this quarter. BUDGET NOTES Salary and Wages We expect a similar spend in FY2016 Q1 and FY2016 Q2We expect a similar spend in 2016 Q1 and Q2 as 2015 Q4 Fringe Benefits Fringe benefits are a constant ratio against all salaries and wages. Travel, Transport, Per Diem We do</t>
  </si>
  <si>
    <t>any travel related costs in the coming quarters. Equipment and Supplies We expect that equipment and supplies costs will occur during input delivery (2016 Q1), as planned. Subcontracts Not applicable. Allowances We do not expect any allowance costs. Participant Training Not applicable, as participant training costs are imbedded in our Salary and Wages costs (field officers billed to USAID spend about 60% of their time training farmers). Construction Not applicable. Other Direct Costs This includes our input costs (e.g. maize and fertilizer) and input delivery costs (e.g. truck deliveries) for the five counties. Subgrants Not applicable. Overhead Not applicable. G&amp;A Not applicable. Material Overhead Not applicable</t>
  </si>
  <si>
    <t>XIV. FINANCIAL INFORMATION{ TC "VI. FINANCIAL INFORMATION" \F C \L "1" } Cash Flow Report and Financial Projections (Pipeline Burn-Rate) CHART 1: OBLIGATIONS VS. CURRENT AND PROJECTED EXPENDITURES TABLE 1: BUDGET DETAILS Cumulative Obligation to date: $2,500,000 Cumulative Expenditure to date: $73,798 Obligation FY2016 Q1 Actual Expenditures FY2016 Q2 Projected Expenditures FY2016 Q3 Projected Expenditures Total: 2,500,000 73,798 281,098 73,798 Salary and Wages 60,904 60,904 60,904 Fringe Benefits 12,894 12,894 12,894 Travel, Transport, Per Diem 0 0 0 Equipment and Supplies 0 7,300 0 Subcontracts* 0 0 0 Allowances 0 0 0 Participant Training* 0 0 0 0 200,000 400,000 600,000 800,000 1,000,000 1,200,000 1,400,000 1,600,000 Obligation Remaining Expenditure pipeline Q1 Actual Q2 Projection Q3 Projection Q4 Projection Obligation remaining USAID/KENYA ABFSFP -II QUARTERLY PERFORMANCE REPORT – Q1 FY 2017 8 Construction* 0 0 0 Other Direct Costs 0 200,000 0 Sub-grants* 0 0 0 Overhead* 0 0 0 G&amp;A* 0 0 0 Material Overhead* 0 0 0 *When applicable BUDGET NOTES Salary and Wages We expect a similar spend in FY2016 Q1 and FY2016 Q2 as FY2015 Q4 Fringe Benefits Fringe benefits are a constant ratio against all salaries and wages. Travel, Transport, Per Diem We do</t>
  </si>
  <si>
    <t>any travel related costs in the coming quarters. Equipment and Supplies We expect that equipment and supplies costs will occur during input delivery (2016 Q1), as planned. Subcontracts Not applicable. Allowances We do not expect any allowance costs. USAID/KENYA ABFSFP -II QUARTERLY PERFORMANCE REPORT – Q1 FY 2017 9 XV. ACTIVITY ADMINISTRATION{ TC "VII. PROJECT ADMINISTRATION" \F C \L "1" } Personnel There were no personnel issues or changes this quarter. Contract, Award or Cooperative Agreement Modifications and Amendments There were no budget modifications this quarter. Participant Training Not applicable, as participant training costs are imbedded in our Salary and Wages costs (field officers billed to USAID spend about 60% of their time training farmers). Construction Not applicable. Other Direct Costs This includes our input costs (e.g. maize and fertilizer) and input delivery costs (e.g. truck deliveries) for the five counties. Subgrants Not applicable. Overhead Not applicable. G&amp;A Not applicable. Material Overhead Not applicable. USAID/KENYA ABFSFP -II QUARTERLY PERFORMANCE REPORT – Q1 FY 2017 10 XVII. GPS INFORMATION Please refer to the GPRS data shared with USAID on 7 November 2016. USAID/KENYA ABFSFP -II QUARTERLY PERFORMANCE REPORT – Q1 FY 2017 11 ANNEXES AND ATTACHMENTS Annex I: Schedule of Future</t>
  </si>
  <si>
    <t>Loan repayment (Ongoing) Field officers and group leaders will collect loan repayments for the 2016 season. N/A 11 XIV. FINANCIAL INFORMATION Cash Flow Report and Financial Projections (Pipeline Burn-Rate) CHART 1: OBLIGATIONS VS. CURRENT AND PROJECTED EXPENDITURES TABLE 1: BUDGET DETAILS T.E.C.: $xx Cum Oblig: $2,500,000 Cum Expenditure: $246,502 Obligation FY2016 Q2 Actual Expenditures FY2016 Q3 Projected Expenditures FY2016 Q4 Projected Expenditures Total: 2,500,000 172,704 580,842 80.842 Salary and Wages 63,934 63,934 63,934 Fringe Benefits 21,219 16,908 16,908 Travel, Transport, Per Diem 0 0 0 Equipment and Supplies 7,873 0 0 Subcontracts* 0 0 0 Allowances 0 0 0 Participant Training* 0 0 0 Construction* 0 0 0 Other Direct Costs 79,678 500,000 0 Sub-grants* 0 0 0 Overhead* 0 0 0 G&amp;A* 0 0 0 Material Overhead* 0 0 0 *When applicable BUDGET NOTES XV. ACTIVITY ADMINISTRATION Personnel There were no personnel issues or changes this quarter. Contract, Award or Cooperative Agreement Modifications and Amendments There were no budget modifications this quarter. Salary and Wages We expect a similar spend in FY2016 Q3 and FY2016 Q4 Fringe Benefits Fringe benefits are a constant ratio against all salaries and wages. Travel, Transport, Per Diem We do</t>
  </si>
  <si>
    <t>any travel related costs in the coming quarters. Equipment and Supplies We do not expect to incur any further equipment and supplies costs Subcontracts Not applicable. Allowances We do not expect any allowance costs. Participant Training Not applicable, as participant training costs are imbedded in our Salary and Wages costs (field officers billed to USAID spend about 60% of their time training farmers). Construction Not applicable. Other Direct Costs This includes our input costs (e.g. maize and fertilizer) and input delivery costs (e.g. truck deliveries) for the five counties. Subgrants Not applicable. Overhead Not applicable. G&amp;A Not applicable. Material Overhead Not applicable. XVII. GPS INFORMATION Please refer to the GPRS data shared with USAID on 23 February 2016. ANNEXES AND ATTACHMENTS Annex I: Schedule of Future Events In the coming quarter, ABFSF staff will conduct several agricultural trainings for the 2016 planting season. Name of training Type of intervention (classroom, study tour etc) Training objective Planned training dates Start End Maize top dress training In-field training / demonstration Farmers are trained on how to apply top-dress fertilizer on maize. March 28 April 4 Tree Bag planting In-field training / demonstration Farmers are trained how to plant trees using</t>
  </si>
  <si>
    <t>and group leaders will collect loan repayments for the 2016 season. N/A 10 XIV. FINANCIAL INFORMATION{ TC "VI. FINANCIAL INFORMATION" \F C \L "1" } Cash Flow Report and Financial Projections (Pipeline Burn-Rate) CHART 1: OBLIGATIONS VS. CURRENT AND PROJECTED EXPENDITURES TABLE 1: BUDGET DETAILS T.E.C.: $xx Cum Oblig: $2,500,000 Cum Expenditure: $246,502 Obligation Q2 Actual Expenditures Q3 Actual Expenditures Q4 Projected Expenditures Total: 2,500,000 172,704 582,627 80,842 Salary and Wages 63,934 57,787 63,934 Fringe Benefits 21,219 15,517 16,908 Travel, Transport, Per Diem 0 0 0 Equipment and Supplies 7,873 0 0 Subcontracts* 0 0 0 Allowances 0 0 0 Participant Training* 0 0 0 Construction* 0 0 0 Other Direct Costs 79,678 509,322 0 Sub-grants* 0 0 0 Overhead* 0 0 0 G&amp;A* 0 0 0 Material Overhead* 0 0 0 Overhead* 0 0 0 G&amp;A* 0 0 0 Material Overhead* 0 0 0 *When applicable 0 500,000 1,000,000 1,500,000 2,000,000 2,500,000 Obligation Expenditure pipeline Q4 Projection Q3 Actual Q2 Actual Obligation remaining 11 BUDGET NOTES Salary and Wages We expect a similar spend in Q4 Fringe Benefits Fringe benefits are a constant ratio against all salaries and wages. Travel, Transport, Per Diem We do</t>
  </si>
  <si>
    <t>any travel related costs in the coming quarters. Equipment and Supplies We do not expect to incur any further equipment and supplies costs . Subcontracts Not applicable. Allowances We do not expect any allowance costs. Participant Training Not applicable, as participant training costs are imbedded in our Salary and Wages costs (field officers billed to USAID spend about 60% of their time training farmers). Construction Not applicable. Other Direct Costs This includes our input costs (e.g. maize and fertilizer) and input delivery costs (e.g. truck deliveries) for the five counties. Subgrants Not applicable. Overhead Not applicable. G&amp;A Not applicable. Material Overhead Not applicable. 12 XV. ACTIVITY ADMINISTRATION{ TC "VII. PROJECT ADMINISTRATION" \F C \L "1" } Personnel Femi Awoyinfa will be taking over Erin McCusker's former role as the Grant Manager for our project. While the Grant Manager role is not considered a ‘key personnel’ for this project, we have sought approval from our AOR to begin billing a portion of his time to this grant. Approval is pending. Contract, Award or Cooperative Agreement Modifications and Amendments There were no budget modifications in this quarter. 13 XVII. GPS INFORMATION Please refer to the GPRS data shared with USAID on 23 February</t>
  </si>
  <si>
    <t>within a reasonable distance. In addition to the methodological improvement of measuring the service environment, some of the other strengths of our study lie in the use of facility census data and nationally representative household data, measuring service readiness with a wide range of items that the World Health Organization has identified as essential for providing high-quality delivery services. Together, these improvements in methodology have led to more generalizable results. Additionally, the use of observed availabil- ity of equipment and items instead of self-reported data during facility data collection increases the robustness of the readiness indicators and thus the accuracy of the relationship between the pro- vision of delivery services and their use. This study also has some limitations. One limi- tation is the temporal gap between the outcome variables and the service variables. Facility data reflect the "current" service environment at the time of the Haiti 2013 SPA, while use of facility delivery was measured over a 5-year time period preceding the 2012 Haiti DHS. Associating service provision and facility delivery use data could be problematic if the service environment changed substantially over this time period. Given the na- ture of delivery services, however, we do</t>
  </si>
  <si>
    <t>that there was a substantial change in the availability of services and facilities’ readiness to provide the service over the period. While linkingwomen to all of the facilities that they likely used reduces misclassification errors from the DHS GPS displacement procedure, the straight-line buffer approach does not take into account the mountainous terrain or the impassi- bility of roads during the rainy season, which may limit access to a linked facility. However, Nesbitt and colleagues compared 6 differentmeas- ures of spatial access and found that the straight- line linkage yields results similar to other geospa- tial algorithms in a developing-country setting.20 Finally, the buffer linkage between DHS clusters and SPA facilities may not be appropriate in areas where there is a high density of both health facili- ties and population, such as Haiti’s metropolitan area. More precise measurements of the service environment are needed for such areas, as well as a better understanding of other drivers of use in areas where service availability may be less of an issue. CONCLUSION This study indicates the importance of improving physical access to delivery services in rural Haiti. Overall, health facilities in Haiti are poorly equipped and do not appear</t>
  </si>
  <si>
    <t>Q1 Projected Expenditures Q2 Projected Expenditures Q3 Projected Expenditures Total: 2,500,000 70,549 120,211 223,216 726,187 Salary and Wages 49,930 97,952 97,952 97,952 Fringe Benefits 20,619 22,259 22,259 22,259 Travel, Transport, Per Diem 0 0 0 0 Equipment and Supplies 0 0 8,505 0 Subcontracts* 0 0 0 0 Allowances 0 0 0 0 Participant Training* 0 0 0 0 Construction* 0 0 0 0 Other Direct Costs 0 0 94,500 605,976 Sub-grants* 0 0 0 0 Overhead* 0 0 0 0 G&amp;A* 0 0 0 0 Material Overhead* 0 0 0 0 *When applicable 0 500,000 1,000,000 1,500,000 2,000,000 2,500,000 Obligation Expenditure pipeline Q4 Actual Q1 Projection Q2 Projection Q3 Projection Obligation remaining 11 BUDGET NOTES Salary and Wages Overall slight underspend in Y1. Slight overspend on Field Staff due to hiring more field officers this season. Underspend on Technical Staff due to not booking Grants Manager for 5 months and Financial Manager for 3 months (pending staffing change approval) and slightly lower than budgeted salary for Tech positions. Fringe Benefits On Budget for Year 1. Fringe benefits are a constant ratio against all salaries and wages. Travel, Transport, Per Diem Not applicable. Equipment and Supplies We do</t>
  </si>
  <si>
    <t>to incur any further equipment and supplies costs in Year 1. 12 XV. ACTIVITY ADMINISTRATION{ TC "VII. PROJECT ADMINISTRATION" \F C \L "1" } Personnel During the third quarter, Femi Awoyinfa took over Erin McCusker's former role as the Grant Manager for our project. While the Grant Manager role is not considered a ‘key personnel’ for this project, we have sought approval from our AOR to begin billing a portion of his time to this grant. Approval is pending We are also making a change in key personnel for the position of Finance Manager. We will seek approval from USAID and notify our AOR once a suitable candidate has been identified. Contract, Award or Cooperative Agreement Modifications and Amendments We received notification of Modification #1 to our Cooperative Agreement # AID-615-A-15-00007 in August 2016. The modification amended the award completion date in GLAAS, erroneously indicated as September 28, 2018. It also incorporated two new provisions into the Cooperative Agreement, namely: 1) The Partner Vetting in USAID Assistance provision and 2) The Trafficking in Persons provision. The requirements of the two new Mandatory Provisions have been met by One Acre Fund. Subcontracts Not applicable. Allowances Not applicable. Participant Training</t>
  </si>
  <si>
    <t>PA-00M-SXT_Kenya Africa_31 OCTOBER 2</t>
  </si>
  <si>
    <t>season. N/A 11 XIV. FINANCIAL INFORMATION Cash Flow Report and Financial Projections (Pipeline Burn-Rate) CHART 1: OBLIGATIONS VS. CURRENT AND PROJECTED EXPENDITURES TABLE 1: BUDGET DETAILS T.E.C.: $xx Cum Oblig: $2,500,000 Cum Expenditure: $246,502 Obligation FY2016 Q2 Actual Expenditures FY2016 Q3 Projected Expenditures FY2016 Q4 Projected Expenditures Total: 2,500,000 172,704 580,842 80.842 Salary and Wages 63,934 63,934 63,934 Fringe Benefits 21,219 16,908 16,908 Travel, Transport, Per Diem 0 0 0 Equipment and Supplies 7,873 0 0 Subcontracts* 0 0 0 Allowances 0 0 0 Participant Training* 0 0 0 Construction* 0 0 0 Other Direct Costs 79,678 500,000 0 Sub-grants* 0 0 0 Overhead* 0 0 0 G&amp;A* 0 0 0 Material Overhead* 0 0 0 *When applicable BUDGET NOTES XV. ACTIVITY ADMINISTRATION Personnel There were no personnel issues or changes this quarter. Contract, Award or Cooperative Agreement Modifications and Amendments There were no budget modifications this quarter. Salary and Wages We expect a similar spend in FY2016 Q3 and FY2016 Q4 Fringe Benefits Fringe benefits are a constant ratio against all salaries and wages. Travel, Transport, Per Diem We do not expect any travel related costs in the coming quarters. Equipment and Supplies We do</t>
  </si>
  <si>
    <t>to incur any further equipment and supplies costs Subcontracts Not applicable. Allowances We do not expect any allowance costs. Participant Training Not applicable, as participant training costs are imbedded in our Salary and Wages costs (field officers billed to USAID spend about 60% of their time training farmers). Construction Not applicable. Other Direct Costs This includes our input costs (e.g. maize and fertilizer) and input delivery costs (e.g. truck deliveries) for the five counties. Subgrants Not applicable. Overhead Not applicable. G&amp;A Not applicable. Material Overhead Not applicable. XVII. GPS INFORMATION Please refer to the GPRS data shared with USAID on 23 February 2016. ANNEXES AND ATTACHMENTS Annex I: Schedule of Future Events In the coming quarter, ABFSF staff will conduct several agricultural trainings for the 2016 planting season. Name of training Type of intervention (classroom, study tour etc) Training objective Planned training dates Start End Maize top dress training In-field training / demonstration Farmers are trained on how to apply top-dress fertilizer on maize. March 28 April 4 Tree Bag planting In-field training / demonstration Farmers are trained how to plant trees using best practices. March 28 April 4 Tree socketing and sukuma wiki planting In-field training</t>
  </si>
  <si>
    <t>FINANCIAL INFORMATION{ TC "VI. FINANCIAL INFORMATION" \F C \L "1" } Cash Flow Report and Financial Projections (Pipeline Burn-Rate) CHART 1: OBLIGATIONS VS. CURRENT AND PROJECTED EXPENDITURES TABLE 1: BUDGET DETAILS T.E.C.: $xx Cum Oblig: $2,500,000 Cum Expenditure: $246,502 Obligation Q2 Actual Expenditures Q3 Actual Expenditures Q4 Projected Expenditures Total: 2,500,000 172,704 582,627 80,842 Salary and Wages 63,934 57,787 63,934 Fringe Benefits 21,219 15,517 16,908 Travel, Transport, Per Diem 0 0 0 Equipment and Supplies 7,873 0 0 Subcontracts* 0 0 0 Allowances 0 0 0 Participant Training* 0 0 0 Construction* 0 0 0 Other Direct Costs 79,678 509,322 0 Sub-grants* 0 0 0 Overhead* 0 0 0 G&amp;A* 0 0 0 Material Overhead* 0 0 0 Overhead* 0 0 0 G&amp;A* 0 0 0 Material Overhead* 0 0 0 *When applicable 0 500,000 1,000,000 1,500,000 2,000,000 2,500,000 Obligation Expenditure pipeline Q4 Projection Q3 Actual Q2 Actual Obligation remaining 11 BUDGET NOTES Salary and Wages We expect a similar spend in Q4 Fringe Benefits Fringe benefits are a constant ratio against all salaries and wages. Travel, Transport, Per Diem We do not expect any travel related costs in the coming quarters. Equipment and Supplies We do</t>
  </si>
  <si>
    <t>to incur any further equipment and supplies costs . Subcontracts Not applicable. Allowances We do not expect any allowance costs. Participant Training Not applicable, as participant training costs are imbedded in our Salary and Wages costs (field officers billed to USAID spend about 60% of their time training farmers). Construction Not applicable. Other Direct Costs This includes our input costs (e.g. maize and fertilizer) and input delivery costs (e.g. truck deliveries) for the five counties. Subgrants Not applicable. Overhead Not applicable. G&amp;A Not applicable. Material Overhead Not applicable. 12 XV. ACTIVITY ADMINISTRATION{ TC "VII. PROJECT ADMINISTRATION" \F C \L "1" } Personnel Femi Awoyinfa will be taking over Erin McCusker's former role as the Grant Manager for our project. While the Grant Manager role is not considered a ‘key personnel’ for this project, we have sought approval from our AOR to begin billing a portion of his time to this grant. Approval is pending. Contract, Award or Cooperative Agreement Modifications and Amendments There were no budget modifications in this quarter. 13 XVII. GPS INFORMATION Please refer to the GPRS data shared with USAID on 23 February 2016. 14 ANNEXES AND ATTACHMENTS Annex I: Schedule of Future Events{ TC "Annex I:Schedule of</t>
  </si>
  <si>
    <t>Value for Money SHOPS EVALUATION REPORT 39 Introduction and Background Nigeria’s population growth rate of about 3.2% per annum, Total Fertility Rate (TFR) of 5.5 and estimated population of about 180 million people continues to be a significant constraint in the country’s efforts to raise its standard of living, reduce poverty levels and improve its poor health indices. Much work remains to be done despite ongoing attempts by both the Government of Nigeria and the donor communities to address this. Currently, one out of 18 Nigerian women die during childbirth, with Nigeria’s high TFR, its relatively low contraceptive prevalence rate (CPR) of 9.8% serving as major contributors to this high mortality. A contributing factor to Nigeria’s poor maternal health status is the country’s relatively high fertility rate. According to the Nigeria Demographic and Health Survey (NDHS) 2013, Nigeria’s total fertility rate (TFR) has reduced slightly to 5.5 from 5.7 in the 2008 NDHS. The contraceptive prevalence rate (CPR) of modern methods among currently married women is relatively low because of opposition to use, method-related concerns, and lack of accurate knowledge about contraceptive methods. Unmet need appears to be high. According to NDHS (2013), 23 percent of those who do</t>
  </si>
  <si>
    <t>not use contraception intend</t>
  </si>
  <si>
    <t>to use in future, an increase from 21 percent in the 2008 NDHS. Objectives of SHOPS Interventions In confronting the highlighted challenges, the United States Agency for International Development (USAID)/Nigeria designed and awarded a $15,397,398.00 five Year (2011-2016) Associate Award project to Abt. Associate (Strengthening Health Outcomes through the Private Sector-SHOPS) to strengthen private sector clinic-based family planning and selected reproductive health services (FP/RH) in 667 states of Nigeria. The associate award was amended in February 2013 to enable SHOPS implement MCH activities. The project’s primary objective was supported by four intermediate results (IRs): 1) Expanded delivery of quality FP/RH counseling and services by private clinic-based providers; 2) Increased use of private sector FP/RH health services through targeted communications and behavior change interventions; 3) Increased private sector participation in policy dialogue, collaboration, and partnerships between the public and private health sectors; 4) Increased knowledge about the private sector’s contribution to FP/RH in Nigeria. SHOPS Theory of Change SHOPS’s development hypothesis is that IF private providers increase their knowledge and skills in providing modern family planning methods (especially long acting and reversible contraception) AND if they adopt quality practice AND if consumers</t>
  </si>
  <si>
    <t>DAIL extension workers to emphasizing the impact of AAEP II on the lives of farm families. In the final year of AAEP II, the M&amp;E team will collect anecdotal information at the FFS and FFD levels. This anecdotal information which focuses largely on changes in yield and farm income can be paired with potential changes in lifestyles. AAEP II will shift its reporting focus from evaluation of pedagogy to include more of this impact level analysis. In any future iteration of this project, AAEP II would recommend building impact measures into the initial M&amp;E plan. VIII. ENVIRONMENTAL COMPLIANCE During Year 2, the Initial Environmental Examination (IEE) under which AAEP II was operating under the AGRED umbrella environmental documentation was replaced by OAPA-16 AUG-AFG- 0036 which is the Initial Environmental Examination written specifically for AAEP II. (A copy of the new IEE is available in Annex 6 of the AAEP II Year 3 Workplan.) AAEP II is operating under an Environmental Manual (EM) that was approved by USAID/Afghanistan on May 19, 2015. AAEP II uses this document to ensure environmentally sound implementation of all project activities. As in Year 2, AAEP II in Year 3 does</t>
  </si>
  <si>
    <t>undertaking new activities that do not fall within the current PERSUAP and Environmental Manual guidelines. Environmental documents that guide the AAEP II EM start with USAID regulations and direction (Title 22 of the Code of Federal Regulations 22 CFR 216 or “Reg 216” and ADS 204) and also the newly issued USAID AAEP II Initial Environmental Examination (IEE) approved by the Bureau Environmental Officer on August 22, 2016. The EM is also based upon the approved Programmatic Pesticide Evaluation and Safer Use Action Plan approved by the Bureau Environmental Officer on September 4, 2013 (PERSUAP OAPA-13-SEP-AFG-0064). In addition to written documents, the AAEP II EM draws on the experience and lessons learned from the University of California at Davis’ recent implementation of the Afghanistan Agricultural Extension Project I (AAEP I) in Afghanistan, as well as those projects implemented by Land Grant partners. 33 IX. COLLABORATIVE ACTIVITIES WITH OTHER PROJECTS Part of AAEP II’s success in the past year was linked to collaboration with many other partners in Afghan agriculture. AAEP II collaborated with MAIL and target DAILs on a continuous basis. In addition, AAEP II had an on-going collaboration with agricultural faculty administrators, educators and</t>
  </si>
  <si>
    <t>up their innovations should they graduate to Stage 2. KIE will also commence end line meetings for UON 2, Maseno University and iProcure. Under the assumption that the cost extension modification will be approved, KIE will in the next quarter continue to work with innovations recommended for stage progression: ALIN, Wanda and Real IPM, on preparation of their Stage 2 award packages. KIE will also revise the budgets for Wave IV innovations (Takaful, Value farms and Indicus) to modify milestones and budgets to match implementation time frame. KIE will assist the innovators to structure their Stage 2 grant milestones to achieve impact, verify their budgets and develop their cash flow projections. KIE plans to submit six, Stage 2 award packages to USAID for approval in early Q2 of FY2016. II. KEY ACHIEVEMENTS (Qualitative Impact) SELECTION OF PROMISING INNOVATIONS Since its inception, KIE has held four solicitation waves that have resulted in over 600 applications, 60 of which were recommended to pitch to an Investment Advisory Committee (IAC). The IAC then selected 20 innovations to forward to USAID for award, and USAID ultimately approved 17 awards. KIE has fully utilized the grants under contract component across the 17 innovations and does</t>
  </si>
  <si>
    <t>any more solicitation waves. Stage 2 innovations in the pipeline By the end of the quarter, three Stage 2 grant award packages from KIE’s latest solicitation wave (Wave IV) were revised for submission to USAID for review and approval. The packages are for Indicus EA Ltd, Takaful Insurance of Africa (TIA) and Value Farms Ltd. KIE maintained contact with the innovators and continued to respond to both their enquiries on their application status as well as USAID’s queries on the submitted technical proposal and budget. During Q1, KIE continued engaging the three Wave I and Wave II innovators recommended for stage progression (Arid Lands Information Network (ALIN), Wanda Organic Ltd. and Real IPM Company Ltd.) to guide the development of their respective proposals and budgets for Stage 2 implementation. The three innovators have submitted to KIE final versions of their proposals for scaling-up their respective innovations. KIE has refined the business cases for each innovation and prepared the corresponding award packages. KIE anticipates that USAID will issue a cost extensioncontract modification in January 2015, to allow for execution of awards before the March 2016 planting cycle/season and to ensure adequate time for subsequent implementation with numerical results. As</t>
  </si>
  <si>
    <t>PA-00M-TJC_Kenya_January 30, 2016.pd</t>
  </si>
  <si>
    <t>manage the rigorous assessment process for closed out innovations, namely; UON1 –Optical sorting Machine, UON 2- Coolbot, Kenya Biologics, iProcure, and Maseno University. KIE will award and manage Pilot Roll Out innovation implementation for ALIN, Wanda, Takaful and fully execute grants for Indicus and Value Farms. KIE has already begun working on activity and M&amp;E plans with the innovation champions and will work closely to push for adoption within the identified FtF counties. KIE will continue to explore private and public sector partnerships in the next quarter. The key objective is to identify strategic leveraging opportunities and more importantly identify co-investing opportunities for debt and equity to assist innovators in accessing the required amount of funding that will pave the way for them to achieve sustainable growth. II. KEY ACHIEVEMENTS (QUALITATIVE IMPACT) SELECTION OF PROMISING INNOVATIONS Since its inception, KIE has held four solicitation waves that have resulted in over 600 applications, 60 of which were recommended to pitch to an Investment Advisory Committee (IAC). The IAC then selected 20 innovations to forward to USAID for award, and USAID ultimately approved 20 awards. KIE has fully utilized the grants under contract component across the 20 innovations and does</t>
  </si>
  <si>
    <t>any more solicitation waves. Stage 2 innovations approval and award During the quarter, KIE resubmitted packages for three Stage II innovations recommended by IAC and two innovations recommended for stage progression for approval. All the five innovations were approved by USAID for award in March. They included Indicus EA. Ltd, Takaful Insurance of Africa, Value Farms Ltd., Wanda Organic and Arid Lands Information Network (ALIN). Subsequent to the approvals by USAID, three innovations have fully executed their award agreements and received disbursements for their first milestones. These are ALIN, Wanda and Takaful who are already carrying out mobilization activities to get their innovation projects rolling. KIE is following up with Value Farms and Indicus for the execution of their agreement and finalization of their activity plans and M&amp;E plans which are the deliverables for their first milestone payment. Grant modifications and close-out During the quarter, two modifications to ongoing grants were formally approved and fully executed. They include: • Amendments to Caytree Partners’ innovation; • Amendments to KENDAT’s innovation. The amendments related to grant end-date extension. Page | 4 Feed the Future Kenya Innovation Engine QII FY2016 Report The following four awardees successfully completed their innovation project implementation and were</t>
  </si>
  <si>
    <t>PA-00M-TJ9_Kenya_April 30, 2016.pdf</t>
  </si>
  <si>
    <t>5, 2016 20 6 Kilifi County Mombasa October 30 – November 5, 2016 22 7 Kirinyaga County Nyeri October 30 – November 5, 2016 30 8 Kitui County PBB Training Machakos October 24-28, 2016 30 9 Vihiga PBB Training Kisumu October 30 – November 5, 2016 30 10 Baringo PBB Training Nakuru October 9-15, 2016 30 11 Homa Bay PBB Training Kisumu October 9-15, 2016 27 12 Kwale PBB Training Mombasa October 2-8, 2016 25 13 Taita Taveta PBB Training Voi October 9-15, 2016 25 14 Health budget advocacy skills training Machakos Nov 28-Dec 3 2016 27 Financial Information Cash Flow Report and Financial Projections (Pipeline Burn-Rate) HP+ is a global project mechanism and as such submits consolidated project reporting to USAID/Washington. The table below shows the obligations and expenditures of HP+/KEA. Table 2. HP+ Kenya/East Africa Obligations and Expenditures TOTAL Obligations Cumulative Expenditures as of 12/31/2016 Balance Beginning 1/1/2017 SFI Kenya 3,000,000 1,926,349 1,073,651 HP+ Kenya POP 100,000 15,105 84,895 HP+ Kenya HIV 2,800,000 1,857,208 942,792 HP+ Kenya Africa Regional 600,000 126,629 473,371 HP+ did not execute any sub-awards in Kenya during the reporting period and does</t>
  </si>
  <si>
    <t>executing any in the time remaining in the project. 8 Table of Contents Introduction Quarterly report by component Component 1: Increase Sustainable Finance and Domestic Resource Mobilization for Kenya’s Health Sector Component 2: Strengthen national and county linkages to enhance Kenya’s health finance, policy and governance Component 3: Support regional (Eastern Africa) health networks to better position health financing agenda. Products and Knowledge Sharing Activities for next the quarter (January –March 2017) Training and Capacity Building Financial Information Cash Flow Report and Financial Projections (Pipeline Burn-Rate</t>
  </si>
  <si>
    <t>PA-00M-Q5R_Kenya East Africa_October</t>
  </si>
  <si>
    <t>new County Health Accounts for 14 ‘new’ counties • Continue dissemination of findings of previous CHA to 12 ‘old’ counties; follow up to document utilization of results • Complete analysis of data on costing of new (HIV) test and treat guidelines • Commence the 2016 KHHEUS data collection and analysis • Complete data analysis, report writing and dissemination of the Private Sector HIV services Assessment 6 Component 2 • Organise consultative meetings for the intergovernmental technical working groups on healthcare finance and health products • Commence data collection for the 2016 Kenya Health System Assessment Component 3 • Foster engagement and confirmation of support programme with EAC FINANCIAL INFORMATION Cash Flow Report and Financial Projections (Pipeline Burn-Rate) HP+ is a global project mechanism and as such submits consolidated project reporting to USAID/Washington. The table below shows the obligations and expenditures of HP+/KEA. Table 2. HP+ Kenya/East Africa Obligations and Expenditures TOTAL Obligations Cumulative Expenditures as of 10/1/2016 Balance Beginning 10/1/2016 SFI Kenya 3,000,000 700,760 2,299,240 HP+ Kenya POP 100,000 5,932 94,068 HP+ Kenya HIV 2,800,000 764,293 2,035,707 HP+ Kenya Africa Regional 600,000 31,785 568,215 HPP did not execute any sub-awards in Kenya during the reporting period and does</t>
  </si>
  <si>
    <t>executing any in the time remaining in the project. 7 Table of Contents Introduction Quarterly report by component Component 1: Increase Sustainable Finance and Domestic Resource Mobilization for Kenya’s Health Sector Component 2: Strengthen national and county linkages to enhance Kenya’s health finance, policy and governance. Component 3: Support regional (Eastern Africa) health networks to better position health financing agenda. Products and Knowledge Sharing Activities for next the quarter (October –December 2016) FINANCIAL INFORMATION Cash Flow Report and Financial Projections (Pipeline Burn-Rate</t>
  </si>
  <si>
    <t>PA-00M-Q5Q_Kenya East Africa_July to</t>
  </si>
  <si>
    <t>No. Percent Still Births 21 1% 25 3% 7 2% 53 2.0% Underweight babies &lt;2500gms 79 6% 60 8% 10 3% 149 5.8% Pre-term babies 19 1% 13 2% 12 3% 44 1.7% Neonatal deaths 23 2% 6 1% 2 1% 31 1.2% Samburu County During the year under review, a total of 3310 deliveries were conducted by skilled birth attendants in health facilities during the reporting period as shown in the Figure 10 above. This was 47% of 7752 expected deliveries and 101% of the annual target. USAID/KENYA AFYA TIMIZA ANNUAL PERFORMANCE REPORT FOR FY 2016/2017 24 There was a decline in health facility deliveries compared to the first two quarter s of the year due to health care workers strike and drought that led to migration of communities in search of water and pasture. Facility based interventions In year one the project conducted formative assessment, the project will seek to identify the root causes high rates of abortion among adolescents and the youth so that targeted interventions can be designed. Key findings from the assessment includes cultural practices which includes early marriage, beading of girl which means having sex before marriage and the community does</t>
  </si>
  <si>
    <t>them to get pregnant, and the girls are not trained on negotiation skills that would enable them say no to sex and go against the culture During the reporting period, the project provided logistical support to the FP/RMNCAH / nutrition technical working group (TWG) to convene their regular meeting to discuss and review the project’s plan to provide support to the ‘Maternal Peri-Natal Deaths Surveillance and Response’ system (MPDSR), basic emergency obstetric and new-born care (BeMONC) and supportive supervision activities. During the deliberations of the FP/RMNCAH TWG it was decided that TOR for the TWG would be reviewed to ensure that Family Planning is given the attention it deserves. The TWG also agreed on the need for the project to conduct a blood availability assessment to ensure there is adequate blood in Cimon facilities because this signal function had scored poorly in the previous health facility assessment. During the reporting period, the project developed a concept note for implementing MPDSR and conducted basic obstetric and Newborn care and triaging. The project also conducted an assessment on the basic MNCH equipment required in the supported facilities during the quarter and this was shared with USAID so that they</t>
  </si>
  <si>
    <t>PA-00N-5CX_Kenya_November 2017.pdf</t>
  </si>
  <si>
    <t>direct distributions. Direct distribution commodity stocks available in country during the quarter. Period (End of) Corn Meal (MT) Yellow Split Peas (MT) Corn Soy Blend (MT) Vegetable Oil (MT) Total (MT) Jan.- 16 551.33 167.07 268.33 72.40 1,059.11 Feb. -16 314.88 145.91 204.40 48.24 713.42 Mar. - 16 413.23 127.70 110.07 34.27 685.27 Total number of PM2A beneficiaries served and commodities distributed during the quarter. Period PLW Children under 2 Total beneficiaires served Corn soy blend (MT) Vegetable oil (MT) Total (MT) Jan.- 16 0 12,027 12,027 72.16 7.22 79.38 Feb. -16 0 10,648 10,648 63.89 6.39 70.28 Mar. - 16 0 15,706 15,706 94.24 9.42 103.66 TOTAL 230.29 23.03 253.31 DRC SIMAMA Quarterly Report FY 16 Q2 17 Total Food for Assets beneficiaries served and commodities distributed during the quarter. Period Households reached Cornmeal (MT) Split yellow peas (MT) Vegetable oil (MT) Total (MT) Jan.- 16 1,307 57.49 18.19 4.31 80.00 Feb. -16 5,022 236.38 70.95 17.72 325.04 Mar. - 16 1,308 60.72 18.21 4.53 83.46 TOTAL 354.59 107.35 26.56 488.49 Commodity losses Just minor losses will be reported during the next QWICR report, most of the losses occurred while commodities were detained by contracted transporters. At this stage Mercy Corps does</t>
  </si>
  <si>
    <t>to submit any DMCR for the period</t>
  </si>
  <si>
    <t>PA-00M-7PV_Congo DR_28 April 2016.pd</t>
  </si>
  <si>
    <t>the weld seam between the Spiral Case and stay ring exterior lower side. The recommendation was for one additional layer of welding. Repair works are still ongoing. o Baffle Plates: Welding is still required on about 56 m of baffle plates. o Circumferential welding of spiral section S-5 to section S-6 and spiral section S-6 to section S-7 remains to be completed. The total linear meters for these two sections of circumferential welding is about 30 m. o The 18 mm offset at Spiral Case S-2 end: During the survey in the Powerhouse, it was observed that the upstream end of Spiral Case Section 2 shows an offset of 18 mm towards the y-axis (turbine axis), as measured upon completion of the nearby welds of Section 2 to Section 1. 77 CC needs to rectify this offset while welding Sections S-2/S-6 &amp; S-6/S-7, so that the correct centerline matches with the MIV center axis. o Hydrostatic pressure testing of the Spiral Case can only be completed after completion of the welding for these remaining sections. o With the limited manpower of 77 CC currently working at site, EQUALS does</t>
  </si>
  <si>
    <t>the remaining welding (including NDT tests and repair works both for field weld seams as well as Chinese weld seams) to be completed before mid- January, 2016. o The hydrostatic pressure test may be delayed, as a result of the slow progress being made on welding. c) Kajaki Site Progress Summary 77 CC work activities at Kajaki Site resumed on November 23, 2015, after the evacuation on September 15, 2015. Two EQUALS QA Engineers were remobilized to Kajaki Site on November 23, 2015, and resumed monitoring of 77 CC activities and reporting to USAID on a daily basis. EQUALS looks forward to remobilize additional QA engineers as 77 CC increases output, especially to support double shift welding etc. Powerhouse  Circumferential and longitudinal welding of Spiral Case sections S-2, S-3, S-4 and S-5 with each other and all around the stay ring was completed.  UT for the above weld seams of Spiral Case sections S-2, S-4 and S-5 interior side are complete.  77 CC performed Magnetic Particle Testing (MPT) to the Chinese weld seams on exterior &amp; interior surfaces of the Spiral Case at sections S-1, S-2 and S-3 (altogether 22 circumferential</t>
  </si>
  <si>
    <t>PA-00M-3FC_Afghanistan_Jan. 24, 2016</t>
  </si>
  <si>
    <t>the market for services, FIRM works with local consultants or companies to build the missing capacities and capabilities. In the Kenyan marketplace, the greatest challenge is the over reliance placed on an owner/operator to complete multiple, ongoing, high-quality assignments. In most, if not all cases, these companies are small and entirely dependent on the technical skills and managerial abilities of the owner/operator. If the company has too many assignments at the same time, it does not have the personnel able to fill in for the owner/operator. The key challenge calls for assisting these high-quality individuals build their companies in order to handle multiple assignments while meeting acceptable standards. 15 VIII. SUSTAINABILITY AND EXIT STRATEGY FIRM’s sustainability and exit strategy is grounded on USAID Forward objectives. While seeking to achieve contractual objectives under the Task Order, the project works to enable financial and non- financial service providers to enter new markets and increase profitability. In time, these businesses will source services from the Kenyan consulting industry. Likewise, the local consulting industry will reach of level of technical and managerial capacity necessary to meet the increasing sophistication of Kenya’s businesses. IX. NEXT QUARTER’S WORK PLAN FIRM does</t>
  </si>
  <si>
    <t>any deviations or setbacks to the extension workplan X. FINANCIAL INFORMATION 16 XI. PROJECT ADMINISTRATION Constraints and Critical Issues FIRM continues to face challenges with the VAT reimbursement process. As indicated below, FIRM currently has a significant portion of funds delayed in the VAT reimbursement process. This roadblock has limited the amount of funds available for project activities. Personnel During this quarter, FIRM eliminated 30% of its personnel to realign its budget with the extension budget and expectations. The terminations include: three administrative assistants in the Operations Department; two drivers in the Operations Department; three M&amp;E specialists in the Technical Services Department; one Partnership Specialist in the Technical Services Department and one Communications Specialist in the Technical Services Department. Changes in the Project Under the extension, FIRM will focus on the following key areas: agriculture finance concentrating on supporting KAVES’s assisted value chains; County investment strategies, implementation plans and transactions; Yes Youth Can SACCOs; SME clean/renewable energy and water transactions; and, USAID Kenya’s Development Credit Authority Loan guarantee portfolio. VAT Reimbursement Status During the reporting period, FIRM did not receive VAT exemptions certificates from USAID and/or KRA. The project has not received 154 VAT exemptions submitted from</t>
  </si>
  <si>
    <t>PA-00M-4DZ_Kenya_January 2016.pdf</t>
  </si>
  <si>
    <t>stage graduation: Amtech Technologies, Kenya Livestock Marketing Council (KLMC), Kenya Biologics and iProcure. Given that most of these innovations are ICT-based and address major challenges in the respective value chains, it would be worthwhile for KIE to realize their impact under a pilot and work with the enterprises for investment opportunities. Page | 5 Feed the Future Kenya Innovation Engine QIII FY2016 Report II. KEY ACHIEVEMENTS (QUALITATIVE IMPACT) SELECTION OF PROMISING INNOVATIONS Since its inception, KIE has held four solicitation waves, which have resulted in over 670 applications, 65 of which made pitches to an Investment Advisory Committee (IAC). The IAC recommended 21 innovations for USAID award, 20 of which were approved – (16) for Stage 1 - and (4) Stage 2. KIE - fully utilized the grants under contract component across the 16 innovations. In February 2016, USAID modified KIE’s contract giving Land O’Lakes the mandate to award and manage Stage 2 innovations. As of the end of September 2016, KIE is managing five Stage 2 innovations (Lachlan Ltd.’s grant implementation period ended in August 2016). KIE is awaiting USAID approval for four innovations recommended for graduation to Stage 2. Given the time remaining on KIE’s period of performance, KIE does</t>
  </si>
  <si>
    <t>any further solicitation waves. Stage 2 innovations approval and award In this quarter, KIE has continuously made follow up for USAID’s approval of four pending stage II awards whose packages and completed Partner Information Forms (Form AID-500-13) were submitted in the middle of the previous quarter to the COR and Office of Acquisition and Assistance (OAA) respectively. The four are AMTECH Technologies Ltd, Kenya Livestock Marketing Council (KLMC), Kenya Biologics Ltd and iProcure Ltd. So far, KIE has received USAID Contracting Officer Representative’s (CORs) approval for the four and we are just waiting for the Contracting Officer’s formal approval to fully execute the awards and roll-out implementation activities within the remaining approved performance period of KIE. CO approval of these pending awards is anticipated in early in Q1 of FY2017. KIE has remained in touch with all the four innovators and they still remain eager to receive the go ahead to embark on implementing their grant activities whose performance period continues to be significantly constricted by the pending approvals. KIE expects that the approvals will be made in early October so that they have about six months of implementation with increased level of effort and optimization of</t>
  </si>
  <si>
    <t>KIE will pay a courtesy call to government officials here. KIE is hopeful that it will receive USAID approval for the remaining four Stage 2 innovations recommended for stage graduation: Amtech Technologies, Kenya Livestock Marketing Council (KLMC), Kenya Biologics and iProcure. Given that most of these innovations are ICT-based and address major challenges in the respective value chains, it would be worthwhile for KIE to realize their impact under a pilot and also work with the enterprises for investment opportunities. II. KEY ACHIEVEMENTS (QUALITATIVE IMPACT) SELECTION OF PROMISING INNOVATIONS Since its inception, KIE has held four solicitation waves which have resulted in over 670 applications, 65 of which made pitches to an Investment Advisory Committee (IAC). The IAC recommended 21 innovations for USAID award, 20 of which were approved – (16) for Stage 1 - and (4) Stage 2. KIE - fully utilized the grants under contract component across the 16 innovations. In February 2016, KIE’s contract modification enabled the program to award and manage Stage 2 innovations, KIE is currently managing 6 Stage 2 innovations and is awaiting USAID approval for 4 other innovations recommended for graduation to Stage 2. Given the time remaining on KIE’s period of performance, KIE does</t>
  </si>
  <si>
    <t>any further solicitation waves. 7 The Sh4 billion Kimira Oluch Smallholder Farm Improvement Project tis funded by the government with financial assistance from the African Development Bank. Page | 5 Feed the Future Kenya Innovation Engine QIII FY2016 Report Graphic showing innovation selection process and awards by June 30th, 2016 Stage 2 innovations approval and award During the quarter, USAID approved Stage 2 awards for Value Farms and Indicus EA Ltd. KIE fully executed the respective award agreements and made the initial milestone payments. Value Farms and Indicus EA Ltd have rolled out their implementation activities. This quarter, KIE submitted award packages for four innovations recommended for progression to Stage 2 for USAID approval. They are Amtech Technologies Ltd, KLMC, Kenya Biologics, and iProcure Ltd. KIE also submitted the respective Partner Information Forms (Form AID-500-13) as requested by USAID’s Office of Acquisition and Assistance (OAA). Grant modifications and close-outs During the quarter, Kenya Biologics’ grant was modified with a performance period extension to May 15, 2016. This allowed the innovator to complete a pending milestone for which payment was made within the quarter. The following awardees successfully completed their innovation project implementation and were formally closed through a</t>
  </si>
  <si>
    <t>and graphically-inclined promotional materials for increased audience appeal. Activities for the next quarter: • Opening of the January to February 2017 sales window (Window 8) and sale of IBLI policies • Reconciliations between manual and digital registers and collection of cash and M-Pesa transactions • Trainings to increase community awareness on IBLI • Takaful will declare a payout or no payout for areas under the program’s jurisdiction and go ahead to pay eligible farmers in drought-stricken areas Value Farms – Land Consolidation through Public-Private Partnership for Commercial Agriculture Progress highlights this quarter: • During the quarter, KIE oversaw the completion of a strategic business planning technical assistance assignment. • Unfortunately, poor awardee performance led to KIE sending Value Farms Ltd. a letter expressing dissatisfaction with implementation progress with respect to activity timelines, impact, and business growth. The emerging response was unsatisfactory and provided no demonstrated valid plan for progress within a reasonable time and scope, thereby failing to provide justification for further investment in the firm/the innovation. After extensive consultations internally as well as with USAID, KIE terminated the award via a notice letter dispatched in December 2016, of which the awardee acknowledged receipt. Key innovation project activities next quarter:  KIE does</t>
  </si>
  <si>
    <t>to report on any further implementation activities. Arid Land Information Network (ALIN) – Farm records management information system for access to financial and other services Progress highlights this quarter: • By the end of the quarter, ALIN had recruited 16,300 farmers, 5,373 of whom have adopted the FARMIS innovation (are participating fully in keeping records of all farm activities and related costs) out of a total 16,290 targeted adopting farmers. Growth in the number of adoptions is attributable to a sharper focus on performance management of ALIN’s 25 production information agents (PIAs). • ALIN signed six MOUs with strategic partners to strengthen the FARMIS value proposition: i. Wanda Organic a bio-organic fertilizer distributor also supported by KIE entered into a partnership with ALIN. ALIN will act as a Wanda Organic distribution agent and earn a commission for each bag of Plantmate Organic Fertilizer sold. ii. Post-Harvest Africa ALIN expanded its ongoing partnership with PHA to become a distributor of hermetic bags to the FARMIS network of farmers and progressed on a partnership with MCK Bio-Intensive Agricultural Training Centre - the first SMS marketing partnership for the innovator – in which ALIN advertises the training center on SMS at a fee. iii. Poultry</t>
  </si>
  <si>
    <t>PA-00M-TH5_Kenya_January 30, 2017.pd</t>
  </si>
  <si>
    <t>measures for realizing CE/EE projects by GOU. Developing a uniform database on LEDs/REDs and exchanging experiences and best practices with other countries participating in EC-LEDs The Project continued working on populating the UA-LEDS database in Ukrainian and conducted a test-run during the reporting period. B. DETAILED DESCRIPTION OF PROGRESS/ACCOMPLISHMENTS DURING THE REPORTING PERIOD B.1 PROJECT TEAM During the reporting period, the Project assisted the key project stakeholders, the Ministry of Regional Development, Construction, Housing and Communal Services (MinRegion), Verkhovna Rada committees, the State Agency for Energy Efficiency, the Ministry of Social Policy, the USAID MUNICIPAL ENERGY REFORM PROJECT – NINTH QUARTERLY REPORT 11 National Energy and Communal Services Regulatory Commission, partner cities, and members of the donor community. The Project has 21 recipients as of September 2015. As of December 31, 2015, MERP staff totals 15 employees. B.3 ENVIRONMENTAL COMPLIANCE MERP is taking steps to conform to USAID environmental regulations, 22 Code of Federal Regulations (CFR) 216. The Project incorporated environmental mitigation measures as a standard component of its program management. The Project assessed and developed a plan to meet USAID and Ukrainian environmental requirements through mitigating and monitoring environmental risks. MERP does</t>
  </si>
  <si>
    <t>any significant adverse environmental impacts from Project Activities. This is confirmed by the Initial Environmental Examination (IEE) recommendation of “categorical exclusion” for most Project Tasks and Activities. “Negative determination with conditions” was defined for Project Tasks 1.2, 1.6, 2.2, 2.4, and 2.5. MERP assessed the possible environmental risks for these tasks and started implementing measures recommended by the IEE (4.3.1-4.3.4). It is anticipated that many project activities will not have any effect on environment and human health in Ukraine. While some project activities may have some effect, in most cases, this environmental/health effect is deemed to be positive – as increased energy efficiency and use of CE will lead to reduced energy consumption and GHG emissions. The preliminary environmental assessment of Project activities allowed to define potential environmental impacts and recommended environmental determination as:  Categorical Exclusion: The activity is not likely to have an effect on the natural or physical environment. No further environmental review is required;  Negative Determination with Conditions: The activity does not have potentially significant adverse environmental, health, or safety effects, but may contribute to minor impacts that can be eliminated or adequately minimized by appropriate mitigation measures. Project activities: Activity 1. “Improve Clean Energy Regulatory</t>
  </si>
  <si>
    <t>Strategy of Ukraine until 2035 and based on the scenarios proposed in the report above MERP also conducted The Research of Social-Economic Effects of Low Emission Development Measures Implementation of Ukraine. UA-LEDS Database The Project populated and revised the UA-LEDS database for Ukraine based on stakeholders’ comments. 10 USAID MUNICIPAL ENERGY REFORM PROJECT – TWELFTH QUARTERLY REPORT B. DETAILED DESCRIPTION OF PROGRESS/ ACCOMPLISHMENTS DURING THE REPORTING PERIOD B.1 PROJECT TEAM During the reporting period, the Project assisted key project stakeholders: the Ministry of Regional Development, Construction, Housing and Communal Services (MinRegion), Verkhovna Rada committees, the State Agency for Energy Efficiency, the Ministry of Social Policy, the National Energy and Communal Services Regulatory Commission, partner cities, and members of the donor community. The Project has 21 recipients as of September 2016. As of September 30, 2016, Project staff totals 17 employees. B.3 ENVIRONMENTAL COMPLIANCE MERP is taking steps to conform to USAID environmental regulations, 22 Code of Federal Regulations (CFR) 216. The Project incorporated environmental mitigation measures as a standard component of its program management. The Project assessed and developed a plan to meet USAID and Ukrainian environmental requirements through mitigating and monitoring environmental risks. MERP does</t>
  </si>
  <si>
    <t>any significant adverse environmental impacts from Project Activities. This is confirmed by the Initial Environmental Examination (IEE) recommendation of “categorical exclusion” for most Project tasks and Activities. “Negative determination with conditions” was defined for Project Tasks 1.2, 1.6, 2.2, 2.4, and 2.5. MERP assessed the possible environmental risks for these tasks and started implementing measures recommended by the IEE (4.3.1-4.3.4). The Project submitted to USAID the MERP Environmental Compliance Report, based on TO Contract ANNEX 1 – Initial Environmental Examination. The Report includes the following items: Environmental Legislation Requirements, Environmental Determination, Mitigation Measures Plan, and Monitoring Plan. It is anticipated that many project activities will not have any effect on the environment and human health in Ukraine. While some project activities may have some effect, in most cases, this environmental/health effect is deemed to be positive – as increased energy efficiency and use of CE will lead to reduced energy consumption and GHG emissions. The preliminary environmental assessment of Project activities allowed to define potential environmental impacts and recommended environmental determination as: USAID MUNICIPAL ENERGY REFORM PROJECT – TWELFTH QUARTERLY REPORT 11  Categorical Exclusion: The activity is not likely to have an effect on the natural or physical environment. No further</t>
  </si>
  <si>
    <t>will host an industrial visit for students from the Agriculture Faculty of Nangarhar University. 2.5 Establish university partnerships between selected Afghan universities and American or international universities and/or private sector Scholarships USWDP has made scholarship placement recommendations for up to 81 candidates, faculty members nominated from the 11 target universities. Of these, 48 have received scholarships under the USWDP Scholarship Program for graduate studies or for English language training to prepare for study in a graduate program. During this period, all scholars received ongoing academic advising and support. One scholar (studying at ESL in Chennai, India) was withdrawn from his program due to misconduct. USWDP has been working with all scholars to reinforce expectations related to academic performance and conduct. USWDP made a special visit to Chennai to meet with USWDP funded scholars and address the concerns of the ESL English courses and eventual placement in an appropriate academic program. In addition, the project is providing 43 gender scholarships only to qualified female students enrolled in academic programs supported by USWDP. Gender Scholarships: During this quarter, USWDP identified provision of gender scholarships as part of a strategy to increase female enrollment in USWDP-supported academic programs. The project does</t>
  </si>
  <si>
    <t>to compete with other existing scholarship programs (i.e., scholarships funded under Promote) and recognizes the limited time within which USWDP can provide scholarships that will support students to complete their degree program. University Support and Workforce Development Program Quarterly Performance Report (January - March 2017) 28 Progress of Partnership Agreements Afghan Universities Type of Degree Degree Program Degree Level Partner University Start* End* Status 1 Kabul University New MBA Master BSU Nov-2015** Dec-2017** Partnership active 2 Kabul University New BBA Bachelor BSU Nov-2015** Dec-2017** Partnership active 3 Kabul University New Bachelor of Counselling Bachelor UNO Apr-2016** Apr-2018** Partnership active 4 Kabul University Existing Bachelor of Communications Bachelor Hunter College Sep-2016 Sep-2018** Partnership active 5 KMU Existing Medical Lab Tech Bachelor TBD Apr-2017 Jun-2018 Partner selected, sub agreement in negotiation 6 KMU Existing Stomatology Bachelor TBD Apr-2017 Jun-2018 Partner selected, sub agreement in negotiation 7 KMU Existing Midwifery Bachelor TBD Apr-2017 Jun-2018 Partner selected, sub agreement in negotiation 8 KMU Existing Anesthesiology Bachelor TBD Apr-2017 Jun-2018 Partner selected, sub agreement in negotiation 9 KPU Existing MHHS Master UNO Sep-2016 Sep-2018** Partnership active 10 Balkh</t>
  </si>
  <si>
    <t>PA-00N-6XC_Afghanistan_April 30, 201</t>
  </si>
  <si>
    <t>sharing this web-based portal with the LEDS Action Plan participant team. This Ukrainian-language database is developed based on the international LEDS wiki-base OpenIE. B. DETAILED DESCRIPTION OF PROGRESS/ACCOMPLISHMENTS DURING THE REPORTING PERIOD B.1 PROJECT TEAM AND PROCUREMENT ACTIONS During the reporting period, the Project assisted the key project stakeholders: the Ministry of Regional Development, Construction, Housing and Communal Services (MinRegion), Verkhovna Rada committees, the State Agency for Energy Efficiency, the Ministry of Social Policy, the National Energy and Communal Services Regulatory Commission, partner cities, and members of the donor community. The Project has 21 recipients as of March 2016. As of March 31, 2016, Project staff totals 15 employees. In February 2016, Lawrence Good left the project and Diana Korsakaite was approved as Chief of Party. B.3 ENVIRONMENTAL COMPLIANCE The Project is taking steps to conform to USAID environmental regulations in 22 Code of Federal Regulations (CFR) 216. The Project incorporated environmental mitigation measures as a standard component of its program management. The Project assessed and developed a plan to meet USAID and USAID MUNICIPAL ENERGY REFORM PROJECT – TENTH QUARTERLY REPORT 8 Ukrainian environmental requirements through mitigating and monitoring environmental risks. The Project does</t>
  </si>
  <si>
    <t>any significant adverse environmental impacts from Project Activities. This is confirmed by the Initial Environmental Examination (IEE) recommendation of “categorical exclusion” for most Project tasks and Activities. “Negative determination with conditions” was defined for Project Tasks 1.2, 1.6, 2.2, 2.4, and 2.5. The Project assessed the possible environmental risks for these tasks and started implementing measures recommended by IEE (4.3.1-4.3.4). The Project submitted to USAID the MERP Environmental Compliance Report, based on TO Contract ANNEX 1 – Initial Environmental Examination. The Report includes the following items: Environmental Legislation Requirements, Environmental Determination, Mitigation Measures Plan, and Monitoring Plan. It is anticipated that many project activities will not have any effect on the environment and human health in Ukraine. While some project activities may have some effect, in most cases, this environmental/health effect is deemed to be positive – as increased energy efficiency and use of CE will lead to reduced energy consumption and GHG emissions. The preliminary environmental assessment of Project activities enabled the definition of potential environmental impacts and recommended environmental determination as:  Categorical Exclusion: The activity is not likely to have an effect on the natural or physical environment. No further environmental review is required;  Negative Determination with Conditions</t>
  </si>
  <si>
    <t>database on LEDs/REDs and exchanging experiences and best practices with other countries participating in EC-LEDs The Project continued populating the UA-LEDS database for Ukraine in the Biomass and Solar Power sections, and started sharing this web-based portal with the LEDS Action Plan participant team. This Ukrainian-language database is developed based on the international LEDS wiki-base OpenIE. B. detailed description of progress/accomplishments during the reporting period B.1 PROJECT TEAM AND PROCUREMENT ACTIONS During the reporting period, the Project assisted the key project stakeholders: the Ministry of Regional Development, Construction, Housing and Communal Services (MinRegion), Verkhovna Rada committees, the State Agency for Energy Efficiency, the Ministry of Social Policy, the National Energy and Communal Services Regulatory Commission, partner cities, and members of the donor community. The Project has 21 recipients as of March 2016. B.3 ENVIRONMENTAL COMPLIANCE The Project is taking steps to conform to USAID environmental regulations in 22 Code of Federal Regulations (CFR) 216. The Project incorporated environmental mitigation measures as a standard component of its program management. The Project assessed and developed a plan to meet USAID and Ukrainian environmental requirements through mitigating and monitoring environmental risks. The Project does</t>
  </si>
  <si>
    <t>any significant adverse environmental impacts from Project Activities. This is confirmed by the Initial Environmental Examination (IEE) recommendation of “categorical exclusion” for most Project tasks and Activities. “Negative determination with conditions” was defined for Project Tasks 1.2, 1.6, 2.2, 2.4, and 2.5. The Project assessed the possible environmental risks for these tasks and started implementing measures recommended by IEE (4.3.1-4.3.4). The Project submitted to USAID the MERP Environmental Compliance Report, based on TO Contract ANNEX 1 – Initial Environmental Examination. The Report includes the following items: Environmental Legislation Requirements, Environmental Determination, Mitigation Measures Plan, and Monitoring Plan. It is anticipated that many project activities will not have any effect on the environment and human health in Ukraine. While some project activities may have some effect, in most cases, this environmental/health effect is deemed to be positive – as increased energy efficiency and use of CE will lead to reduced energy consumption and GHG emissions. The preliminary environmental assessment of Project activities enabled the definition of potential environmental impacts and recommended environmental determination as: · Categorical Exclusion: The activity is not likely to have an effect on the natural or physical environment. No further environmental review is required; · Negative Determination with Conditions</t>
  </si>
  <si>
    <t>in the Biomass and Solar Power sections, and started sharing this web-based portal with the LEDS Action Plan participant team. This Ukrainian-language database is developed based on the international LEDS wiki-base OpenIE. B. detailed description of progress/accomplishments during the reporting period B.1 PROJECT TEAM AND PROCUREMENT ACTIONS During the reporting period, the Project assisted the key project stakeholders: the Ministry of Regional Development, Construction, Housing and Communal Services (MinRegion), Verkhovna Rada committees, the State Agency for Energy Efficiency, the Ministry of Social Policy, the National Energy and Communal Services Regulatory Commission, partner cities, and members of the donor community. The Project has 21 recipients as of March 2016. As of March 31, 2016, Project staff totals 15 employees. In February 2016, Lawrence Good left the project and Diana Korsakaite was approved as Chief of Party. B.3 ENVIRONMENTAL COMPLIANCE The Project is taking steps to conform to USAID environmental regulations in 22 Code of Federal Regulations (CFR) 216. The Project incorporated environmental mitigation measures as a standard component of its program management. The Project assessed and developed a plan to meet USAID and Ukrainian environmental requirements through mitigating and monitoring environmental risks. The Project does</t>
  </si>
  <si>
    <t>June 30, 2017 xv Results exclude programs that the Project inherited from previous USAID implementing partners, one-day in-country conferences, and in-country exposure visits of less than five days. The Project does not administer Pre-training, End-of-training or Post-Training Surveys to participants of these programs. xvi Action Plans submitted by participants are a maximum duration of nine months. TFP tracks the progress of participants in implementing Action Plans throughout that period. xvii There were obvious outliers in the post-training survey data especially for Dairy Value Chain and Water Management and Climate Change trainings, which the Project had verified through follow-up phone calls during this quarter. xviii Green represents ‘On track’, orange represents ‘Slight under achievement or slow progress’. xix This number is revised. It was erroneously reported as 399 participants in the Annual Report submitted during June 2017. xx Green represents ‘On track’, orange represents ‘Slight under achievement or slow progress’. xxi The indicator is a new custom indicator added by TFP as per the guidance received from USAID PMU. xxii This is not a difficult target. The Project is positioned to conduct such activities when requested by DO teams. The Project does</t>
  </si>
  <si>
    <t>meeting the target (soft target) number of activities. Since it is a soft target, any progress lower than the target will not be considered as under-achievement. xxiii This includes eight PPOs for PTS-KPK and six PPOs for PTS Sindh. xxiv This includes one debrief for PTS-Sindh. xxv The target was revised to 15 in the last contract modification</t>
  </si>
  <si>
    <t>market. The purpose of the study was to: assess the acceptability of a monthly injectable contraceptive; assess the willingness of consumers to pay and the willingness of providers to purchase a monthly injectable; and determine an optimal price point for a monthly injectable. To respond to the objectives, the study reached 260 women of reproductive age and 110 providers (both pharmacies and clinic providers) within the Phnom Penh area. Key findings included: • A high interest from consumers and providers in a monthly Injectable (83% of consumers and 85% of providers expressed their interest). • Optimal price point for providers to purchase was 2,400 Riel ($0.60) with an acceptable range of 1,400 to 4,700 Riel ($0.35$-1.20). • Optimal price point for consumers to purchase was 5,000 riel ($1.25) with an acceptable range of 2,300 to 10,200 Riel ($0.57 - $2.55). However, PSK also found that PSK would need to sell the product at 6,000 Riel to be reasonably cost recoverable, which is higher than the results found for the optimal price point. Further, even if the price was set at a higher price point with an intended smaller market, then we would likely not meet minimum order quantities for manufactures. Therefore, PSK does</t>
  </si>
  <si>
    <t>to pursue this product at this time. Total market approach: PSK and PSI engaged in the FP TMA assessment during this reporting period including completing Step 1: Who is the Market Failing? and Step 2: How is the Market Failing? and holding two external workshops (in June and September) and one internal workshop (in September) with facilitation support from PSI/Washington and the regional team. PSI also introduced the “Production to Use Spectrum” which is part of the TMA framework and a way to understand the total FP market from end to end. In between the two workshops, PSK completed primary data collection through interviews with over 40 market players and then analyzed and synthesized the data, along with information from a literature review, into proposed key market constraints. The second workshop included presentation of market data including market depth, breath, and information on various FP products, including the Four Ps (product, price, place, promotion). The proposed key market constraints were also presented, and the group reviewed and discussed their own ideas about the key market constraints. The workshop also covered participants’ vision for a health FP market, ways to address the market constraints, and proposed ideas for the way</t>
  </si>
  <si>
    <t>the narrative below, we offer specific performance objectives and activities to achieve each of these requirements. For activities involving major milestones, we have included benchmarks in the narrative. The timing of all other activities and tasks is located in the Gantt chart in Annex C. B1. Special Assessments, Analysis, and Mapping Community assessments. During the last year, SES has conducted community assessments in 41 communities in , and Given the emphasis on providing a surge of assistance to southern Syria during the extension period, SES does not anticipate conducting any new assessments. Rather, the project will rely on previous assessments to design and implement appropriate quick-impact community interventions in Syria. Communities where SES has established relationships and vetted partners will be prioritized. That said, SES does retain the capacity to conduct a limited number of new community assessments, if required. Worth noting is that SES completed the design of the mobile application and management platform to automate the community assessment process. We are in the final stages of review, repair, and testing of the application, and anticipate moving towards user acceptance and finalization of the technology by the end of May. Town hall meetings. Similar to community assessments, SES does</t>
  </si>
  <si>
    <t>facilitating any town hall meetings in new communities during the extension period. However, SES may facilitate town hall meetings between local councils and community members in existing SES target communities, if circumstances merit additional community engagement to build consensus around new community interventions. In Annex A, we provide a map of locations of all community assessments and town hall meetings. Locations of town hall meetings also indicate where SES has identified appropriately Snapshot of SES Assessments*  65 community assessments (55 old and 10 new)  41 town hall meetings  652 project recommendations  244 project assessments *As of April 25, 2016 CHEMONICS INTERNATIONAL INC. SES WORK PLAN Q3, FY 2016 MAY 1, 2016 6 vetted partners. Given the range of approved communities in , we will be able to draw upon existing partners to design and implement new community interventions in Syria, including in besieged and newly liberated areas. Project assessments. In consultation with local council partners, SES will conduct project assessments for essential service restoration activities in targeted geographic areas. We anticipate that the majority of interventions will emphasize quick-impact repair and rehabilitation, using of a mix of cash grants and equipment readily available in Jordan. Given the focus on rapid</t>
  </si>
  <si>
    <t>ceasefire collapses, the extension period could witness a highly volatile security situation. The 5 SES project will continue to consult with USAID, local council partners, and the field team in order to respond effectively to any changes in the security situation. B. Performance Objectives In this section, we present our plan to address each of the requirements in the modified statement of work for the contract extension, covering the period from May 1-August 23, 2016. These requirements are organized in the following four areas: 1.) Special Assessments, Analysis, and Mapping 2.) Community Interventions in Syria 3.) Support to Newly Liberated and Besieged Areas 4.) Building Syrian Partner Organizations 5.) Monitoring, Evaluation, and Learning In the narrative below, we offer specific performance objectives and activities to achieve each of these requirements. For activities involving major milestones, we have included benchmarks in the narrative. The timing of all other activities and tasks is located in the Gantt chart in Annex C. B1. Special Assessments, Analysis, and Mapping Community assessments. During the last year, SES has conducted community assessments in 41 communities in , and Given the emphasis on providing a surge of assistance to southern Syria during the extension period, SES does</t>
  </si>
  <si>
    <t>conducting any new assessments. Rather, the project will rely on previous assessments to design and implement appropriate quick-impact community interventions in Syria. Communities where SES has established relationships and vetted partners will be prioritized. That said, SES does retain the capacity to conduct a limited number of new community assessments, if required. Worth noting is that SES completed the design of the mobile application and management platform to automate the community assessment process. We are in the final stages of review, repair, and testing of the application, and anticipate moving towards user acceptance and finalization of the technology by the end of May. Town hall meetings. Similar to community assessments, SES does not anticipate facilitating any town hall meetings in new communities during the extension period. However, SES may facilitate town hall meetings between local councils and community members in existing SES target communities, if circumstances merit additional community engagement to build consensus around new community interventions. In Annex A, we provide a map of locations of all community assessments and town hall meetings. Locations of town hall meetings also indicate where SES has identified appropriately Snapshot of SES Assessments*  65 community assessments (55 old and 10 new)  41</t>
  </si>
  <si>
    <t>10% of surveyed street vendors. A systematic fieldwork approach was used to avoid coverage error. The census team started collecting data from one end of street and ended on the other. Street vendors who were not, for any reason, accessible at the time of survey were labeled "Not Accessible" and some relevant (recordable) information was recorded. Collected information was reviewed by the data collectors for accuracy and completeness (content error) before uploading on server. All collected information of street vendors were coded and then transferred into SPSS for cleaning and analysis purposes. The fieldwork began on March 28, 2017 and was completed on April 3, 2017. A Working Group, including members of DI research team, KM HQ and KM's Environmental Health &amp; Environmental Protection Unit, did regularly oversee the assessment progress. Working Group members disaggregated street vendors into two categories with the following definitions: Fixed Vendors have fixed location, work every day in the same location, and the data collection team expects to see them throughout the period of the census; Mobile Vendors do not have a fixed location but work every day, move from one place to another during the course of the day and the data collection team does</t>
  </si>
  <si>
    <t>to see them in the same place during census. The research team is composed of DI’s Afghan research staff based in Kabul. Team members include Sayed Akhtar Sadat, Mohammad Mehdi Rezaie, Azizullah Esfandiari, Mohammad Nabil Sadiqe and Mohammad Khalid Shinwari. 3 Survey Findings 1. Background/Context Street vending, as part of urban informal sector, plays an increasing role in Afghanistan’s fledgling economy. While no reliable information is available, estimations suggest that hundreds of thousands of people are engaged in street vending across the country for many of whom it functions as sole source of revenue. Some estimations even put them as high as one million (Mukhtar, 2013). Street venders in Afghanistan include different age groups, are mostly illiterate and typically come from rural-urban migrant families. KM officials’ estimations indicate that, in Kabul City, there are more than a hundred thousand street vendors, with some sources even putting the number up to half a million (UNDP, 2015; Mukhtar, 2013). To do business, they purchase goods from wholesalers and trade them on streets using stalls, mobile vending carts or wheelbarrows. Some display goods or provide services such as haircut, shoe polishing and repairing, mobile screen cleaning, battery charging and mobile phone</t>
  </si>
  <si>
    <t>PA-00M-QSC_Afghanistan_May 2017.pdf</t>
  </si>
  <si>
    <t>training in order to track progress. A report on this should be reviewed by the HR director and appropriate action taken.” The Capacity Building Department from HR Directorate, conducted a training needs assessment with all directorates at central level identifying 96 needs-based trainings during this quarter. The next step is to prioritize the trainings and prepare the chronogram. The Directorate is conducting the same assessment at the provincial level. 5) Recommendation No. 24: “Reporting for M&amp;E personnel at the district and provincial level should be to the Director of M&amp;E at MAIL to ensure objectivity and independence.” In coordination with the Provincial Affairs Directorate and the recently created Reporting Unit, the M&amp;E directorate prepared and executed the M&amp;E plan covering 14 projects implemented in 13 Provinces. The reports are prepared in a relatively coordinated manner. Provincial level personnel are now reporting to the M&amp;E directorate. However, this is not yet a systematic activity and needs further clarity in definition and segregation of roles within the Ministry. This kind of clarity and distinction in roles is critical to claim that this recommendation is completely addressed. Considering the reality on ground, the CBCMP-II team does</t>
  </si>
  <si>
    <t>that a consensus within the Ministry will be formed during the remaining life of the project. CBCMP-II Quarterly Report, October 1 – December 30, 2016, FY 2017 10 OBJECTIVE/IR 2: PAILS’ CAPACITY TO PRIORITIZE, PLAN, BUDGET, AND SECURE APPROVAL/ RESOURCES TO SUPPORT EXTENSION SERVICES BY PAILS AND DAILS STRENGTHENED 2A. HUMAN RESOURCE CAPACITY OF CIVIL SERVANTS IN PAILSS AND DAILS INCREASED (SUB-IR 2.1) ACTIVITY 1: TRAINING, COACHING, AND MENTORING OF CIVIL SERVANTS IN PAILS AND DAILS Activities at PAILs - The Parliament of Afghanistan requested the Ministry of Finance (MOF) to provide a balanced allocation of funds to provinces. Accordingly, the MOF instructed all line ministries to submit five project proposals per district to provide a balanced framework. During this quarter, CBCMP-II CMSs focused on assisting and educating provincial and district civil servants in project design, development, costing, and how to prepare and submit complete documentation to MAIL and Mastofiat (financial liaison offices) in the provinces. CBCMP-II organized formal computer trainings covering topics such as internet usage, trouble shooting, network switches, MS Word and Excel throughout all 20 provinces. With each passing month, civil servants have a better understanding of computer technology. ICT trainings are very much</t>
  </si>
  <si>
    <t>PA-00M-K21_Afghanistan_January 30, 2</t>
  </si>
  <si>
    <t>PA-00N-26B_Afghanistan_January 2017.</t>
  </si>
  <si>
    <t>about U-Media and their status as media and political experts, through desk reviews, and in connection and prior consultation with USAID Ukraine and with Internews) to guarantee comprehensive access to various participants who can provide rich qualitative data. The number of interviewees will be flexible to ensure that the team reaches the point of saturation; however, we expect to interview at least two representatives in each category, for a total of at least ten interviews. Performance Evaluation of the Ukraine Media Project, 2011–2015 67 The team will seek input from a large number of interviewees and will strive to collect rich data to provide opportunities for in-depth exploration of the project’s impact. All interview participants will be informed that their participation is voluntary and that their comments will be kept confidential by the research team. Whenever appropriate, the team may invite multiple representatives of the grantee, beneficiaries of the grantees, and/or non-grantee for a focus group interview. The focus group interview will provide flexibility to the team to save time if and when necessary and will offer the additional perspective on data collection and credibility through triangulation of qualitative data collection methods. The team does</t>
  </si>
  <si>
    <t>engaging in focus groups unless the organization is selected as a case study and will only be utilized if saturation (the point at which no new information is gathered) is not reached through interviews with key informants. Other key informant interviews. Candidates for possible other key informant interviews were also consulted with various stakeholders, including Internews personnel, USAID staff, personnel from non-funded organizations (see discussion below), and other stakeholders identified by USAID, Internews, or the evaluation team. For example, the evaluation team also conducted interviews with other knowledgeable media and political analysts to ensure that the evaluation findings and recommendations were placed within Ukraine’s rapidly changing political and media environment. The selection of interviewees followed a purposeful sampling to guarantee comprehensive access to various participants who can provide rich qualitative data. The number of interviewees was flexible so that to ensure the team reach complete data (the point of saturation). At the end, the team collected 28 in-depth semi-structured interviews, with at least three representatives in each category. All interview participants voluntarily participated in the interviews and were guaranteed confidentiality. Whenever it was appropriate, the team invited multiple representatives of the grantee, beneficiaries of the grantees, and</t>
  </si>
  <si>
    <t>PA-00K-ZCX_Ukraine_February 2016.pdf</t>
  </si>
  <si>
    <t>and disseminated in mid- April.  Calendars. The TO Team worked closely with USAID to finalize all nearly all aspects of this task within the reporting period. However, USAID acknowledged that finalizing the calendars before Nowruz (Persian New Year) would not be feasible, given the chal- lenges of obtaining finalized content. Nonetheless, the TO Team anticipates having all of the calendars printed and distributed by mid-April. At the end of the reporting peri- od, the TO Team had delivered 15,025 of the 20,000 calendars. The TO Team has maintained handover signatures for all deliveries.  Training &amp; coordination meetings. The TO Team carried out two meetings during the reporting period: Kandahar (February) and Herat (March). This task was only slightly modified during the re-alignment. There will no longer be any visits to Jalalabad due to a deteriorating security environment. The TO Team has two more trainings to conduct before the end of OY-3.  Inactive Tasks. As part of the Task Order re-alignment exercise, USAID de-scoped a number of tasks. The following tasks will no longer be part of the planning, budgeting, or reporting activities: Task 1 - Roundtable Factsheet Task 2 - Journalist Travel (significantly reduced, the TO Team does</t>
  </si>
  <si>
    <t>this task to be initiated by USAID) Task 5 - E-newsletter Task 8 - Beneficiary Travel Task 10 - Digital Sharables   13   In addition, the Mission provided a new SOW to assist the DOC with communications for the PROMOTE projects. This activity has been scheduled for OY-4, as explained by the SUPPORT-II COR. TASK 12 TRANSLATION SERVICES The Contractor shall provide translations of technical and legal documents (into English, Dari, and/or Pashto), and intermittent short-term interpreters available on short notice and able to function in all of these three languages and in the technical areas of the USAID portfolio. They shall accompany Mission staff to official meetings and meetings in the field, have (or easily qualify to obtain) security background checks, and shall be able to accurately discuss development topics in the Mission portfolio in Dari, Pashto, and Eng- lish. Deliverable: Translations and/or translators as requested by the COR. Status: During this reporting period, SUPPORT-II translated 600 pages of documents. Examples included the following:  252 pages of MoE documents in Dari and Pashto were translated into English for the EMIS assessment team.  204 pages of Dari documents were translated into English for the Mission-level DQA</t>
  </si>
  <si>
    <t>the lack of private health facilities with trained providers in most locations where the poor and vulnerable work, which was where ESMPIN was expected to work. The sales generated because of this was therefore not reflected in the sales made by the Sales team. It is clear that the IPC strategy led to a significant change in the method mix in locations where it worked, which is also reflective in the states at large. This is reflected in the method mix seen in the IPC evaluation 2016; SHARCHS 2016 and the NBS smart survey 2015. Cost effectiveness The aim of looking at the cost-effectiveness of the strategies seem to be carried out in a logical manner. Some areas of efficiency are however not reflective of the work done. The use of a IPC contacts-to-FP uptake may not be the best method of developing a measure of efficiency. The IPC contacts do not imply reached persons as the strategy expects that all persons would have been reached at least twice during a cycle and persons who have opted for referrals were visited more than twice to provoke their redeeming the referrals. While operating within an environment that does</t>
  </si>
  <si>
    <t>not give targets, our expectations</t>
  </si>
  <si>
    <t>was to obtain about 35 referrals per IPC working per month. It was on this basis that IPCAs were assessed. Our data shows that the average IPC generated about 27 referrals a month which was 80% of our expected reach. Below are the specific comments for statements that have been written in the draft report. We apologize for repeating comments but as in the report statements were repeated for emphasis, ESMPIN did repeat its comments and clarifications also. 176 END OF PROJECT EVALUATION OF THE EXPANDED SOCIAL MARKETING PROJECT (ESMPIN) IN NIGERIA Section Page Evaluator’s Comment ESMPIN’s Response Abstract Page iii Paragraph 1 ESMPIN was successful in building commodity- security, showing a reduction in stock-outs from 30% to 15%. Though the program invested heavily in independent detailing and distribution networks, these are not sustainable operations without heavy funding from donors. Cost analysis and primary research show the return on investment for the interpersonal communication agents (IPCA) in the South to be very low at about 2%, costing $3.321 million per Cycle (180 communities). The figure $3.3M per cycle seems to be an exaggeration or may include other things beyond the IPC strategy. We would strongly recommend that this be</t>
  </si>
  <si>
    <t>the required form. After receiving SGGA’s certification and a letter from Min. Saba outlining the Ministry’s plans for prompt contract payments and closeout, USAID approved the disbursement of the invoices for this work. Finally, on 21 December, after being reminded by SGGA that the TPAO performance security would expire on 31 December, MoMP wrote TPAO and requested that the security be extended. On 4 January, SGGA received a copy of TPAO’s request to Habib Bank of Kabul that their standby letter of SGGA Monthly Drilling Operations Progress Report December 1 – December 31, 2015 Page 7 of 14 credit be extended. This should resolve the matter, but SGGA has written MoMP to remind them of the need to obtain the original of the extended letter of credit. Demobilization and Contract Closeout Following the plugging of the Bashikurd No. 3, TPAO moved promptly to prepare for demobilization and had completed preparations by 22 December. As of the date of this report, TPAO is waiting on arrival of trucks to transport its rig and most equipment to Turkey and is negotiating for storage space for some items with MoMP. Negotiations are also underway to turnover to MoMP equipment and materials that TPAO does</t>
  </si>
  <si>
    <t>needing for other Afghan operations. According correspondence seen by SGGA, TPAO requested authorization to demobilize through Iran, but was denied by USAID. SGGA was not asked to comment on TPAO’s request and took no part in the matter. On 21 December, SGGA delivered to MoMP’s project manager, Min. Saba, and the Minister’s advisor Daud Azizi a detailed letter setting out the steps recommended by SGGA to close out the TPAO contract and make all payments due in conformity with the contract and international practice. The letter specifically addresses the potential unresolved claims on delivery of non-conforming casing and on any shortcomings in TPAO’s casing and cementing of the Bashikurd No. 3. The letter also addresses requirements for completion of all cleanup work to be performed by TPAO under the terms of the Environmental Management Plan required by the National Environmental Protection Agency, and adjustments of costs for such items as the surplus equipment and materials proposed to be turned over to MoMP. SGGA also sent MoMP’s project manager a draft package for tendering for professional petroleum engineering services for the reserve study of the Juma-Bashikurd Field that TPAO agreed to fund as consideration for an earlier extension of</t>
  </si>
  <si>
    <t>PA-00M-6BQ_Afghanistan_January 6, 20</t>
  </si>
  <si>
    <t>these activities, the MoE wanted to review the project scope in-depth and have greater understanding and input into the information specifically needed to inform the implementation of this project. Challenges Two notable challenges confronted the project in the start-up phase. The first was the project team’s realization of the misalignment of the performance periods for the EGR Survey Project and the start-up of Afghan Children Read. The second challenge came from concerns expressed by the MoE regarding timeline for the requested rapid assessment activities, which were to be done in the first 90 days of the contract. The EGR Survey Project was designed as a precursor to Afghan Children Read. From the former, tools, data, and analytic reports were used to provide foundational knowledge to the design decisions of the latter. However, while tools may be available in July and August, data will not be available until at least November 2016. The Institutional Capacity Assessment (ICA), the Early Grade Reading Assessment (EGRA), and the School Management, Effectiveness and Safety (SMES) survey findings were intended to be significant inputs to Afghan Children Read’s conceptual approach to building a national EGR model and strengthening MoE capacity. The project had</t>
  </si>
  <si>
    <t>not anticipated</t>
  </si>
  <si>
    <t>receiving these findings 7 to 11 months into its implementation. The draft RERA guidelines (undated), released in 2015, were designed as a pre-award exercise that missions should undertake prior to developing a program scope of work. The RERA was originally conceived as a pre-design activity conducted under the auspices of a government-to-government relationship for informing a future program design. In a post-award situation, a contractor-to- government relationship changes the dynamics of negotiation. Additionally, with a scope that has already been contracted, the focus narrows. As a contractor on a systems strengthening project where the MoE is to be respected as a lead decision maker, and where initiating this relationship early-on will influence the success of the next five years of project implementation, Creative must tread carefully. Actions to be taken The next phase of MoE meetings and work planning sessions will be conducted with technical task forces identified by the MoE. These task forces will be responsible for planning the MoE resources needed, available, and to be committed in order to achieve a set of target outcomes, which will be outlined in the work plan for YR 2. Follow-up with the EGR</t>
  </si>
  <si>
    <t>by LEAD was selected for funding. 24 Table 15: Best practice for capturing Diaspora remittances BEST PRACTICE FROM LITERATURE LEAD MODEL COMPLIANCE CHANNEL Diaspora outreach policy X LEAD has developed an outreach project using several channels. Cost reduction X By using the Kiva platform, the remitter can avoid the fees charged for money transfers Banking the unbanked X LEAD matching funds allow beneficiaries to find takers and are involved in productive investments. This opens the door to financial services. However, it is not clear why the matching ratio is set at 3:1, which seems overly stringent and arbitrary. No reference in the literature was found for that practice. Investment and Micro- enterprise Incentives X Hometown Associations as Agents of Development X LEAD has tapped into the HTA through HHTARG, an organization with ties to 350 HTAs worldwide. Tourism22 X Financing of a project makes it more likely that remitter will travel to see achievement.23 Nostalgic trade24 X Agribusiness is an important sector funded by the matching fund. Source: Orozco, 2005 Evaluation Question 3 - What issues and gaps still need to be addressed by the project to mobilize Diaspora investment as sources of capital for SMEs? The project had</t>
  </si>
  <si>
    <t>not originally intended</t>
  </si>
  <si>
    <t>to seek Diaspora resources for investments in SMEs under component 1. This interest appears to have developed during the implementation and on the basis of the observed involvement of Diaspora SMEs with the BPC: a positive externality. The lack of clearly linked indicators from the onset to track Diaspora engagement under component 1 underscores this observation. Diaspora resources were targeted instead under component 2 of the project, which involved remittances rather than SME investment per se. Four indicators involving the Diaspora appear in the 2015 PMP: 1) the number of Diaspora and overseas submissions received for the LEAD BPC; 2) the number of communication channels used to inform the Diaspora and other investors; 3) the number of overseas partner institutions receiving LEAD capacity-building assistance; 4) the number of overseas partner institutions supported that have improved capacity to maximize the development impact of investment in Haiti. The results obtained by the project appear in Table 16 below. The number of submissions for the BPC from Diaspora and other overseas entities is lower than planned (131 out of planned 175, or 75%), although the number of investors reached with information about investment opportunities in Haiti, at 2,401, is 16 times higher</t>
  </si>
  <si>
    <t>PA-00M-FXK_Haiti_3 March 2016.pdf</t>
  </si>
  <si>
    <t>the MoDM prohibiting issuing card for beneficiaries, it was decided to not go ahead with purchasing these items. Tearfund expected the Hawala (financial service provider) commission to be higher in Kirkuk due to the volatile security environment and budgeted for 3 percent. However, the best rate Tearfund could negotiate with the Hawala agent was 4 percent. Reasons from the service provider related to security risks associated with carrying large sums of cash and recent incidents of kidnapping. Communication and IT running costs were also higher than anticipated. This relates directly to the method of verifying beneficiaries in Kirkuk, as per MoDM guidelines. Since lists of displaced people Page 22 of 25 AID-OFDA-G-15-00175 TEARFUND FINAL RESULTS REPORT are received from the MoDM Tearfund had several lists ranging between 2,000 to 15,000 people on each. Lists received are not sorted by geographic location (e.g. neighbourhood) and are not accurate. As such, each household has to be called to verify status, and exact location. Based on this information Tearfund can group families into similar geographic areas and carry out assessments efficiently. It also ensures individual houses can be located. However, this way of working is very unique and has</t>
  </si>
  <si>
    <t>not been foreseen</t>
  </si>
  <si>
    <t>at budgeting stage. Time and funds were therefore spent on telephone bills to locate families in order to assess them. The unconditional cash amount, originally budgeted for 1,150 families was slightly exceeded (101 percent). This is due to new technical guidance being released in the Humanitarian Review Plan for amounts of multi-purpose cash assistance in Iraq. Tearfund harmonised its approach to this technical guidance providing standardised amounts of $360 to families, rather than different amounts for families consisting of 1-2, 3-4, 5-6 and above 6 members, as planned. Using 101 percent on that line enabled Tearfund to reach a total of 1,282 families, 132 more than initially anticipated. Page 23 of 25 AID-OFDA-G-15-00175 TEARFUND FINAL RESULTS REPORT Annex: Beneficiary Stories Date of Interview: 22.Feb.2016 Alias Name: Halema Kamal, female, age 26 “We were on the verge of death, but thanks Allah” A divorced woman, “Halema Kamal”, is 26 years old. She has one daughter called “Zainab” who is 5 years old. She lives with two other families, her father’s and her sister’s family. Her father’s and sister’s families both consist of 6 members. Therefore there are 14 family members staying</t>
  </si>
  <si>
    <t>PA-00M-GFM_Iraq_28 September 2016.pd</t>
  </si>
  <si>
    <t>Training The respondents to TFP post-program surveys who reported their successes, indicated the extent to which they believe their performance has improved. Ninety-five percent of respondents reported that their work performance improved as a result of training. Thirty percent of respondents reported that their performance improved “very much;” 38% reported “much” improvement in their performance; 22% reported “some” improvement and 6% reported improving “a little” as a result of the training they received. Only 4% reported improving “not at all.” The charts below show aggregate level improved performance for all TFP training to date, as well as improved performance disaggregated by training programs. 45 46 Utilization of Newly Acquired Knowledge, Skills, and Methods (KSMs) Twenty-seven percent of post-training survey respondents reported using new KSMs “very much” and 41% reported using them “much” following their training. Twenty-two percent of respondents reported using new KSMs “some,” while only 6% and 4% reported using them “a little” and “not at all,” respectively. The data on the respondents’ utilization of new KSMs, separated by program, indicates very positive results, particularly for those programs for which the M&amp;E cycle has concluded. Results for trainings for which M&amp;E has</t>
  </si>
  <si>
    <t>not concluded are expected</t>
  </si>
  <si>
    <t>to increase as M&amp;E for those programs continues. The graph below presents utilization of newly acquired KSM for each program. 47 48 Training and Participant Statistics To date, the Project has conducted training for 3,183 participants (1,932 males and 1,251 females), which is approximately 53% of the Project’s total target of 6,000 participants. The table below indicates the number of participants that have attended training programs, separated by DO, training location, and gender. Table 1: Summary of participants disaggregated by DO and training location Development Objective Participants In-Country U. S Third-Country Total M F Total M F Total M F Total M F Total Economic Growth and Agriculture 1340 356 1696 59 22 81 87 24 111 1486 402 1888 Education 80 532 xii 612 33 29 62 0 0 0 113 561 674 Energy 185 52 237 11 3 14 15 1 16 211 56 267 Health 40 196 236 0 0 0 0 0 0 40 196 236 Stabilization and Governance 28 18 46 24 6 30 30 12 42 82 36 118 Total 1673 1154 2827 127 60 187 132 37 169 1932 1251 3183 The total number of participants who began or completed</t>
  </si>
  <si>
    <t>respondents to TFP post-program surveys who reported their successes indicated the extent to which they believe their performance has improved. Sixty-nine percent of respondents reported that their work performance improved as a result of training. Thirty-one percent of respondents reported that their performance improved “very much;” 38% reported “much” improvement in their performance; 20% reported “some” improvement and 7% reported improving “a little” as a result of the training they received. Only 4% reported improving “not at all.” The charts below show aggregate level improved performance for all TFP training to date, as well as improved performance disaggregated by training programs. 51 52 Utilization of Newly Acquired Knowledge, Skills, and Methods (KSMs) Twenty-eight percent of post-training survey respondents reported using new KSMs “very much” and 42% reported using them “much” following their training. Twenty-one percent of respondents reported using new KSMs “some,” while only 6% and 3% reported using them “a little” and “not at all,” respectively. The data on the respondents’ utilization of new KSMs, separated by the program, indicates very positive results, particularly for those programs for which the M&amp;E cycle has concluded. Results for trainings for which M&amp;E has</t>
  </si>
  <si>
    <t>to increase as M&amp;E for those programs continues. The graph below presents utilization of newly acquired KSM for each program. 53 54 Training and Participant Statistics To date, the Project has conducted training for 3,515xvi participants (2042 males and 1473 females). The first table below indicates the number of participants that have attended training programs, disaggregated by DO, training location, and gender. The second table provides a summary of participants by training type and year, per the Task Order format. Table 2: Summary of participants disaggregated by DO and training location Development Objective Participants In-Country U. S Third-Country Total M F Total M F Total M F Total M F Total Economic Growth and Agriculture 1366 387 1753 59 22 81 87 24 111 1512 433 1945 Education 80 698 xvii 778 33 29 62 0 0 0 113 727 840 Energy 185 52 237 11 3 14 15 1 16 211 56 267 Health 40 196 236 0 0 0 0 0 0 40 196 236 Stabilization and Governance 104 38 142 26 7 33 36 16 52 166 61 227 Total 1775 1371 3146 129 61 190 138 41 179 2042 1473 3515 Table 3</t>
  </si>
  <si>
    <t>PA-00N-3ZP_Pakistan_14 October 2017.</t>
  </si>
  <si>
    <t>for the final six programs listed in the graph in the coming year. Therefore, participant progress in completing Action Plans is expected to increase for these programs. As stated above, respondents who did not make significant progress on their Action Plans usually included activities in their Actions Plans that were either too ambitious and broad or required resources that participants could not arrange. Therefore, TFP worked rigorously with participants to help them develop realistic Action Plans. Responses to surveys for the most recent trainings (toward the right side of the chart above) show improved Action Plan completion rates suggesting that efforts to encourage participants to create realistic Action Plans are working. Utilization of Newly Acquired Knowledge, Skills and Methods (KSMs) Forty-six percent of respondents reported using new KSMs “much” and 30% reported using them “very much” following trainings. Nineteen percent of respondents reported using new KSMs “some,” while only 2% and 3% reported using them “a little” and “not at all,” respectively. Data on respondents’ utilization of new KSMs following training disaggregated by program indicate very positive results, particularly for those programs for which the M&amp;E cycle has concluded. Results for the trainings for which M&amp;E has</t>
  </si>
  <si>
    <t>to strengthen as M&amp;E for those programs continues. Most respondents from most of the trainings reported utilizing KSMs. The exception is the International Auditor’s Fellowship Program, which had only two participants. One participant reported that he was not able to make progress on his Action Plan or utilize the newly acquired KSMs because he no longer works in a related field. As a result, he has no plans to finish or implement an Action Plan. The graph below presents utilization of newly acquired KSMs for each program. Not at all 3% A little 2% Some 19% Much 46% Very Much 30% Utilization of Newly Acquired Knowledge, Skills and Methods _____________________________________________________________________________________________________________________ USAID Training for Pakistan Project, Year Three Annual Report, May 24, 2015 to May 23, 2016 p. 17 Improvement in Work Performance as Result of Training Ninety-eight percent of respondents reported that their work performance improved as a result of training. Thirty-seven percent of respondents reported that their performance improved “very much,” 44% reported their performance improved “much,” 12% reported “some” improvement and 5% reported 25% 56% 22% 75% 38% 43% 100%100% 50% 100% 50% 25% 25% 60% 30% 15% 100% 50% 20% 50% 83% 100% 44</t>
  </si>
  <si>
    <t>PA-00M-TC8_Pakistan_June 24, 2016.pd</t>
  </si>
  <si>
    <t>Deviation Narrative: Activity was dropped due to lack of demand. 2.3 Proportion of targeted ministries with core policies and SOPs developed and approved 8/8 0 Deviation Narrative: Activity was dropped due to lack of demand. 2A.3 Proportion of core policies and SOPs developed and approved 8/8 0 2.4 Proportion of targeted ministries meeting all benchmarks for planning systems 2/2 0 Deviation Narrative: Development, dissemination and implementation of standard work plan guidelines was impeded by the ongoing finalization of the Somalia NDP. Update from FY2017 Quarter 3 On May 24 and 25, 2017, SSG provided support to MoPIED to host 26 FGS ministries in a work planning workshop using standard templates. Ministries were divided in groups per NDP sectors, with each sector comprising several ministries. 2B.2 Proportion of benchmarks for planning systems met by MOPIC 4/4 0 2.5 Proportion of targeted ministries meeting all benchmarks for assets management policy 11/11 0 Deviation Narrative: Activity was dropped due to lack of demand. FY2016 Quarter 4 Status Update: Three quarters of the benchmark criteria has been met for six ministries at the federal level. - Asset management policy and inventory management tool developed and disseminated. - Implementation has</t>
  </si>
  <si>
    <t>not happened as expected</t>
  </si>
  <si>
    <t>in Y3. 2A.5 Proportion of benchmarks met by targeted ministries for assets management policy 22/22 0 2.6 Proportion of targeted ministries meeting all benchmarks for communication systems and mechanisms 11/11 2/11 Update from FY2017 Quarter 2:  SSG supported the Somaliland MoNDP in developing an NGO Support Portal. STRENGTHENING SOMALI GOVERNANCE (SSG) PROJECT – INTERIM FINAL REPORT | 71 2B.3 Proportion of benchmarks for communications met by targeted ministries or government institution 33/33 11/33 FY2016 Quarter 3 Updates: Results at federal level:  MoPIC and MoPWR met all the three benchmarks set during this quarter.  MoF, MoPIC, and MoPWR approved the communication strategy.  MoPWR, MoICT, MoJ, and MoPIC each met two benchmarks on websites and social media 2A.4 Proportion of identified benchmarks met by Somaliland Ministry of Finance for internal audit 2/2 1/2 Deviation Narrative:  Roadmap and action plan developed for Somaliland MoF internal audit unit.  Update: Somaliland HoR removed internal audit part of the accountability bill. 2B.1 Proportion of benchmarks for legislative drafting met by Puntland Ministry of Justice, Rehabilitation, and Religious Affairs 2/2 0 Deviation Narrative:  Dropped after Puntland office closed. STRENGTHENING SOMALI GOVERNANCE (SSG) PROJECT – INTERIM FINAL REPORT | 72</t>
  </si>
  <si>
    <t>University of Nairobi II and iProcure with support from Dalberg. Rigorous assessment end line reports for Maseno Univesity, University of Nairobi II and iProcure will be submitted to USAID early next quarter. With regard to Monitoring and Evaluation, KIE conducted the semi annual productivity survey for six innovations – Wanda Organic, Amtech Technologies, ALIN, Lachlan, iProcure, Kenya Biologics, and Maseno in the quarter. The survey focused on farm level impact indicators, particularly area under improved technology or management practices, gross margins and incremental sales. Results from the survey have been used to update indicator values in the report. KIE in addition submitted a revised Performance Monitoring Plan with proposed custom indicators and is awaiting USAID approval of the custom indicators. Page | 1 Feed the Future Kenya Innovation Engine QII FY2016 Report Quantitative Impact Table 1 on the subsequent page summarizes progress towards the achievement of select key Performance Monitoring Plan (PMP) targets during the reporting period. More details on the performance of the 14 indicators are provided in Section III of this report. It is worth noting that even though five Stage II innovations were approved in the reporting period, the number of farmers recruited, trained and applying these innovations has</t>
  </si>
  <si>
    <t>not increased as expected</t>
  </si>
  <si>
    <t>. This is mainly due to the fact that Stage 2 approvals came in March, and therefore the innovators could not take advantage of the entire long rain season. All innovators have used the month of March to set up operations. Some innovations, for instance Index Based Livestock Insurance (IBLI), had closed its first window of farmer recruitment, which happens in January and February. While a number of innovations such as Wanda Organic’s Plantmate Organic Fertilizer nd ALIN’s record keeping application will record uptake in the course of the season (Quarter III),, a the rest of the Stage 2 innovations will record uptake in Quarter IV. Page | 2 Feed the Future Kenya Innovation Engine QII FY2016 Report Table 1: KIE FY 2016 Q2 Key Indicators Results against Annual Targets S/No Indicator FY 2016 Annual Target Target FY2016 Q2 Achieved FY2016 Q2 % achieved Total Cumulative Actual 1 Number of rural households benefiting directly from USG interventions1 90,130 22,533 28842 128 57,069 2 Value of new private sector investment in the agriculture sector or food chain leveraged by FTF implementationi2 785,309 196,327 $468,431 239 $1,389,957 33 Number of technologies or management practices in one of the following phases of development: 17 11</t>
  </si>
  <si>
    <t>were registered in 2015. A positive note is that 78 (4%) of the items listed in the official National Medicine List (Nemlist) used by the government for procuring medicines in the public sector are registered in the Pharmadex desktop tool. SIAPS provided TA to the MoHSS for the review of 97 recommendations of medicines for inclusion in the Nemlist. A total of 69 medicines were recommended for inclusion in the Nemlist 6th edition during the Essential Medicines List Committee (EMLC) meeting held March 16-17, 2016. Eleven of the recommended formulations for addition to the Nemlist were ARVs. SIAPS continued to work with the NMRC to support the reconfiguration and deployment of the web-based Pharmadex tool. There is commitment from the MoHSS and feedback has been documented on how to improve the current version. A web-based Pharmadex tool will greatly assist NMRC and applicants to improve efficiency and transparency in medicines registration. SIAPS Quarterly Report: Year 5 Quarter 2 124 Partner contributions NMRC provided feedback and support towards implementation of the web-based Pharmadex tool for medicines registration and also collaborated on dossier reviews in February 2016. Constraints to progress The implementation of the web-based Pharmadex has</t>
  </si>
  <si>
    <t>not progressed as anticipated</t>
  </si>
  <si>
    <t>. The country team is still waiting for instructions and setup links from the programmer to deploy the tool at NMRC and start user testing. Objective 2: HR capacity in pharmaceutical management and service delivery strengthened for improved HIV and AIDS treatment outcomes SIAPS supported the UNAM-SoP to obtain stakeholders’ input on draft materials for pre- service training in medicines regulation, as outlined in the curriculum of the UNAM B.Pharm degree. The reviewed training materials were drafted in FY 2015 with SIAPS TA. The 17 stakeholders who participated included the Pharmaceutical Society of Namibia, the NMRC, the Health Professions Council of Namibia, pharmaceutical manufactures, and medicines importers and distributors in Namibia. The pre-service training in medicines regulation will ensure that graduating UNAM pharmacists are equipped with the essential knowledge and skills to assure the quality, safety and efficacy of medicines, including ARVs and related medicines. In support of the National Health Training Center (NHTC) documentation of successes and support from USAID, SIAPS edited the video recordings to develop a 15-minute video. The video highlights SIAPS support for enhancing human resources for health capacity, particularly the PAs in the provision of ART services. SIAPS, in collaboration with Supply Chain</t>
  </si>
  <si>
    <t xml:space="preserve">PA-00M-6HZ_South Sudan South Africa </t>
  </si>
  <si>
    <t>of MNCH commodities to improve services delivery • Poor storage system in some of the health facilities • Laxity by the HCWs in utilizing inventory management tools • Poor redistribution of kits in other in key facilities where need most. MNCH/FP • Improper commodity tracking at CCC leading to withholding of supply from the pharmacy department and lack of training in FP particularly long term methods HES /Food security and Nutrition • Drought and inconsistent water supply was a major limitation to the agro-based activities. The water volume of the river reduced significantly, this forced the beneficiary groups to reduce land under canal irrigation. • Limited number of technical resource persons in the sub-counties: All GoK technical staffs are based in the main towns which poses a challenge to mount timely interventions in cases of pest attack and control for IGA groups located in remote parts of the counties. The project is facilitated training of field agents from each agro based groups to enhance the linkage with technical staff from the ministry of agriculture. • Very few input supply agents in NAL, hence a limited number of inputs available on time for production Grant Management • Automation of sub awardees financial reporting (QuickBooks) system has</t>
  </si>
  <si>
    <t>not picked as expected</t>
  </si>
  <si>
    <t>due to frequent mechanical breakdown of the laptops and inadequate capacity to hold all the data. • OVC data reporting through OLMIS is yet to be embraced by a few sub awardees that are yet to have dedicated staff do the reporting. VMMC • Pastoralists Migration during the dry spell in Turkana causes herdsmen migration from one place to the other in search of water and pasture. This provides a challenge in accessing this some group of community for the planned services. • There was an interruption of VMMC activities in one of the VMMC sites – Kakuma refugee camp. This was due to the renovations and redirection of camp activities in the refugee camp. During this time of interruption, the VMMC team relocated to the newly opened Kakuma Sub-County Hospital. BCC • Limited office space for adherence counsellors (St. Catherine’s Dispensary, AIC Kalokol HC, Lokichar HC, St. Monicah Dispensary, Katilu HC) affects quality of the counselling process • HIV/AIDS related Stigma affected some clients (especially elites) who did not want to be seen during clinic appointment dates by the public leading to missed appointments. USAID/KENYA APHIAPLUS IMARISHA ANNUAL PROGRAM REPORT FOR FY 2016 Page 135 • Low attendance in PSSG meetings due to</t>
  </si>
  <si>
    <t>fisheries were posted to the sub counties in the previous reporting period, but the vastness of sub counties still posed a challenge to mount timely interventions and technical support for IGA groups located in remote parts of the sub county. Page | 60 USAID/KENYA APHIAPLUS IMARISHA PROGRESS REPORT FOR Q1 FY 2017 • Drought and inconsistent water supply was a major limitation to the agro-based activities. The water volume of the river reduced significantly, this forced the beneficiary groups to reduce land under canal irrigation. • Implementation of facility nutrition activities affected by sudden departure of Staff from APHIAplus IMARISHA supported sites that were taken over by the county government and posted to newly established government facilities. To address the gap, the project is working with the county government and relevant facilities on recruitment for replacement. Grant Management • The communities where the Sub Awardees are working in have high level of expectation for OVC support and this has not been possible due to budget constraint. • High rate turnover especially the Community Health Volunteers (CHVs) at the Local Implementing Partners led to frequent delays in programmatic reporting as well as quality of reports. • Automation of sub awardees financial reporting (QuickBooks) system has</t>
  </si>
  <si>
    <t>due to frequent mechanical breakdown of the laptops and inadequate capacity to hold all the data. OVC • Delayed transitioning/graduation of the OVC: The target of 25% of eligible OVC household to be graduated every quarter was not attained because of preparatory work required for the same. • Drought situations in the NAL regions; some sections of NAL are experiencing severe drought situations e.g. Samburu, Turkana, Garissa and Tana River. This has led to conflict incidences within the communities as they fight for the limited resources thus hindering project activities VMMC • DROUGHT: Most pastoralists in Turkana West, North and Kibish sub-counties have been affected with the drought season. This has made them migrate into Uganda and closer to Ethiopian boarder in search of pasture and water. These areas where they have migrated are insecure, inaccessible and unreachable by VMMC teams. Prevention • High turnover among SASA trained facilitators because of lack of salaries that reduces the number of sessions being held amongst the fisher folk • Linkages project which is a key partner in mobilizing sex workers for testing was only able to mobilize in areas that are not mapped to us • High stigma and discrimination hamper complete participation in PLHIV psychosocial</t>
  </si>
  <si>
    <t>work, and MEHE and CERD may be able to use findings in the management of teacher trainings and coaching following the project. 47 The evaluation will also provide insights into how the project activities complied with USAID’s cross cutting themes including gender equality and where/if applicable, environment protection. This should all be addressed within the context of SI’s Evaluation Quality Use and Impact (EQUI®) approach, processes and protocols. INTENDED AUDIENCE The primary audience for the evaluation includes: (i) the USAID/Lebanon Mission, particularly the Education Office Team, (ii) MEHE and CERD, and (iii) DRASATI II implementing partners. The final evaluation report will become publicly available on the Development Experience Clearinghouse (DEC). EVALUATION QUESTIONS 1. Relevance How relevant is the DRASATI II project to the needs of the public education sector in Lebanon? Explanation: This question addresses the relevance of the project to the MEHE’s long and short term needs as highlighted by its Education Sector Development Plan. 2. Effectiveness How and to what extent has the project achieved planned results? Explanation: The question addresses the effectiveness of DRASATI II, overall and specifically its various components. The answer to the question should explore what has worked and how, what has</t>
  </si>
  <si>
    <t>not worked as anticipated</t>
  </si>
  <si>
    <t>and why, and highlight any unintended outcomes. The question should include DRASATI II’s effectiveness in improving the learning environment in the public school, increasing learning opportunities through teacher training and extra-curricular activities, and increasing stakeholder engagement in the public school improvement. The question will take gender needs in to account when examining results. The answer to the question should also contribute to practical recommendations and lessons learned for making future programs more effective. 3. Sustainability What is the likelihood that the results DRASATI II has achieved are sustainable beyond the life of the project? Explanation: This question should generate conclusions about which DRASATI II results are likely to be sustainable beyond USAID support, with focus on MEHE and CERD’s role in sustainability. It should also explore the factors that contribute to sustainability or unsustainability. It should generate recommendations for any additional actions DRASATI II or 48 USAID can take that would enhance prospects for sustainability in the future, e.g., follow-on activities to replicate or scale up the project elements. EVALUATION DESIGN AND METHODS The evaluation team will use a primarily qualitative approach to answer the evaluation questions, conducting interviews with key stakeholders and focus group discussions with DRASATI</t>
  </si>
  <si>
    <t>Lebanon in making decisions related to (a) the type of approach the Mission should adopt in any future assistance to the public education sector, and (b) the type and scope of possible basic education projects in the future. The evaluation team also anticipates that USAID/Lebanon will use the results from the evaluation during its annual Portfolio Review. Secondary users of the report include the D- RASATI 2 implementing partners, MEHE and CERD. D-RASATI 2 implementing partners may be able to use findings to adapt future work, and MEHE and CERD may be able to use findings in the management of teacher trainings and coaching following the project. 2.1. EVALUATION QUESTIONS 1. Relevance How relevant is the D-RASATI 2 project to the needs of the public education sector in Lebanon? Explanation: This question addresses the relevance of the project to the MEHE’s long and short term needs as highlighted by its Education Sector Development Plan. 2. Effectiveness How and to what extent has the project achieved planned results? Explanation: The question addresses the effectiveness of D-RASATI 2 overall and its various components specifically. The answer to the question should explore what has worked and how, what has</t>
  </si>
  <si>
    <t>and why, and highlight any unintended outcomes. The question should include D-RASATI 2’s effectiveness in improving the learning environment in the public school, increasing learning opportunities through teacher training and extra-curricular activities, and increasing stakeholder engagement in the public school improvement. We will take gender needs in to account when examining results. Answers should also contribute to practical recommendations for making future programs more effective. 3. Sustainability What is the likelihood that the results D-RASATI 2 has achieved are sustainable beyond the life of the project? Explanation: This question should generate conclusions about which D-RASATI 2 results are likely to be sustainable beyond USAID support, with focus on MEHE and CERD’s role in sustainability. It should also explore the factors that contribute to sustainability or unsustainability. It should generate recommendations for any additional actions D-RASATI 2 or USAID can take that would enhance prospects for sustainability in the future, e.g., follow-on activities to replicate or scale up the project elements. 11 3. METHODS AND LIMITATIONS The evaluation team used a primarily qualitative approach to answer the evaluation questions, conducting interviews and focus group discussions with D-RASATI 2 project staff, USAID/Lebanon staff</t>
  </si>
  <si>
    <t>more permanent Limpopo Watercourse Commission (LIMCOM) Secretariat during PY5 is expected to improve the capacity of LIMCOM to effectively coordinate transboundary management. 5 Institutional capacity is an ongoing problem not only at the transboundary level with LIMCOM, but also with parastatals and local governance bodies with evolving and weak institutional structures. Scanning the environment for other existing programs that support institutional capacity building, and partnership building with these programs, would help secure the sustainability of RESILIM’s work. RESILIM’s work is part of a continuum of interventions by many different actors that seek to create a more secure and healthy environment for people living in the southern African region. Understanding this is to acknowledge that the program’s most important legacy will be in the relationships (and partnerships) developed. The strength of these will determine if the rich knowledge generated through RESILIM’s work will be put to use to conserve the natural resources of the region and increase the ability of its people to enjoy life at more than subsistence level, in the face of climate change. RESILIM has managed to achieve considerable success in implementing its plan for 2015/16 and while progress has been achieved in all initiatives some have</t>
  </si>
  <si>
    <t>not reached their anticipated</t>
  </si>
  <si>
    <t>level of completion. This was the case with the follow-on activities with Southern Africa Wildlife College (SAWC) and the Center for the Sustainable Development of Coastal Zones (CDS-ZC), with delays primarily being caused by extended discussion and negotiation on the scope of these initiatives with the aim of maximizing the benefits of these initiatives within the limited budgets available. Progress with completing Marico River Conservation Association (MRCA) and GWP-SA’s activities were hampered by circumstances out of their direct control. With MRCA an unfortunate mistake in the proclamation of a protected area (that will form the core of the planned Marico Biosphere) required the gazetting process to be repeated, while the approval for in-country surveys, that are critical inputs to the WDM CBA being developed by GWP-SA, took longer than anticipated. These challenges were resolved towards the end of the project year and the initiatives will now be completed during RESILIM’s final year 6 Contents Executive Summary .......................................................................................................... 1 Acronyms............................................................................................................................ 8 Component 1: Vulnerability of the Limpopo River Basin reduced ..................... 10 1.1 Improving preparedness: development of the Disaster Risk Reduction Action Plan for the Limpopo River Basin ................................................................................................................................................... 10 1.2 Sharing transboundary water resources: generating data and information</t>
  </si>
  <si>
    <t>collected, report baseline data; Never report zeroes (indicates negative results) Indicators Demographics (9:20 on video)  Not expected to change much over time (from Table 2)  Allows USAID to match impact data to baseline data Actual Beneficiaries (10:30)  Different from potential beneficiaries – estimate the number of people actually affected by F2F  Possible to exceed baseline, but expected to be much lower than potential beneficiaries Economic and Environmental Impacts (15:15)  Collect revenue and income data the same way as baseline data  Do not double count between ‘Area under Improved Production Technology’ and ‘Area under Improved Environmental and Natural Resource Management’  If an activity could qualify as either economic or environmental, either apportion the land between the indicators or put it all under the one most close to the primary objective of the activity  Expect areas reported on Table 3 to be lower (often significantly) than baseline Financial Services (22:15)  Only report these for hosts that issue loans Organizational Impacts (23:40)  Goal for ODI is to show change over time – higher numbers not better  OK to see decreased ODI at mid-term evaluation due to implementer’s greater knowledge of the host  Expect increase in final, but large increases</t>
  </si>
  <si>
    <t> New products/services has no counterpart in Table 2  Implementer should determine reasonable definition of ‘new’ and document it Recommendations (27:30)  Goal is to compare recommendations made to recommendations adopted  Don’t report too many recommendations – identify the most important ones  Recommendations should be included for each volunteer – except possibly in the case of group assignments  ‘Value of Resources Mobilized by Host’ has no counterpart in Table 2 How have implementers gone beyond standard indicators in the past? Mostly comes in the final report or through special studies on particular types of hosts or industries, etc. USAID appreciates implementers sharing success stories and internal evaluations. How do you report on Table 3 for new hosts? New hosts on table 2 are not expected to have results in table 3. Report the baseline data in both tables. Best practices for collecting impact data: Field staff should hold a fresh conversation – ask just about this year’s data, don’t set it up as a comparison or ask leading questions. Try to corroborate data with documentation (ideal) or multiple sources (individuals) within an organization. Keep notes on how any calculation is done so that it can be explained to evaluators. Share interesting information (outside</t>
  </si>
  <si>
    <t>as early as 3 a.m. in the morning to be ahead in the long line of clients. 2. Current Database Deficiencies as a National Security Issue: Currently, technical glitches in the Directorate’s central database in Kabul allows entry of only 25,000 passport details, making identification and prevention of double applications very difficult or outright impossible. Every batch of 25,000 passport details are manually removed from the database and backed-up by storing in external hard drives rendering identification of double applications almost impossible. SERVICE IMPROVEMENT IMPACT ON PETTY CORRUPTION AND REVENUE: The new passport issuance process is relatively corruption free as anecdotal accounts suggest there is no explicit bribery/forced payments encountered by citizen clients. However, open explicit bribery has almost entirely turned into operation by illegal brokers who fast-track applications and deliver ready passports for sums as high as $400 per passport. Service improvement is not expected to have any impact on petty corruption or revenue but has the potential to improve customer experience. POLITICAL WILL, ENGAGEMENT AND EXISTENCE OF “CHANGE AGENTS”: The current Deputy Director for technical affairs who had initially asked for DI’s service improvement assistance is currently on a six-month long leave and is</t>
  </si>
  <si>
    <t>to be back in office before forthcoming April. The current director was not receptive to the requests of the DI team to meet and discuss the above issues; however, the DI Research team is in the process of reaching out to the current Director to secure his favorable opinion and support. RAPID ASSESSMENT OF SERVICE DELIVERY IMPROVEMENT OPPORTUNITIES IN AFGHAN PUBLIC SECTOR ORGANIZATIONS 21 ALIGNMENT WITH GOVERNMENT OF AFGHANISTAN’S PUBLIC ADMINISTRATION REFORMS PRIORITIES: The passport service is not on the reform agenda of IARCSC for 2016-2018. However, it is scheduled to be provided under Asan Khedmat’s phase I and is expected to take a number of years to go online leaving DI with a window of opportunity. 11. ISSUANCE OF WORK PERMIT FOR AFGHAN NATIONALS LABOR RELATIONS DIRECTORATE, MINISTRY OF LABOR, SOCIAL AFFAIRS, MARTYRS AND DISABLED (MOLSAMD) SUMMARY EVALUATION People Served Feasibility for Improvement Impact On Petty Corruption And Revenue Political Will Rating Low Low Medium Low Medium Low Medium IMPORTANCE OF THE SERVICE AND VOLUME OF CLIENTS: Initially, the intended task at this ministry was to work with the pension payment system of disabled and martyred. After meeting with the ministry and deputy minister by DI team in</t>
  </si>
  <si>
    <t>PA-00M-QSB_Afghanistan_May 2017.pdf</t>
  </si>
  <si>
    <t>Expected Result #1: Enabling environment created for long-term Marine Managed Area (MMA) success Expected Result #2: Effective marine spatial plans and seascape governance mechanisms Expected Result #3: More sustainable fisheries sector by maximizing fishery benefits of MMAs, promoting innovative fishery management actions, and promoting sustainable livelihoods Expected Result #4: Effective management and governance of MMAs This five-year program is being implemented through a cooperative agreement between the U.S. Agency for International Development (USAID) and The Nature Conservancy (TNC). Activities are being carried out through a consortium which includes four local NGO sub-award partners: (i) the Caribbean Coastal Area Management Foundation (C-CAM) (Jamaica); (ii) Center for Conservation and Eco-Development of Samaná Bay and Its Surroundings (CEBSE) (Dominican Republic); (iii) Foundation for the Protection of Marine Biodiversity (FoPROBIM) (Haiti); and (iv) Sustainable Grenadines Inc. (SusGren) (Grenada and St. Vincent and the Grenadines). Reporting Period As required under Cooperative Agreement No. AID-OAA-A14-00064 between TNC and USAID, this is the Annual Technical Report for Year 3 of CMBP, covering activities carried out from October 1, 2016 to September 30, 2017. This report highlights the most important activities carried out under CMBP during this period, and is</t>
  </si>
  <si>
    <t>as an exhaustive account of all activities. Submitted by Mr. Winston Bowman Chief of Party, Caribbean Marine Biodiversity Program The Nature Conservancy Submitted to Mr. Benjamin Schapiro Agreement Officer’s Representative United States Agency for International Development Santo Domingo, Dominican Republic 4 ACRONYMS AND KEY TERMS Acronyms 3BNP ANAP CaMPAM Protected Area of Three Bays (Haiti) National Parks Agency (Haiti) Caribbean Marine Protected Area Managers Network CARILED Caribbean Local Economic Development Organization CBF Caribbean Biodiversity Fund C-CAM Caribbean Coastal Area Management Foundation (Jamaica) CCI Caribbean Challenge Initiative CEBSE Center for Conservation and Eco-development of Samaná Bay and its Surroundings (Dominican Republic) CFO CMBP Carriacou Fishers Organization (Grenada) Caribbean Marine Biodiversity Program CODOPESCA Dominican Council for Fisheries and Aquaculture (government agency) DSS Decision Support System DR Dominican Republic ECMMAN Eastern Caribbean Marine Managed Areas Network Project EPP FSAP GB Environmental Protection Program (USAID-supported program in DR) Fishery Sector Action Plans Grenadine Bank GEF Global Environment Facility GOJ FoPROBIM Government of Jamaica Foundation for the Protection of Marine Biodiversity (Haiti) KfW German Development Bank – German Acronym MAF MARENA Ministry of Agriculture and Fisheries (Jamaica) Ministry of Environment and Natural Resources (Dominican Republic) MMA Marine Managed Area MSP Marine Spatial Planning</t>
  </si>
  <si>
    <t>Result #1: Enabling environment created for long-term Marine Managed Area (MMA) success Expected Result #2: Effective marine spatial plans and seascape governance mechanisms Expected Result #3: More sustainable fisheries sector by maximizing fishery benefits of MMAs, promoting innovative fishery management actions, and promoting sustainable livelihoods Expected Result #4: Effective management and governance of MMAs This five-year program is being implemented through a cooperative agreement between the U.S. Agency for International Development (USAID) and The Nature Conservancy (TNC). Activities are being carried out through a consortium which includes four local NGO sub-award partners: (i) the Caribbean Coastal Area Management Foundation (C-CAM) (Jamaica); (ii) Center for Conservation and Eco-Development of Samaná Bay and Its Surroundings (CEBSE) (Dominican Republic); (iii) Foundation for the Protection of Marine Biodiversity (FoPROBIM) (Haiti); and (iv) Sustainable Grenadines Inc. (SusGren) (Grenada and St. Vincent and the Grenadines). Reporting Period As required under Cooperative Agreement No. AID-OAA-A14-00064 between TNC and USAID, this is the Mid-Term Technical Report for Year 3 of CMBP, covering activities carried out from October 1, 2016 to March 31, 2017. This report highlights the most important activities carried out under CMBP during this period, and is</t>
  </si>
  <si>
    <t>land allocation, permitting, construction and the negotiation of settlements for existing non- compliant cases. His initial six-month engagement began on September 1, 2015, but was extended for an additional six months and will now end on August 31, 2016. To date has been engaged in the following activities:  Trainings for staff of the Kyiv City State Administration (KMDA)  Review of municipal land ordinance, zoning and property laws  Review of existing projects identified as being in violation of local laws and provide advice on a return to compliance or referral for prosecution  Support the implementation of pilot training project for KMDA staff IV.4.4. PENSION REFORM Three international pension experts from the U.S. and Australia and one local pension expert have been engaged to support the Pension Fund of Ukraine (PFU) and the Ministry of Social Policy (MSP) to address urgent pension issues and provide feedback, technical assistance and general advice to the MSP, Ministry of Finance, PFU, Foundation for Support Reforms in Ukraine (FSR) and USAID. The team is comprised of . have taken five and two trips, respectively, to Ukraine with each anticipating an additional trip in the upcoming months. has provided two days of remote support and is</t>
  </si>
  <si>
    <t>to make additional contributions to this project. is based in Kyiv and has provided continuous full-time support since September 17, 2015. Her contract was extended until July 31, 2016. The accomplishments of the team to date are:  Introduction of a new payment system  Develop methods for assessing the impact of the new social insurance contribution  Develop recommendations and proposals for further pension reform in Ukraine  Draft laws on pension reform to be submitted to parliament USAID Participant Training Program in Ukraine, Year III Annual Report, May 2015- May 2016 p. 65  Review and provide recommendations on structure of IT department and security procedures for protection of data and software IV.4.5. CUSTOMS REFORM was engaged for a period of nine days to support the Ministry of Finance by completing a technical review of customs reform, modernization and related new trade facilitation and compliance programs. The objective of this short-term project was to identify issues faced, needed reforms and provide recommendations for specific technical assistance that is needed in the customs and trade sector. is a U.S.-based consultant who was able to interrupt a long-term assignment in East Asia for this role. He accomplished the following:  Created</t>
  </si>
  <si>
    <t>PA-00M-864_Ukraine Central and Easte</t>
  </si>
  <si>
    <t>team conducted in February 2017 highlighted high WaSH needs in Kyondo area. Due to the extent of the needs, the limited timeframe, the rainy season that prevented Mercy Corps to provide the necessary tools and materials in the area and the volatile security situation, Mercy Corps’ REACH team could not intervene during the reporting period. However, a WaSH intervention (estimated to take around 3 months) in Kyondo area will be defined as a priority for Mercy Corps’ REACH-II team. Such a response will enable Mercy Corps to respond to the needs of about 12,000 IDPs and to reduce water-borne diseases due to the influx of IDPs on the host population in the area. Award level of beneficiaries: Cumulative Period Targeted Reporting Period Reached Cumulative Period Reached Sector Total IDPs Total IDPs Total IDPs WASH 100,000 95,000 19,976 16,551 114,154 84,545 2. Contextual update 2.1. Security Inter-community tensions and violent attacks by armed groups are common in North Kivu, as well as clashes between militias and the Armed Forces of the Democratic Republic of Congo (FARDC). This perpetual situation of violence in the province is driven by a range of political and economic dynamics. The humanitarian community is</t>
  </si>
  <si>
    <t>it to calm down in the next months. In early April 2017, OCHA affirmed that the humanitarian situation during the beginning of the year was characterized as improving in terms of security, although as a result of stalled elections the national political situation remains uncertain and could affect North Kivu Province . In addition, inhabitants of the province continue to report abuse and human rights violations and the situation of the affected population in terms of protection remains compromised. Various confrontations took place during the reporting period in Rutshuru, Masisi and Beni territories. These confrontations included violence between armed groups and loyal forces, as well as conflict between other armed groups: · During the last three months, clashes in the Ufamando area 1 and 2 (south of Masisi) occurred between two factions within the UPDC armed group following a leadership conflict. These events caused the movement of certain households (whose statistics are not yet known) to Ngungu and Remeka, while others fled to the areas surrounding Bukumbi and Kibati (Masisi Territory). · A series of clashes between the FARDC and the Mai Mai Kilalo took place in the town of Supa (11 km from the town of Beni) during the month of April</t>
  </si>
  <si>
    <t>PA-00M-VQM_Congo DR_30 July 2017.pdf</t>
  </si>
  <si>
    <t>organogram Once UC/MSPP/ LMG/Haiti Comments: 0 Nov-12 0 0 Performance plan developed Performance tool is developed Performance tool is developed N/A N/A None None Performance tool pending validation None Performance tool pending validation Performance plan Once UC/MSPP/ LMG/Haiti Comments: 0 Nov-12 0 0 Baseline assessment completed Baseline assessment completed Baseline assessment completed N/A N/A None None None None None LMG/Haiti report/evaluation protocol and baseline report available Once MSPP LMG/Haiti Comments: In di ca to r 9 Indicator 9: Percentage of health facilities that have updated data available on the RBF database each quarter Definition/Description: The MSPP has developed the RBF invoicing database. LMG/Haiti, as a member of the RBF Technical Working Group (TWG), will work with the TWG to upload the RBF data each quarter to the invoicing database. RBF data will be available each quarter after the invoicing database is established. •Numerator= number of health facilities that provided updated RBF data each quarter •Denominator= total number of health facilities receiving RBF funding Thirteen percent (7/54) of the health facilities implementing the RBF strategy have validated data posted on the RBF database. Data is</t>
  </si>
  <si>
    <t>for the other newly-contracted health facilities (World Bank sites). The verification agencies will begin data verification for these sites in July 2016 and the project is on track to achieve the PY4 target. In di ca to r 7 Indicator 7: Number of department-level directorates implementing the RBF strategy according to established procedures Definition/Description: LMG/Haiti supports the UC to build the capacity of the departmental directorates to implement the RBF strategy according to established procedures. This indicator will be measured during monitoring visits by assessing progress made towards achieving the targets in departmental directorate business plans. As of Q2, four departmental directorates are implementing the RBF strategy (Nord-Est, Nord-Ouest, Sud, and Centre). The MSPP is planning to scale up RBF implementation to two additional departments (supported by USAID) in Q4, and the project is on track to achieve the PY4 target. In di ca to r 8 Indicator 8: Number of health facilities implementing the RBF strategy according to established procedures Definition/Description: LMG/Haiti supports the UC to build the capacity of the seven pilot health facilities to implement the RBF strategy according to established procedures. This indicator will be measured during monitoring</t>
  </si>
  <si>
    <t>PA-00M-Z31_Haiti_July 31 2016.pdf</t>
  </si>
  <si>
    <t>forward as part of its official teacher trainings and likewise for MEHE. However, KIIs with MEHE and CERD indicated that they are strongly dependent on outside funding in order to continue activities. KII data also indicated that DOPS and CERD operate as separate bodies through different channels of reporting, and that D- RASATI 2 was exceptional at targeting both bodies. Question 3 (Sustainability): Conclusions Component I • The ICT action plan, capacity built, and modules are likely to be sustainable and MEHE/CERD are likely to use them for their immediate needs and to base future ICT work on these initial inputs. The equipment will not be sustainable without further donor support. The continued use of the ICT equipment by teachers will be will be highly sensitive to the efficacy of champion teachers. DOPS’s ICT capacity is not yet developed enough to fully support teachers. Component 2 • The improvements in English skills are only sustainable without further training for the teachers who completed a relatively advanced level. CERD has the expertise to continue conducting ELTM trainings without outside support. However, they will need to adapt the materials to fit their usual training structure, which has not yet been done. • ECA is</t>
  </si>
  <si>
    <t>not yet institutionalized. CERD expects</t>
  </si>
  <si>
    <t>to have to test and modify the ECA materials substantially in order for these materials to meet their vision of ECA that explicitly supports the public school curriculum. They will also need to ensure that their trainers and DOPS are familiar with ECA once the new materials are developed. It is not clear that they have the resources to do all of these activities. • CERD has taken ownership over the PSS trainings and committed to continuing to offer these trainings to schools. It is not clear that DOPS has an effective plan to continue supporting PSS, but MEHE’s continued funding from other sources to support this work seems promising for the sustainability of the PSS work, at least for the short term. Component 3 • LDP is completely institutionalized. Its continuance depends on MEHE’s ability to secure funds for the training, either through its own budget allocation or through external funding. The skills that school representatives gained through SIP are likely to persist because they 30 are general management skills. In order to continue using them to improve their schools, they will likely need further support. Broadly, most D-RASATI 2 activities that involved TOT are likely to be sustained through</t>
  </si>
  <si>
    <t>in rural areas that were not served by the national electric power grid and that the economic benefits would contribute to stabilization and improved security. This evaluation will also focus on relevance, it might reveal the extent to which the design, components, objectives were consistent with the challenges, concerns and needs of targeted groups in the rural areas; and how appropriate were the policy support, capacity building and public outreach. The reference period is ACEP project start in 2009 and project termination in 2012. In April 2012, USAID terminated the ACEP program after the second year, because the project did not sufficiently produce the anticipated outcomes. While the mission did not conduct a final 47 performance evaluation, the Office of Infrastructure (OI) wishes to evaluate the effectiveness and sustainability of the renewable energy projects that ACEP did complete, and identify which of these projects are currently in operation, what were the reasons that supported the sustainability of these systems; and which systems are not currently in operation, and why are these systems unsustainable. See TAB 3, ACEP Deliverables. IV. PROGRAM GOALS AND OBJECTIVES This evaluation will specifically assess the deliverables under ACEP Component 1: Renewable Energy systems. This evaluation is</t>
  </si>
  <si>
    <t>to assess the other two ACEP components, or assess ACEP’s overall effectiveness on the program results framework. V. PURPOSE OF THE EVALUATION The purpose of this evaluation is to identify the conditions and factors that contributed to the sustainability of the solar systems installed under ACEP to provide electrical power for health clinics’ refrigeration needs, institutional needs such as schools and other installations, street lighting and water pumps as examples. The evaluation will also document conditions and factors that failed to contribute to the sustainability of the systems installed. 1. Produce a detailed analysis of what happened to the ACEP renewable energy systems installed under Component #1; and provide an evidence base to answer the questions outlined below. 2. Ultimately, this evaluation will help to inform any future USAID engagement in distributed solar, based upon what was sustainable under ACEP and why? VI. EVALUATION QUESTIONS 1. How many solar systems by their intended application (e.g. schools, health clinics, street lighting), were installed under the ACEP program? a. This might be done on a sample basis or be determined based on security access. b. Who was given responsibility for operating and maintaining these systems? c. Was training in the operation and</t>
  </si>
  <si>
    <t>FGD] 3.a. The MoMP did not facilitate MIDAS to embed its staff within the Directorate level and its supporting staff nor did MIDAS effectively utilize the office space provided at MoMP.[19] 3.b. As noted previously, MoMP’s operational and management processes were centralized, paper bound in an environment with absent, and unauthorized decision makers that were encumbered with high staff vacancy rates. [MoMP-FGD] 4.a. MoMP reports a shortage of women with both needed technical skills and with the required experience for employment: [9] [adv-KII, D-KII. MoMP-FGD] 4.b. MoMP did not effectively increase the visibility or support to gender issues throughout all its departments: [9] [COP-KII2. MoMP-FGD2] 3.a. Possibly due to the frequent changes in leadership, the acting status of the majority of its Directorates or its low respect for MIDAS’ technical competence, MoMP did not actively enabled a peer collaboration learning opportunity with MIDAS staff 3.b. MoMP’s ‘fluid’ leadership, operational procedures and staffing shortage limited its ability to lead the extractives sector or to timely respond to partner initiatives 4.a. In the absence of focused initiatives, the availability of qualified female graduates with the required experience is</t>
  </si>
  <si>
    <t>to increase. 4.b. MoMP Directorates which currently have high female participation could benefit from support by MoMP’s Gender Office. 3.c. Any future capacity building components should include the early and continuing use of embedded experts in the offices of their peer counterparts to increase learning opportunists and to facilitate information flow. 4.a. MoMP should be encouraged to make a more concerted effort to hire and promote women, especially when filling administrative and professional positions that are less likely to violate prevailing cultural norms. 4.b. Longer term Improvements in female participation rates in the extractives sector are dependent upon increased female graduates from technical colleges. Initiatives to both increase the quality of technical school training and the enrollment of females would benefit the sector. 82 2. To what extent did the revision of the scope of work of MIDAS address the strategic MoMP needs in the area of hydrocarbons and minerals? Findings Conclusions Recommendations Only three out of twenty-eight MoMP interviewed staff were unaware of changes made to the MIDAS SOW. However, very few reported detailed knowledge or that the changes were positive. Related comments from MoMP leadership and staff include: 1. SOW changes had little</t>
  </si>
  <si>
    <t>the DICs based on KP expectations. By Q1 FY18, all DICs will be fully implemented.  Cascade results and analysis are provided below for FSWs and MSM: LINKAGES Quarterly Report (July 1 – September 30, 2017) - Haiti 8 Figure 9. Cascade for FSWs in Haiti for FY 17 During this quarter, 11,021 FSWs were reached through prevention activities. The intensification of the HTC campaigns increased reach during this period. A total of 7,955 were tested according to MoH norms, and 286 FSWs were diagnosed positive for HIV, of whom 92 percent were enrolled in care and treatment, making this quarter a success for the second 90 of the HIV cascade for FSWs. Test and Start, strong counseling and psychosocial support, and an enhanced peer navigation network are the strategies behind this great achievement. A total of 14 HIV-positive FSWs who had been lost to follow- up were tracked and reintroduced to care and ART. Despite these efforts, the HIV yield remains low among FSWs, at 4 percent for this quarter. In comparison, the prevalence of HIV among FSWs is estimated at 8.7 percent, according to the 2014 IBBS. However, this estimated prevalence rate includes the known positives, so case finding is</t>
  </si>
  <si>
    <t>to be as high as the estimated prevalence rate. 4,159 2,322 8,240 4,701 9,025 6,290 11,021 7,955 26,250 18,114 1,000 6,000 11,000 16,000 21,000 26,000 31,000 FSW Reached FSW tested for HIV FSW: Prevention part of the cascade, FY 17 Q1 Results Q2 Results Q3 Results Q4 Results FY17 Target 72% tested 66 30 30 189 147 147 277 247 247 286 265 265 1,583 1,422 1,422 - 200 400 600 800 1,000 1,200 1,400 1,600 FSWS tested HIV-postive Newly Enrolled in care Newly Enrolled in treatment FSW: Treatment part of the cascade, FY 17 Q1 Results Q2 Results Q3 Results Q4 Results FY17 Target 93% to care 100% to ART LINKAGES Quarterly Report (July 1 – September 30, 2017) - Haiti 9 Figure 10. Cascade for MSM in Haiti for FY 17 During the reporting period, 4,974 MSM were reached through HIV prevention interventions, of whom 3,943 were tested and received their results; 186 MSM tested positive for HIV, with an HIV yield of 5 percent. Of the MSM testing HIV positive, 77 percent were linked to treatment. In order to reach more MSM during the quarter, LINKAGES supported the rollout of an HTS campaign in three districts: Saint- Louis du</t>
  </si>
  <si>
    <t>and the reasons for it. While we do not view this communication breakdown to be as serious an issue with regards to SAFE service delivery as those identified both in the baseline and above, it is nonetheless an issue that needs to be investigated and addressed. Conclusions The answer to EQ9 depends on what perspective one chooses to take. From one perspective, TNS and PFS did implement the program as it was designed, broadly speaking. Both adhered closely to the basic approach of selecting SGBs and then providing them distance-based technical assistance from international experts at PFS corporate partners, while TNS provided on-the-ground support and acted as an intermediary/translator for the PFS volunteers, who did most of the technical advising heavy lifting. By most accounts, moreover, both TNS and PFS did an overall good job of implementing this model (subject to the inherent constraints of the model), which appears also to have produced a number of positive benefits for participating SGBs, including increasing the availability of nutritious foods within the countries and markets served by the supported SGBs. From another perspective, however, TNS and PFS did not implement the program as designed. This conclusion, however, is</t>
  </si>
  <si>
    <t>as a criticism of SAFE but rather the opposite. Rather than take the model as is and attempt to impose it within the program countries, both TNS and PFS have been active since the beginning of the program, but increasingly so since the baseline, in innovating the SAFE service delivery model to improve its efficiency and effectiveness. Notable innovations to the model include an improved SGB onboarding process; the expansion of SAFE client services via the quick win projects, Ask Solutions for African Food Enterprises (SAFE) Final Evaluation Report | May–June 2016 71 An Expert, and industry-wide learning manuals; standardized charters; a more methodologically robust performance measurement approach via its new impact assessment methodology; an increased focus on vulnerable households; and increased full-time support staff at PFS. Of these, the quick win projects and standardized charters represent the most significant innovations to the SAFE service delivery model to date. Key informants at both PFS and TNS are well aware of the constraints to the SAFE model of distance- based service delivery using volunteer experts (e.g., lag times, communication difficulties, time differences, locally inappropriate solutions, and disruptions in service) and are realistic about its limitations. This relatively clear-eyed</t>
  </si>
  <si>
    <t>PA-00M-9SX_Africa south of Sahara Ke</t>
  </si>
  <si>
    <t>1. The Deputy for Technical Affairs at the Passport Directorate has expressed interest in working with DI to improve the client flow and queuing arrangements on the Department’s premises. Currently, lack of an appointment scheduling system and other inefficiencies have resulted in over-crowding of premises, and clients having to visit the department as early as 3 a.m. in the morning to be ahead in the long line of clients. 2. Current Database Deficiencies as a National Security Issue: Currently, technical glitches in the Directorate’s central database in Kabul allows entry of only 25,000 passport details, making identification and prevention of double applications very difficult or outright impossible. Every batch of 25,000 passport details are manually removed from the database and backed-up by storing in external hard drives rendering identification of double applications almost impossible. SERVICE IMPROVEMENT IMPACT ON PETTY CORRUPTION AND REVENUE: The new passport issuance process is relatively corruption free as anecdotal accounts suggest there is no explicit bribery/forced payments encountered by citizen clients. However, open explicit bribery has almost entirely turned into operation by illegal brokers who fast-track applications and deliver ready passports for sums as high as $400 per passport. Service improvement is</t>
  </si>
  <si>
    <t>to have any impact on petty corruption or revenue but has the potential to improve customer experience. POLITICAL WILL, ENGAGEMENT AND EXISTENCE OF “CHANGE AGENTS”: The current Deputy Director for technical affairs who had initially asked for DI’s service improvement assistance is currently on a six-month long leave and is not expected to be back in office before forthcoming April. The current director was not receptive to the requests of the DI team to meet and discuss the above issues; however, the DI Research team is in the process of reaching out to the current Director to secure his favorable opinion and support. RAPID ASSESSMENT OF SERVICE DELIVERY IMPROVEMENT OPPORTUNITIES IN AFGHAN PUBLIC SECTOR ORGANIZATIONS 21 ALIGNMENT WITH GOVERNMENT OF AFGHANISTAN’S PUBLIC ADMINISTRATION REFORMS PRIORITIES: The passport service is not on the reform agenda of IARCSC for 2016-2018. However, it is scheduled to be provided under Asan Khedmat’s phase I and is expected to take a number of years to go online leaving DI with a window of opportunity. 11. ISSUANCE OF WORK PERMIT FOR AFGHAN NATIONALS LABOR RELATIONS DIRECTORATE, MINISTRY OF LABOR, SOCIAL AFFAIRS, MARTYRS AND DISABLED (MOLSAMD) SUMMARY EVALUATION People Served Feasibility for Improvement Impact On</t>
  </si>
  <si>
    <t>in order to expedite review and approval of Dual Use Material - Stage No. 6183- HDPE welding machines and generators. June 13, 2017 MoCA: Mariam Abu Ghoush APCO/ArCon: Amani Krunz Coordination Email Coordination email to MoCA requesting an update regarding Contractor No. 2494- APCO/ArCon- Maximum inventory for ABC materials and contractor request to increase the allowed number of trucks per each requisition for cement. June 13, 2017 USAID representatives. AECOM representatives. APCO/ArCon representatives. Subcontractors’ representatives. Contracting Officer’s Progress Meeting No. 03 APCO briefly presented Projects status and discussed projects progress and issues (if any). June 14, 2017 USAID: Amran El Kharouby AECOM: Mahmoud H. Dola Ahmad Mushtaha, Emad El Kooka APCO/ArCon: Naim Fannoon Amani Krunz MACC: Dina Al-Rabiei Technical Meeting Discuss the GRAMM Monitoring Procedures and reporting. Monthly Progress Report No. 07 13 | P a g e Date Attendees Subject Description June 15, 2015 MoCA: Mariam Abu Ghoush APCO/ArCon: Amani Krunz Coordination Meeting Coordination meeting at MoCA requesting an update regarding maximum inventory for ABC materials and contractor request to increase the allowed number of trucks per each requisition for ABC materials (mainly cement)- MoCA indicated that contractor request is under review and it is</t>
  </si>
  <si>
    <t>to receive an update in near future as they have a lot of similar requests for other contractors. June 18, 2017 MoCA: Mariam Abu Ghoush APCO/ArCon: Amani Krunz Coordination Email Coordination email to MoCA in order to activate Stage No. 6183 for Project 2075. June 18, 2017 GRM Department - CLA Gaza- Dana Bitzver APCO/ArCon: Amani Krunz Coordination Emails Coordination with GRM Department regarding a note that was received at GRAMM system- Under Consideration By GOI- System freeze mood. GRM Department - CLA Gaza returned back and indicated that the project was reconfirmed and freeze mood was removed. June 18, 2017 MoCA: Mariam Abu Ghoush APCO/ArCon: Amani Krunz Coordination Email Coordination email to MoCA in order to activate and assign Stage No. 6183 for Project 2075. June 20, 2017 GRM Department - CLA Gaza- Dana Bitzver APCO/ArCon: Amani Krunz Coordination Email Coordination email requesting an update regarding approval of Dual Use Material - Stage No. 6183- HDPE welding machines and generators. June 21, 2017 USAID – Sonia Massis, Amran El Kharouby AECOM- Darryl Eng, Nizar Khalaf and Muhannad Hijazi From Gaza –Mahmoud Dola, Emad El Koka, Ahmad Mushtaha, Husam Badawi, Rami Hilles, and others. APCO/ArCon- Amani Krunz From Gaza- Naim</t>
  </si>
  <si>
    <t>PA-00N-2D7_Gaza Strip_July 5, 2017.p</t>
  </si>
  <si>
    <t>order to expedite review and approval of Dual Use Material - Stage No. 6183- HDPE welding machines and generators indicating that these items are critical for pipeline works given the fact that welding machines for large diameter pipes are not available in Gaza. This issue is still pending Israeli side approval; contractor requested USAID help in this regard and will keep coordination efforts in order to expedite approval process. Israeli side Pending limited amount of cement allowed for contractor (Level one at the GRAMM System) - 80 ton per each requisition (2 trucks) L Contractor 21-May-17 3 1 3 No Impact No Impact yet Avoid Contractor raised this issue to USAID on May 21, 2017 via email and reached out to GRAMM administration (both Palestinian and Israeli sides) in order to increase the allowed number of trucks per each requisition for ABC materials as detailed in the project coordination log. Israeli side responded to June 01, 2017 email and indicated that maximum inventory for ABC materials is the PA responsibility. On June 15, 2017 a coordination meeting at MoCA was conducted to discuss this issue and expedite approval process, MoCA indicated that contractor request is under review and it is</t>
  </si>
  <si>
    <t>to receive an update in near future as they have a lot of similar requests for other contractors. USAID was updated about this on June 21, 2017 bi-weekly progress meeting, and contractor requested USAID help In this regard. In order to overcome this issue and minimize its impact on project, Contractor entered cement material into Gaza utilizing the maximum allowed inventory at the system (160 Ton) and was able to enter 384 ton in June 2017, this quantity was sufficient to cover conducted concrete pours during this month. GOP Issue was not resolved by MoCA but contractor was able to adapt to allowed inventory and schedule his resources and work progress accordingly. 9 Communications 0 0 RISK IDENTIFICATION RISK ASSESSMENT MONITORING &amp; CONTROLLINGRISK RESPONSE 8 Resources Possible delay in reservoir and pipeline works All Annexes.pdf T.O 16-00009- Site Memos Log.pdf (E-C)Project (01) (E-C)Project (02) (E-C)Project (03) (E-C)Project (04</t>
  </si>
  <si>
    <t>and freeze mood was removed. 2- Contractor communicated with MoCA in order to activate Stage No. 6183 and assign this stage for Project 2075 and issue was resolved. Delay in cement entry into Gaza due to limited amount of cement allowed for contractor (Level one at the GRAMM System). APCO/ArCon is a new contractor at the GRAMM System under No. 2494. According to the system, APCO is considered Level 1 Contractor with a Maximum Inventory for ABC Materials= 160 Ton. According to this classification; contractor can only request 2 Trucks for Cement per each requisition (80 Ton) which will not cover site work demand. Contractor raised this issue to USAID on May 21, 2017 via email and reached out to GRAMM administration (both Palestinian and Israeli sides) in order to increase the allowed number of trucks per each requisition for ABC materials as detailed in the project coordination log. Israeli side responded to June 01, 2017 email and indicated that maximum inventory for ABC materials is the PA responsibility. On June 15, 2017 a coordination meeting at MoCA was conducted to discuss this issue and expedite approval process, MoCA indicated that contractor request is under review and it is</t>
  </si>
  <si>
    <t>to receive an update in near future as they have a lot of similar requests for other contractors. USAID was updated about this on June 21, 2017 bi-weekly progress meeting, and contractor requested USAID help In this regard. In order to overcome this issue and minimize its impact on project, Contractor entered cement material into Gaza utilizing the maximum allowed inventory at the system (160 Ton) and was able to enter 384 ton in June 2017, this quantity was sufficient to cover conducted concrete pours during this month. Issue was not resolved by MoCA but contractor was able to adapt to allowed inventory and schedule his resources and work progress accordingly. ROGRESS PHOTOS: Project 01- Al Bureij Figure 1.1- Project 01- Curing of casted concrete for Al Bureij reservoir base slab. Figure 1.2: Project 01- Reservoir wall internal formwork system works- First cycle- Quarter 01. Monthly Progress Report No. 07 32 | P a g e Figure 1.3: Project 01- Reservoir wall formwork system works- First cycle- Quarter 01. Figure 1.4: Project 01- Access man-way installation. Figure 1.5: Project 01- Reservoir spools installation. Figure 1.6: Project 01- Steel reinforcement for reservoir wall- First cycle- Quarter 01. Figure 07: Project</t>
  </si>
  <si>
    <t>oil value chain in 2014, LIVCD has provided assistance for one harvest period only (in 2015). Before the current closure date, LIVCD will be able to follow up beneficiaries for one more harvest. This may not be enough to develop harvests, post-harvest and market routines that are maintained in time. Lebanon Industry Value Chain Development (LIVCD), Mid-term Performance Evaluation, November 2016 34 A convincing exit strategy is built in interventions in the grape value chain. Here, the private exporters are already taking a leading role. In cherry, avocado, and pome fruits an exit strategy is still needed. In olive oil, cooperatives will be able to manage the most frequent LIVCD intervention in this value chain, that is, the distribution of mechanical harvesters, but their capacity to provide marketing services for their members is limited. In rural tourism NGOs and municipalities are expected to inherit the knowledge and experience developed through the project. In food processing, the sustainability of interventions rely on the capacity of individual companies and cooperatives that benefitted from the project. In the honey value chain, cooperatives are not able to provide technical assistance and marketing services to their members but for small beekeepers marketing is</t>
  </si>
  <si>
    <t>to be a problem. Given the small quantity of beehives distributed to each beekeeper (four), the additional honey produced can be sold through beekeepers’ personal network. Lebanon Industry Value Chain Development (LIVCD), Mid-term Performance Evaluation, November 2016 35 5. OTHER OBSERVATIONS A total of 15 sub-contracts were issued to the benefit of 12 beneficiaries. Six of these sub-contracts ranged between $140,000 and $149,500. None of the contracted entities had a single subcontract that exceeded $150,000. However, three of the subcontracted entities received two subcontracts which sum exceeds $150,000 with less than 4.5 months between the end of a contract and the start of the new contract. By not exceeding $150,000 limit the Contractor avoided the involvement of USAID in the contract approval process. Some individual beneficiaries benefited through multiple contract channels from LIVCD: as providers of STTA, as subcontractors, as owners of companies that were awarded grants, as members of cooperatives that were awarded different grants and as supply providers in procurement. One of the grantees provided second-hand equipment as a cost-share/leverage contribution and this equipment was USAID branded (only a supplementary sensor was provided by LIVCD). Lebanon Industry Value Chain Development (LIVCD), Mid</t>
  </si>
  <si>
    <t>Population characteristics The population of Hornostaivka village is about 600 people, 65% of them are women. 2. Geography. The activity site is located in 4 km north from Hornostaivka village, within the loess plains of Dnipro-Molochna watershed (46°31'05/34°17'23") at 32 m above the sea level. The climate is continental, with hot dry summer and mild dry winter. 3. Natural resources, e.g., nearby forest/protected areas, ground and surface water resources). There are no protected forest or land resources in the area of work. The nearest national protected area (Askania-Nova Biosphere preserve) is located 60 kilometers away from the activity site. There is a small artificial pond in a distance of 3 km from the area of work performance. The Kakhovka Main Canal is located one kilometer away from the area of work performance. 4. Current land use The irrigation network reconstruction will be done on agricultural lands (according to Art.20 and 22 of the Land Code of Ukraine) of the Hornostaivka village council. These lands are owned by small shareholders and leased from them by AF MYR. Contracts for land lease are valid till 2022. Conversion of agricultural land into non-agricultural one is</t>
  </si>
  <si>
    <t>. The AF MYR has an 8 years crop rotation plan to prevent soil degradation. This plan provides a schedule for appropriate land use for different crops. The soil eolation is secured by the existing forest shelter-belts (Picture 5), maintained by AC MYR. 5. Proximity to public facilities, e.g. schools, hospitals, etc. – There are no public facilities in the area of work performance. A minimum distance to public facilities (kindergarten in Hornostaivka village) is 3.5 km. 6. Other relevant description of current environmental conditions in proximity to the activity – n/a. D. Legal, Regulatory, and Permitting Requirements 1. National environmental impact assessment requirements for this activity In accordance with the Environmental Protection Law (1991), the proposed activities are subject to the national environmental impact assessment (EIA). The activity documentation must contain an EIA section prepared in accordance with the State Construction Standard (DBN) A.2.2-1- 2003 Structure and content of EIA materials when designing enterprises, buildings and other structures. 2. Applicable National or local permits for this activity, responsible party, and schedule for obtaining them: Permit Type Responsible party Schedule State acts for land use and land property Hornostaivka Village Council, shareholders Before signing the contract for work (available</t>
  </si>
  <si>
    <t>FE Adelaida ERC/EMMP 11  C. Activity-Specific Baseline Environmental Conditions: 1. Population characteristics The population of Chulakivka village is about 3,000 people, 65% of them are women. 2. Geography. The activity site is located in 3 km south from Chulakivka village, within the loess plains of Dnipro-Molochna watershed, in Ukrainian steppe raion (46°21'47/32°20'52") at 12 m above the sea level. The climate is continental, extremely dry, with hot dry summer and mild dry winter. 3. Natural resources, e.g., nearby forest/protected areas, ground and surface water resources). There are no protected forest or land resources in the area of work. The nearest national protected area (Black Sea Biosphere Preserve) is located 30 kilometers away from the activity site. The Krasnoznam’ianskyi Main Canal is located 3 km away from the area of work performance. 4. Current land use The irrigation network reconstruction will be done on agricultural lands (according to Art.20 and 22 of the Land Code of Ukraine) of the Chulakivka village council. These lands are owned by small shareholders and leased from them by FE Adelaida. Contracts for land lease are valid till 2029. Conversion of agricultural land into non-agricultural one is</t>
  </si>
  <si>
    <t>. The FE Adelaida has a crop rotation plan to prevent soil degradation. This plan provides a schedule for appropriate land use for different crops. The soil eolation is secured by the existing forest shelter-belts (Picture 10). 5. Proximity to public facilities, e.g. schools, hospitals, etc. – There are no public facilities in the area of work performance. A minimum distance to public facilities (school in Chulakivka village) is 5 km. 6. Other relevant description of current environmental conditions in proximity to the activity – n/a. D. Legal, Regulatory, and Permitting Requirements 1. National environmental impact assessment requirements for this activity In accordance with the Environmental Protection Law (1991), the proposed activities are subject to the national environmental impact assessment (EIA). The activity documentation must contain an EIA section prepared in accordance with the State Construction Standard (DBN) A.2.2-1- 2003 Structure and content of EIA materials when designing enterprises, buildings and other structures. 2. Applicable National or local permits for this activity, responsible party, and schedule for obtaining them: Permit Type Responsible party Schedule State acts for land use and land property Chulakivka Village Council, shareholders Before signing the contract for work (available) Land lease contract(s)  Chulakivka Village</t>
  </si>
  <si>
    <t>members did not want their own results to be affected by the performance of others. This is in keeping with a lesson learned in many other RBF programs: that staff members should only be held accountable for (and thus rewarded or penalized for) something that is in their control to achieve. Otherwise, RBF may have the opposite of the intended affect: it may demotivate instead of motivate. Verification Verification is an essential component of RBF, vali- dating that reported results meet the targets, time lines and other agreed-upon criteria. A robust verification process helps manage risk for all parties in an RBF agreement. Each quarter, after CMAM submitted results, a team at USAID veri- fied those results. The team initially consisted of 2 supply chain experts and was expanded later to include 2 members of USAID’s M&amp;E team. The verification team used a standardized checklist to ensure the integrity of the verification process. Structure of Incentive Payment In most RBF programs, the potential incentive payment is determined, first by considering preexisting incentives (salaries, per diems, etc.), and then by considering the level of effort required to motivate improved effort, creativity, teamwork, and, ultimately, performance. The incentive payment is</t>
  </si>
  <si>
    <t>to reimburse, for example, a health facility for the costs associated with increasing the number of immu- nizations it conducts. Rather, the incentive is an additional payment, calibrated to be high enough to be motivating, but not so high that it introduces perverse incentives (by, for example, focusing attention away from non-incentivized tasks). TABLE. Indicators, Targets, and Payment Amounts for the Mozambique Fixed Amount Reimbursement Agreement (FARA) Functional Area Milestones to Be Completed Each Quarter of Calendar Year 2013 USAID will reimburse CMAM the value specified as USAID’s contribution, as noted below, upon certification by DPC and approval and acceptance as certified by USAID of the following milestones at the end of each quarter of calendar year 2013.a USAID’s Contribution (Fixed Reimbursement Amount) per Quarter Supply planning/ forecasting (a) Annual quantification plan that meets 3 predetermined criteria, for each product group,b or (b) Quarterly updated supply plan that meets 3 predetermined criteria, for each product groupb $25,000 Distribution planning Order cycle time for distribution planning is 15 calendar days or less for via Clássica orders to the 18 central + provincial clients $25,000 Warehouse Order pick/pack accuracy for distribution to the 18 central + provincial clients is 84</t>
  </si>
  <si>
    <t>a plan to prepare and train current civil servants to replace retiring staff through internal competition is not under consideration. Afghan labor law dictates that all vacant positions must be announced through public and open competition, so any person can apply for a position that is open. Based on the existing labor law, even if the appraisal shows good performance of a civil servant merit, promotion is not allowed and civil servants must go through a long application process for each vacant position. Other challenges that MAIL faces include: MAIL has not conducted an assessment to identify how many civil servants will retire in the following years and their terms of references may still be general. Although all directorates and provinces prepare a structure every year that enables them to consider their staffing needs (Tashkeel), all positions are considered based on budget availability. Budget constraints can therefore not allow for some very important positions. Some specific professions are not available under the National Technical Assistance. For example, there are not many professionals in the irrigation sector available in country. Those that do exist are usually hired by NGOs and donors with very high remuneration and benefits. Therefore, this recommendation is</t>
  </si>
  <si>
    <t>to be completely fulfilled at this time. For details on progress on all E&amp;Y recommendations, see Annex 2. OBJECTIVE/IR 2: PAILS’ CAPACITY TO PRIORITIZE, PLAN, BUDGET, AND SECURE APPROVAL/ RESOURCES TO SUPPORT EXTENSION SERVICES BY PAILS AND DAILS STRENGTHENED 2A. HUMAN RESOURCE CAPACITY OF CIVIL SERVANTS IN PAILS AND DAILS INCREASED (SUB-IR 2.1) ACTIVITY 1: TRAINING, COACHING, AND MENTORING OF CIVIL SERVANTS IN PAILS AND DAILS Activities at PAILs - The operation and maintenance reforms at the provincial level is one of the high priorities for the government of Afghanistan in targeted line ministries. CBCMP-II successfully extended the inventory and assets management system at the provincial level. During this quarter, the program trained provincial staff on the usage of the M-Pulse database data entry and physical verification of assets. For sustainability purposes, CBCMP- CBCMP-II Quarterly Report, January 1—March 31, 2017, Fiscal Year 2017 10 II strengthened Inventory and Assets Management Department of MAIL so it can supervise implementation of the system to all PAILs, bringing accountability and transparency to the entire process. During the quarter, both on-the-job coaching and formal trainings were provided to civil servants in provinces to strengthen their skills</t>
  </si>
  <si>
    <t>PA-00M-QSM_Afghanistan_April 28, 201</t>
  </si>
  <si>
    <t>PA-00N-26C_Afghanistan_April 2017.pd</t>
  </si>
  <si>
    <t>required, KEC should go beyond the 5 meters from boundary wall to protect the substations. KEC rejected responsibility of providing stormwater diversion for large channels along the uphill sides of both substations, siting that the work is out of their scope of work. o Fire protection, smoke detection, and alarm system KEC stated that the DTS No. 96 of GFA time was only vendor document which was not approved, so KEC approached another vendor to provide the alarm system. Mr. Qayum to follow up the issue with Waleed Mahdi and David Ensign to see if the submittal is in correspondence with the line items in the price schedule. o Percolation Test: Tt stated that the percolation test of Sayedabad Substation is acceptable and expected the Ghazni Substation test result to be even better. O’Neal recommended that the SYD switchyard be leveled, covered with 100mm gravel cover and believes that the gravel storage area of water plus the favorable SYD percolation results plus the design cable trench freeboards favor no additional buried stormwater utility plan for the SYD switchyard. There were no objections voiced. However, Mr. Marco has reviewed the Ghazni Substation percolation test report and noted that the report is</t>
  </si>
  <si>
    <t>not as good as expected</t>
  </si>
  <si>
    <t>. The action item to be closed. Meeting Concluded at 04:00 PM Attachments: Attachment A – Sign In Sheet Attachment B– Action Item Tracker Tetra Tech, Inc. Engineering Support Program KEC Weekly Coordination Meeting Minutes – 11-30-2016 1 ATTACHMENT A – SIGN IN SHEET Tetra Tech, Inc. Engineering Support Program KEC Weekly Coordination Meeting Minutes – 11-30-2016 1 ATTACHMENT B – ACTION ITEM TRACKER JO-P-0009 Arghandi to Ghazni Substations Action Item Tracker 2016-11-30 Item # Date Requested Requested by Action Item Description Required Action Discussion Leader Planned Completion Date Actual Completion Date Responsible Person or Org Region Province Open under District Source of Data/Information Status and Date 1 8/22/2015 Tt Request for Photos - convoy transporting materials, loading and unloading of the trucks Ongoing 9/15/2015 Ongoing Vinay Kumar Kabul Kabul AESP Kabul KEC KEC will send the photos upon Arrival of the materials 2 4/30/2016 Tt Substation K4 entry gates have been ordered, per Vinay, of unknown color, of unknown site location, of unknown slide direction, of unknown gate panel style, unknown pedestrain gate location. Status. KEC to Update stat 11/30/2016 Old Sayed Arif Southeast Wardak, Ghazni ESP Sayedabad, Ghazni</t>
  </si>
  <si>
    <t>a distance of 3 km to the south from the activity site. b. Will the activity disturb wetland, lacustrine, or riparian areas? – No. c. What is the depth to groundwater at the site? - Underground water is located at a depth of 3-4 m. d. Will the activity result in increased ground or surface water extraction? Yes. If so, what are the volumes? Permit requirements? – The volume of intake (maximum volume of surface water is 3.64 million m3/year for all lands leased by FE Adelaida) is set by a special water use permit and will be monitored daily on WPS#29 via an electronic meter (Picture 5). Payment for water intake will be done based on the meter’s reading. The water intake permit will be renewed every three years. e. Will the activity discharge domestic or industrial sewage to surface, ground water, or publicly-owned treatment facility? - No. f. Does the activity result in increased volumes of storm water run-off and/or is there potential for discharges of potentially contaminated (including suspended solids) storm water? - No, the work area has extremely low precipitation level and hydrothermal coefficient is between 0.46 and 0.68, so increase of water runoff is</t>
  </si>
  <si>
    <t>. g. Will the activity result in the runoff of pesticides, fertilizers, or toxic chemicals into surface water or groundwater? - No. h. Will the activity result in discharge of livestock waste such as manure or blood into surface water? - No. i. Does the site require excavation, placing of fill, or substrate removal (e.g., gravel) – from a river, stream or lake? - No. DCN: 2016-UKR-003   Ukraine/Sustainable Water Supply for Agriculture Development Roll-Out Project – FE Adelaida ERC/EMMP 16  5. Impacts to forestry, biodiversity, protected areas and endangered species a. Is the site located adjacent to a protected area, national park, nature preserve, or wildlife refuge? – No, the distance to the nearest national protected area, the Black Sea Biosphere preserve, is over 30 km. b. Is the site located in or near threatened or endangered (T&amp;E) species habitat? – No. c. Is the site located in a migratory bird flight or other animal migratory pathway? - No. d. Will the activity involve harvesting of non-timber forest products, e.g., mushrooms, medicinal and aromatic plants (MAPs), herbs, or woody debris? - No. e. Will the activity involve tree removal or logging? May be. If so, please describe. – The pipeline will be laid along</t>
  </si>
  <si>
    <t>Kakhovka Main Canal, 1 km to the north from the activity site. b. Will the activity disturb wetland, lacustrine, or riparian areas? – No. c. What is the depth to groundwater at the site? - Underground water is located at a depth of 10 m. d. Will the activity result in increased ground or surface water extraction? Yes. If so, what are the volumes? Permit requirements? – The volume of intake (maximum volume is 20.56 million m3/year for all lands leased by AC MYR) is set by a special water use permit and will be monitored daily on WPS#27 via a separate electronic meter installed specially for AC MYR. Payment for water intake will be done based on the meter’s reading. The water intake permit will be renewed every three years. e. Will the activity discharge domestic or industrial sewage to surface, ground water, or publicly-owned treatment facility? - No. f. Does the activity result in increased volumes of storm water run-off and/or is there potential for discharges of potentially contaminated (including suspended solids) storm water? - No, the work area has extremely low precipitation level and hydrothermal coefficient is between 0.46 and 0.68, so increase of water runoff is</t>
  </si>
  <si>
    <t>. g. Will the activity result in the runoff of pesticides, fertilizers, or toxic chemicals into surface water or groundwater? - No. h. Will the activity result in discharge of livestock waste such as manure or blood into surface water? - No. i. Does the site require excavation, placing of fill, or substrate removal (e.g., gravel) – from a river, stream or lake? - No. 5. Impacts to forestry, biodiversity, protected areas and endangered species a. Is the site located adjacent to a protected area, national park, nature preserve, or wildlife refuge? – No, the distance to the nearest national protected area, the Askania-Nova Biosphere preserve, is over 60 km. b. Is the site located in or near threatened or endangered (T&amp;E) species habitat? – No. c. Is the site located in a migratory bird flight or other animal migratory pathway? - No. d. Will the activity involve harvesting of non-timber forest products, e.g., mushrooms, medicinal and aromatic plants (MAPs), herbs, or woody debris? - No. e. Will the activity involve tree removal or logging? If so, please describe. - No. 6. Historic or cultural resources DCN: 2016-UKR-004   Ukraine/Sustainable Water Supply for Agriculture Development Roll-Out Project – AC MYR ERC/EMMP 14  a. Are</t>
  </si>
  <si>
    <t>by Executive Director Nicola Willis. The grant review day is held on a monthly basis to provide an opportunity for all staff to review the progress, challenges, and way forward with each of Africaid’s grants and programs. Each team presented to fellow team members, discussing grant requirement reports and new events related to the scope of the grants. These meetings continue to play an important role in the organization, giving teams opportunities to discuss ways to overcome award management challenges with experts and peers. Africaid also committed to one weekly “Tea and Tips” for staff members. This event is an opportunity for a staff member to present about a topical issue related to Africaid programs to colleagues or guests as a way to strengthen learning in the organization. Page 14 Africaid also uses the Southern Africa HIV and AIDS Regional Exchange (SHARE) portal to circulate announcements and share files among staff based in different provinces in Zimbabwe. SHARE (www.hivsharespace.net) is a unique online hub, connecting people to resources, peers, organizations, and free online learning and collaboration tools. SHARE is designed to facilitate knowledge exchange to help improve the response to HIV and AIDS in southern Africa and beyond. SHARE is</t>
  </si>
  <si>
    <t>to duplicate or replace existing organizational websites or resource repositories, but rather to strengthen information dissemination efforts, collating information that is relevant to the region. It is freely available to organizations and individuals to publish their profiles, information resources, news, events, opportunities, and more. SHARE was developed in 2011 under the Knowledge for Health Project (K4Health), with funding and direction from USAID. SHARE is currently managed and maintained by LMG SA. Anyone can register on SHARE to upload or link to information resources. The SHARE content management team moderates users and user-contributed content. Users make use of SHARE to access and publish information, to advertise vacancies and other opportunities, and to collaborate online in SHARE groups. “The portal is very user-friendly, easy to navigate and it helps understand more on what is happening within the SADC region. As the new year began, I managed to train the whole Africaid-Zvandiri staff on how to use SHARE, be involved in our very own private group and for them to just see the amazing work being done by their workmates, it is also great that all of the team who will be working in the DREAMS districts are all now</t>
  </si>
  <si>
    <t>PA-00M-Z1J_Zimbabwe_October 15 2016.</t>
  </si>
  <si>
    <t>with the quality of some of the structures though, indicating that contractors had taken short cuts to save money and used substandard materials to put up some of the buildings. They also gave examples of roads that had not been in use for two years and were already showing fault lines. A number of buildings were also said to be leaking. Some had been repaired by the local government but others had not been fixed. Mogadishu seemed to have the highest number of complaints on quality of buildings and flooding. Details of Issues Identified with TIS Structures Incompleteness had to do with works that were pending completion at the time of data collection. District Issue Reported Odweyne Generator not operational due to lack of expertise A-99 Kismayo One section of the road not complete, other section shoddily done Ainabo Market toilets have no doors Dhahar MCH renovated but closed as equipment not supplied Erigavo Road drainage system incomplete – floods during the rainy season Boodhere Women’s social hall – no equipment Galkaio Road and its drainage not completed Bargaal Market not completed – no working surfaces/shelves Wardhigley Drainage system incomplete Xamarweyne Drainage system incomplete Ownership/conflict means either the structure is</t>
  </si>
  <si>
    <t>not being used for intended</t>
  </si>
  <si>
    <t>use or ownership is not with rightful owners according to community members e.g., an abattoir being used as a non-formal school, or a school is owned by private individuals. District Issue Reported Gaikaio Road caused displacement/conflict Yaqshiid School renovated but privately owned Baidoa Garbage truck not used by local government but by individuals; also the market taken over by individuals because the target group cannot use it Bargaal Market being used as a non-formal school Size: Some of the structures considered too small District Issue Reported Baidoa Stadium changing rooms are very small Garowe Road is too narrow Daynille Offices are too small Shaangani Hall is too small; no AC Daynille Stadium is too small Heliwa Women’s and youth offices are too small Xamarweyne Hall and office building is too low in height A-100 Annex M: Findings related to Evaluation Question 5 from Focus Group Discussions and Key Informant Interviews and from the Household Survey Somaliland Female FGDs Respondents in four of the seven female FGD groups in Somaliland felt adequately represented in CPS and said that the views of the community members were taken into consideration during the planning of TIS sub-activities. Those who</t>
  </si>
  <si>
    <t>of qualitative data: (1) text messages sent in the WhatsApp learning forum, and (2) transcripts of interviews with CHWs and their supervisors. Text Messages Sent in the WhatsApp Learning Forum Data Collection and Management We analyzed the first 6 months of chat logs from the WhatsApp learning group. Electronic data from August 19, 2014, to March 1, 2015, were downloaded from the WhatsApp platform and exported into a Microsoft Access database. We linked each post to a master file containing variables for job titles and the work locales of chat participants and then removed individual identi- fiers from the data set. Data Analysis One researcher used the NVivo data software for qualitative research to analyze the text of the WhatsApp posts. First, the researcher identified themes that emerged by analyzing chat conversa- tions using an inductive, qualitative content analysis process.34 Three iterations of coding took place as part of this inductive stage of analysis. The first round involved open coding, whereby each post was read by the researcher and iteratively assigned 1 or more codes, based on the subject of the message, both on its own and in relation to the posts immediately preceding and following it. This is</t>
  </si>
  <si>
    <t>to suggest that every post carries equal weight with respect to the impor- tance or volume of each message. Some posts contained single words or icons while others were lengthier. Individual posts in their aggregate corresponded to larger episodes and more com- plex communication exchanges. Our approach to coding and summarizing the content necessarily masks these important nuances of technology use and communication in order to foreground participants’ purposes in using WhatsApp, a limitation of which we are aware. The second round involved categorization, combining redun- dant and related codes into broader, higher-order groupings. During the third round of inductive coding, the number of codes/categories was further reduced to formulate general themes, as part of the procedure known as abstraction. This inductive analysis was accompanied by a deductive approach to explore how the use of WhatsApp corresponded to current conceptual thinking about supervision in CHW programs. We drew specifically on work by Crigler, Gergen, and Perry,12 who have investigated how supervision of CHWs is related to health systems strengthening. They propose that supervision systems specifi- cally designed for CHWs must have the 3 main objectives mentioned previously: (1) quality assurance; (2) communication and information, and (3) a</t>
  </si>
  <si>
    <t>was to focus analysis on specific indicators of community engagement during the project intervention rather than attempting a dichotomous comparison of provincial versus flexible approach types. Annex II provides further details of the analytical methods used for assessing the factors of sustainability and effectiveness of community engagement activities. The analysis of the FGDs was used to triangulate and aid in interpretation of the survey data, as well as to add nuance to the overall analysis. Document review and national key informant interviews were essential to the team’s understanding of how SWSS was implemented, as well as broader dynamics and national factors likely bearing on water source sustainability. 19 2.5 STUDY LIMITATIONS AND MITIGATION The study faced a number of risks and limitations, which were mostly anticipated at the outset: 1. Inaccessibility due to insecurity and weather: Insecurity proved to be the major hindrance to accessing well sites, followed by snowfall. When well sites were inaccessible due to either of these reasons, they were replaced by well sites within the same province. A total of 215 well sites (43% of the sample) had to be substituted. As insecurity appeared to have no bearing on the overall sustainability of wells, this is</t>
  </si>
  <si>
    <t>to have much effect on the representativeness of the data. 2. Difficulty in positively identifying well sites: During the study pilot, the team found that positive identification of the well sites according to the GPS coordinates and/or village names provided in SWSS project records was difficult, since GPS coordinates were often not accurate (and were rarely 100% accurate), a village typically contains multiple wells, and community members were often unaware of the donor and project installing a well. A series of protocols and standard steps were implemented to ensure positive identification of the sampled wells. These included identifying the wells by village name and GPS code first, and if this resulted in ambiguity (e.g. two wells were too close to each other) or no well appeared to fit the available information, the local CDC was asked about the well and their records were consulted. If the CDC reported no well had been built corresponding to the available data, the field staff were required to get a signed statement from them to this effect, and to take a GPS-stamped photo of a local landmark to show that they had indeed been to the site where the well was recorded</t>
  </si>
  <si>
    <t>in the area of HIV as a priority area receiving dedicated Government and partner support. Q2 progress: Once ASSIST started interacting intensely at local level with community teams, supporting them to also connect with respective local clinics and health posts, it became apparent that the data quality challenge is considerable in most facilities. CITs, in order to apply QI methods effectively and monitor closely the effects of change ideas they develop, require reliable basic information from the local clinic; this includes numbers of LTFU patients (excluding specific names or other identifiers in order to preserve confidentiality). In most local facilities we experienced that reliable, up-to-date information was not available, or only incomplete and rarely disaggregated – even as facility staff were receptive and welcoming of the community initiative. ASSIST has since ramped up its direct support to CITs around data and (bidirectional) information exchange with facilities. Improving Equity The collection and generation of high quality, relevant data for community QI work in Botswana has been identified both as a key objective and requirement for the project from the start. Given the ASSIST mandate in Botswana excluding direct roles in clinical facilities or as service providers, the project is itself</t>
  </si>
  <si>
    <t>to generate a high volume of original data itself. That said, the project’s impact and success depends to a large degree on access to data as generated and collected by others – and with it, on the quality and relevance of such data. From project start in October, many interactions with partners have highlighted the need for open sharing arrangements and openness about the quality of care, as well as a shared concern and responsibility to improve the quality of data. The quality of data also involves access to disaggregated data, ideally by sex and age, as well as the use of gender-sensitive indicators. The extensive degree to which gender, cultural and social norms as well as broader economic and health inequities play important roles in the Botswana HIV epidemic, are well documented by a rich body of academic and other literature. More efforts are needed, however, to measure and interpret locally generated data to inform effective work in public health and HIV. ASSIST is integrating existing knowledge on inequity and gender disparities in its training and internal discussions to support the work of communities in making HIV and broader health services more patient-centered, accessible, effective and equitable. In</t>
  </si>
  <si>
    <t>for continuous follow up of clients’ side effects and changes in FP methods to meet their reproductive health needs as their age and circumstances change. In addition to increasing the number of outreach teams and designing a continuous “client for life” approach to follow-up clients, below are a num- ber of recommendations to enhance further the design of the already effective model. 1.1 What design and implementation aspects of the IFPS project are critical to achieving in- tended results? Why? By having trained staff who can provide all FP methods, IFPS offers clients the method mix that they need and want. IFPS has quality standards and consistently provides care in the same way in all its outreach sites. Staff are supervised and supported. However, the nature of the work that keeps health teams on the road eve- ry day makes it hard and there is high staff turnover. The Medical Tents were reported to reach very isolated areas of the country where there are no government facilities. In addition to outreach services, the IFPS pro- ject voluntary FP clients through PSZ’s BlueStar network of social franchise providers. The reported quality and quantity of services provided by BlueStar Franchisees may</t>
  </si>
  <si>
    <t>not be what is expected</t>
  </si>
  <si>
    <t>by a private healthcare provider that serves a wealthier population. The number of FP clients is two or three per day and some fran- chisee staff reported to be trained “on-the-job.” Some BlueStar franchise clinics seem more successful and reported that providing FP services attracts more clients. The charged prices for private FP services have gone down as a result of receiving free FP commodities and training through IFPS. 1.2. What design and implementation aspects of the project are not achieving intended results? IFPS is achieving the intended results for which it was designed. However, due to current design aspects, it is not providing continuous care or community based service delivery. IFPS was designed to complement the public provision of FP services and is not integrated into the FP program of the government facilities. Alt- hough government health staff are appreciative of the contribution of PSZ/IFPS, they lack the training and ZIMBABWE IFPS EVALUATION VIII tools to follow up clients and their side effects in between visits of the IFPS outreach teams and do not seem to take ownership of clients served by IFPS. IFPS was designed to reach a certain number of clients and was not</t>
  </si>
  <si>
    <t>2017. Health Master of Science in Public Health II – October 2015 – July 2017; ICT; 16 Participants The students defended their theses during their third semester, and started their fourth semester in April. They are currently carrying out their practicums in public health organizations, and writing research articles on public health related issues. Three participants are conducting their practicum at the Health Services Academy, while the other participants are completing their practicums in Sindh at various health institutions and facilities. Master of Public Health at Khyber Medical University (February 2015 – September 2017; In-country; 8 Participants) On May 24, the Project received approval for a program extension request through September, 2017. The Project is in weekly contact with the students to remind them to complete action plans and theses within the program timeline. At the end of the reporting period, six scholars are still working towards completing their theses after which they will be eligible to receive their degrees. 13 Education Teacher Education Master’s Scholarship Program (TEMSP) (May 2015 – Dec 2017; US Academics; 2 Participants In-Training, 23 Participants Completed, 2 Participants Terminated) On April 7, 2017, the Project informed the Mission of its concern that of Northern Illinois University might</t>
  </si>
  <si>
    <t>to depart the U.S. following the completion of her program in May 2017. As the Mission was also notified, that concern was corroborated by one TEMSP scholar currently completing his program at NIU as well as both academic advisor and her thesis advisor. Program Officer traveled to DeKalb, Illinois, from April 19-20, 2017. Upon arrival, visited at her residence. There was no sign of her husband or any evidence that he or anyone else was living with in her studio apartment. signed a statement certifying that she understood the consequences of not returning to Pakistan immediately following the completion of her program. In addition, reminded Ms. of the USAID Conditions of Sponsorship which she had signed at the inception of her program and provided her with a copy. also met with both academic advisor and her thesis advisor. Following the site visit, the Project provided the Mission with a detailed report and recommended continued monitoring of until her scheduled departure date, May 28, 2017. The Mission agreed with this recommendation. The Project purchased her airline ticket and arranged for ground transportation to pick her up at her apartment and take her directly to O’Hare International Airport in Chicago. On</t>
  </si>
  <si>
    <t>hromadske.tv Institutional Development for Hromadske.TV November 1, 2014 – September 30, 2015 Organizational development in production of unbiased and accurate TV content on urgent issues in Ukraine. 16 Institute for World Policy (IWP) Olena Get’manchuk, Getmanchuk@iwp.org. ua, +38-044-253-2853 Wider Integration: You Shape the Future May 1, 2014 – February 28, 2015 IWP conducted media events/public discussions on the topics of the political reform and the EU integration during and right after the presidential election campaign. 17 International public organization, The Pylyp Orlyk Institute for Democracy (POID) Svitlana Yeremenko, Svitlana.Yeremenko@g mail.com, +38-050-470-1159 Regional Media Monitoring and Public Education December 1, 2014 – May 30, 2015 Regional print and Internet media and public discussions/roundtables in six cities of Ukraine involving journalists, public opinion leaders, NGO activists, and educators. mailto:20taras20@gmail.com mailto:samar@home.cris.net mailto:lawyer@uapp.org mailto:hromadsketv@gmail.com mailto:hromadsketv@gmail.com mailto:editor@hromadske.tv mailto:Getmanchuk@iwp.org.ua mailto:Getmanchuk@iwp.org.ua mailto:Svitlana.Yeremenko@gmail.com mailto:Svitlana.Yeremenko@gmail.com Performance Evaluation of the Ukraine Media Project, 2011–2015 64 IX. Logistical Support The Contractor will be responsible for all logistical support of the evaluation activities, including translation/interpretation, transportation, accommodation, meeting/visit arrangements, office space, equipment, supplies, insurance, and other contingency planning. The Contractor must</t>
  </si>
  <si>
    <t>any substantial involvement of Mission staff in either planning or conducting the evaluation (except for full-time/part-time Mission delegates discussed above). Upon request, the Mission will provide the Contractor with introductory letters to facilitate meeting arrangements. USAID requests that any forthcoming American and Ukrainian holidays be considered in scheduling U- Media evaluation meetings, group discussions, surveys, and site visits in the United States and Ukraine. Performance Evaluation of the Ukraine Media Project, 2011–2015 65 ANNEX II: DETAILED EXPLANATION OF THE EVALUATION METHODOLOGY The evaluation started in late August 2015. The field data were collected in September 2015 and analyzed in September and October 2015. Because of the limited time and several important contextual variables (the team was not be able to visit Crimea or the Donbass area due to occupation and active military presence in these regions), it was not possible to develop an ideal research design. However, the team met with the client prior to starting the fieldwork (in-brief meeting) to adjust the online survey, case study design, and interview protocols, given the fluidity of the current situation in Ukraine. The three-person evaluation team conducted its first three visits to sites to interview and</t>
  </si>
  <si>
    <t>UN Agencies are keen to play convening roles to engage stakeholders, share learning and advocate for uptake of final resources. WRC continues to engage in several working groups, including: the CaLP-lead North America Cash Working Group and member of its Strategic Working Group; the Task Force on Cash and Child Protection, which is positioned within the Child Protection Working Group (CPWG); the Coalition on Adolescent Girls, as the convener of the Girls in Emergencies Collaborative. Briefings on the project and updates on progress are ongoing. 5. Challenges: Please describe any security, financial, and/or personnel management issues during the reporting period. Describe the impact that these challenges have had on the project and how the organization has responded to these issues. There have been no security, financial or personnel management issues during this reporting period. 6. New Developments: Are there any issues or developments in the project design and/or areas of operation during the reporting period that the organization did not initially anticipate? If so, please describe the impact that these have had on project implementation and how the organization has responded to these issues. There have been no developments in the project design or areas of operation</t>
  </si>
  <si>
    <t>not originally anticipated</t>
  </si>
  <si>
    <t>within this reporting period. 6. U.S. Government Recognition: Please identify how your organization has recognized PRM funding for this project during this quarter. PRM has been acknowledged as WRC’s donor for this project in written and verbal communications about the project and its activities (e.g. in a one-page overview of the project shared with stakeholders who were engaged in key informant interviews to assess current practice). Annual report. If so, when published: Press releases or other written communications and publications. If so, when: October, 2016. 11 Acknowledgment at project site. If so, what: If not, why: Other: If your organization has not yet complied with the contractual agreement to acknowledge U.S. government funding in written publications and press releases and at the project site (if an exemption was not granted), please explain why and the steps being taken to fulfil this requirement: N/A 7. Other: Please provide any additional information about the project or other related issues that you think are important to highlight. N/A 8. Accountability to Affected Populations: (Please only complete question 8 for Quarter 2 and Quarter 4/Final Reports reports.) Explain how the beneficiary population has been involved in program implementation during the</t>
  </si>
  <si>
    <t>with the initiation of reform efforts once the new solar year holidays were over, i.e., at the end of March 2017. At this time, ministry officials began meeting with the project team. These meetings allowed the project team to 1) map the current service processes at MoRR, 2) analyze frustration, corruption points, and bottlenecks in service delivery, and 3) define specific potential reform interventions. SMALL TAXPAYERS OFFICE (STO), MINISTRY OF FINANCE During this reporting period, the project team conducted a reform working group meeting with STO officials to discuss and map the entity’s public service delivery processes. A total of six services, namely the taxation processes for: 1) small businesses, 2) restaurants/hotels, 3) medical enterprises, 4) property dealers, 5) renting, and 6) defense attorneys were mapped in this meeting. Out of these six services, the team decided to simplify the first three, which have an annual applicant pool of 110,000. Later in January, the project team conducted an exposure visit to the STO to study the tax assessment forms used by citizens during the tax assessment process and how they are filed in the tax database. During the study, it was observed that some forms were either outdated or</t>
  </si>
  <si>
    <t>not used for their intended</t>
  </si>
  <si>
    <t>purposes. The team also conducted a field visit to the STO’s Ninth District Office to assess and observe tax assessment processes at the district level. During this visit, it was observed that tax assessment is conducted manually, which is highly labor-intensive and time-consuming. This is attributed to the perceived lack of capacity within the district office to utilize IT tools. Towards the end of January, the project team held a reform working group meeting with STO officials to present the KM Business Registration Database model that the project has helped develop. In this meeting, three alternatives to the database were identified: 1) develop a new database for the STO that can communicate with the Standard Integrated Government Tax Administration System (SIGTAS), 2) modify the KM database to meet the requirements of the STO, or 3) modify SIGTAS to meet STO requirements. Moreover, the project team along with the project’s Senior Computer Programmer presented the AERCA QUARTERLY REPORT APRIL 2017 | 17 database model to STO and Afghanistan Revenue Department (ARD) IT Managers with an aim of assessing the possibilities of customizing the KM database to fit the automation needs of the departments. The project intends to provide the STO</t>
  </si>
  <si>
    <t>PA-00M-QS6_Afghanistan_Apr 2017.pdf</t>
  </si>
  <si>
    <t>a letter explaining the project’s objectives to pave the way for an MoU to be signed with the Minister. Towards the end of the month, the project team held a meeting with Mr. Ghulam Mortaza Rasooli, Director of Legal Affairs at MoRR, to discuss terms and conditions of the MoU. In this meeting, both sides also agreed on a mechanism to coordinate future activities. SMALL TAXPAYERS OFFICE (STO) During this month, the project team conducted a Working Group meeting with STO officials to discuss and map the entity’s public service delivery processes. A total of six services, namely: 1) Taxation Process for Small Businesses, 2) Taxation Process for Restaurants/Hotels, 3) Taxation Process for Medical Enterprises, 4) Taxation Process for Property Dealers, 5) Taxation Process for Renting, and 6) Taxation Process for Defense Attorneys were mapped in this meeting. The team decided to simplify the first three processes which have an annual applicant pool of 110,000. Later in the month, the project team conducted an exposure visit to STO to study forms filled during the tax assessment process and how they are recorded in the tax database. During the study, it was observed that some forms were either outdated or</t>
  </si>
  <si>
    <t>purpose. The team also conducted a field visit to STO’s Ninth District Office to assess and observe taxation processes at the district level. During this visit, it was observed that taxation is done manually which is highly labor intensive and time consuming. It was also noted that the district office lacked capacity to utilize IT tools. Moreover, the project team met Mr. Habibullah Amin Andar, Director of STO, to brief him on the progress of the project’s efforts and present the information collected by the team through interviewing STO customers. AERCA MONTHLY REPORT JANUARY 2017 | 12 Towards the end of January, the project team held a Working Group meeting with STO officials to present the KM Business Registration Database model that the project has helped develop. In this meeting, three alternatives to the database were identified and are to be presented to the STO leadership as following 1) develop a new database for STO which can communicate with Standard Integrated Government Tax Administration System (SIGTAS), 2) Modify KM database to meet the requirements of STO, and 3) Modify SIGTAS to meet STO requirements. MINISTRY OF ECONOMY (MOEC) At the end of January, the project team met Mr. Ahmad Jawad Osmani</t>
  </si>
  <si>
    <t>PA-00M-QRR_Afghanistan_Feb 2017.pdf</t>
  </si>
  <si>
    <t>were given. Others too have reported that women are sometimes poorly informed about side effects,2 and this could lead to dissatisfaction and discontinuation. A recent analysis of the 2008 Ghana Demographic and Health Survey showed that 71% of IUD adopters discontinued the use of this method, mainly due to side effects and health concerns.22 Discussion of method side effects appears to not have changedmuch over the past decades. In 1995, Bongaarts and Bruce23 found that fewer than 50% of new adopters were counseled about their method’s side effects and about 35% of women had discussions about how FIGURE 2. Consistency Between Women’s Chosen Contraceptive Method and Their Stated Preferences for Duration of Effectiveness and Intolerable Side Effects, Along With Percentage of Women Counseled to Expect Bleeding Changes With Their Chosen Method 0% 10% 20% 30% 40% 50% 60% 70% 80% 90% 100% noitcejnItnalpmIDUI 34.6% 91.0% 34.8% 27.8% 87.2% 33.9% 73.1% 26.9% 9.6% 90.4% 70.4% 29.6% 9.0% 65.4% 65.4% 72.2% 12.8% 66.1% Method not associated with reported intolerable side effects Method consistent with desired duration of effectiveness Reported being counseled to expect bleeding change Method associated with reported intolerable side effects Method inconsistent with desired duration of effectiveness Reported</t>
  </si>
  <si>
    <t>not being counseled to expect</t>
  </si>
  <si>
    <t>bleeding change Manywomen in this study left with amethodwell known to cause a side effect they characterized as intolerable. Comparing Contraceptive Preferences With Choices in Ghana www.ghspjournal.org Global Health: Science and Practice 2017 | Volume 5 | Number 1 71 http://www.ghspjournal.org to manage these side effects should they arise.23 More recently, in Niger in 2012, only 40% of women reported being informed of possible side effects of methods.24 Some providers may be reluctant to discuss potential side effects for fear of the “nocebo” effect,25 the phenomenon where women experience side effects after being told to expect them because of the power of suggestion. However, evidence suggests that the discussion of negative side effects is not detrimental to method adoption and may be beneficial to method adherence.26–28 In fact, patients report that the re- luctance of providers to discuss side effects makes them distrustful of counseling.20 Providers need training and support in good- quality counseling skills. The counseling session is an opportunity for providers to help align clients’ desires and preferences with method characteris- tics so that clients receive a method that is likely to suit their needs, and thus one that they are more likely</t>
  </si>
  <si>
    <t>Peace Courts, CFIs, POs, and bar associations located in project jurisdictions throughout the life of the project. Items delivered included air conditioners, benches, bulletin boards, chairs, computers, conference chairs and tables, desks, fans, file cabinets, generators, jury boxes, and printers/photocopiers. PROJUSTICE also provided 55 Peace Courts with supply kits containing a “Repertorie Alphabetique des infractions et Peines” or Guide to infractions and sentences, the Haitian civil and criminal codes and procedural codes, rural code, laws related to judicial independence, decree on the organization of the judiciary, the official table of costs for judicial services (tariff judiciaire), court registers, and office supplies. PROJUSTICE also supported minor infrastructure improvements at the Peace Courts of Cornillon and Thomazeau. 6. Court user satisfaction survey in CDB, CH, and FL To better understand the attitudes of court users toward the formal justice system in Haiti, PROJUSTICE implemented Tt DPK’s Q10TM Court User Satisfaction Survey (Q10). The Q10 measures court users’ satisfaction based on their experience at each court/office. It is a tool designed to capture people’s general perceptions about how they are treated by the court system during their visit and whether or not the court system treats them fairly and with respect.</t>
  </si>
  <si>
    <t>Not intended</t>
  </si>
  <si>
    <t>to provide a comprehensive evaluation of court functions, rather it provides a snapshot of court users’ perceptions. PROJUSTICE implemented two rounds of surveys, the first in FY 2014 and the second in FY 2016. In FY 2014, PROJUSTICE subcontracted Papyrus, a Haitian private management-consulting firm, to adapt the survey to the Haitian reality and conduct the first survey. That survey was implemented by Papyrus in partnership with Jurimédia, a Haitian legal association based in CH, which specializes in human rights advocacy. The team interviewed justice system users exiting the CFI, PO, and Peace Court in the CH, CDB, and FL jurisdictions. The purpose was to gauge users’ overall perceptions through their responses to 10 key questions about their interaction with the justice system in four performance areas: 1. Access to justice 2. Expeditiousness and timeliness 3. Fairness and equality 4. Public trust and confidence PROJUSTICE conducted the second round of surveys at the same locations in CH, CDB and FL in 2016. The survey results, which have been shared with the pertinent justice sector officials, provide insight into needed steps for Haiti’s courts to undertake in the future. For example, a comparison of the surveys shows that the users</t>
  </si>
  <si>
    <t>PA-00M-876_Haiti_August 2016.pdf</t>
  </si>
  <si>
    <t>74.4 64.1 67.7 Injectable antibiotics 89.2 92.7 94.9 91.8 Injectable magnesium sulphate 60.8 78.0 74.4 70.8 Skin disinfectant 60.8 81.7 61.5 69.7 Intravenous solution with infusion set 74.3 84.1 82.1 80.0 Regular reviews of maternal or newborn deaths 25.7 32.9 48.7 33.3 Comprehensive obstetric care indicators Cesarean delivery services 23.0 52.4 71.8 45.1 Blood transfusion 23.0 50.0 61.5 42.1 Continued Limited Service Availability, Readiness, and Use of Facility Delivery in Haiti www.ghspjournal.org Global Health: Science and Practice 2017 | Volume 5 | Number 2 251 http://www.ghspjournal.org areas, women in clusters with medium-level availability to delivery services had 1.9 times higher odds of going to a facility for delivery (CI, 1.14 to 3.13; P&lt;.05) and women in clus- ters with high availability had 3.6 times higher odds (CI, 2.23 to 5.66; P&lt;.001) compared with women with low availability. Similarly, in other urban areas higher availability of delivery services was also significantly associated with a greater likelihood to deliver in a facility. Although the odds ratio appears lower for high availability (OR, 2.64; 95% CI, 1.13 to 6.19; P&lt;.05) than medium availability (OR, 3.83; 95% CI, 1.57 to 9.31; P&lt;.01), the difference was not statistically signifi- cant (results</t>
  </si>
  <si>
    <t>not shown). As expected</t>
  </si>
  <si>
    <t>,maternal age at birth, the number of antenatal care visits, and household wealth were positively and significantly associated with TABLE 1. Continued Rural % Other Urban % Metropolitan % Total % Guidelines for CEmOC adapted for Haiti 6.8 15.9 7.7 10.8 Staff member providing delivery trained in CEmOC 44.6 45.1 38.5 43.6 Anesthesia equipment 10.8 15.9 25.6 15.9 Incubator 10.8 23.2 23.1 18.5 Blood typing 17.6 42.7 56.4 35.9 Cross matching test 4.1 3.7 10.3 5.1 Blood supply sufficiency 12.2 19.5 20.5 16.9 Blood supply safety 16.2 37.8 53.8 32.8 Total number of facilities 74 82 39 195 Abbreviations: CEmOC, comprehensive emergency obstetric care; D&amp;C, dilation and curettage; IMPAC, integrated management of pregnancy and childbirth. a Assisted vaginal delivery was actually interpreted as "attended vaginal delivery" in the Haiti Service Provision Assessment. FIGURE 3. Distribution of Cluster-Level Median Readiness Scores Among Facilities Offering Delivery Services, by Residence, Haiti, 2012–2013 -2 -1 0 1 2 M ed ia n re ad in es s sc or e Rural Other urban Metropolitan Limited Service Availability, Readiness, and Use of Facility Delivery in Haiti www.ghspjournal.org Global Health: Science and Practice 2017 | Volume 5 | Number 2 252 http://www.ghspjournal.org women’s use of delivery care in</t>
  </si>
  <si>
    <t>vocational training/adult literacy/non formal education/language centers established 203 10 # of waiting rooms constructed in courts 3 1 # of wildlife conservation centres established 6 1 # of women / children provided health care services 6,452 2 # of women trained in vocational/special skills (tailoring/embroidering/kitchen gardening/poultry rearing/business development/beautician/drivers) 2,537 13 # of men/women/children provided psycho-social/legal services 4,300 2 Annex IX sums up variety of outputs/impacts designed for the benefit of the community through 249 approved grants/projects (165 under AFP and 84 under SGP). SGAFP’s Quarterly Progress Reports (October-December, 2015) for U.S. AFP Page 20 12. Issues a) In view of previous experience in 2013 when USAID rejected 42 fully processed for-award summaries (which were in process at USAID) with the arrival of new U.S. Ambassador on account of a sudden change in priorities, SGAFP understands that again facing the similar circumstances with the change of U.S. Ambassador in Pakistan, the incumbent Ambassador has changed the priority areas under Ambassador’s Fund Program. It is therefore of paramount significance that all fully processed for-award summaries pending at USAID should be considered on previous set criteria and priorities and shall</t>
  </si>
  <si>
    <t>not be affected with expected</t>
  </si>
  <si>
    <t>change in funding proprieties of the new Ambassador. b) SGAFP understands that due to time constraints, it shall be processing applications only up to April 2016 to allow these applications to mature into awards followed by their execution at the grassroots level. In a series of meetings held with COR and other official of USAID during reporting quarter and even before that, SGAFP has reiterated the need that USAID should waive off the condition of processing non-award summaries. SGAFP’s experience and historical trend shows that around 55% of the GRC cleared cases turn out to be non-award, mainly due to extremely poor capacity of applicants. SGAFP understands that producing such a large number of non-award summaries is not only an unproductive task and not accounted for anywhere in the Contract, it also takes considerable time of the grants team which otherwise can be used for processing for-award summaries. SGAFP once again emphasizes the same and looks forward to a considerate decision in this regard. c) Sheer decline in receiving applications from average 20/month in first three months of the year 2015 to average 8/month during the reporting quarter is another area of serious concern</t>
  </si>
  <si>
    <t>use them to make paste and extract oil. Hence, when designing the questionnaires and intervention, we considered gender differences. We built in modules on gender, individual assets and joint asset ownership at baseline. In this way, we have attempted to capture the gender dynamic around reasons why/why not individuals or households adopt control measures. Collaborators Name Institution Country Role Nicholas Magnan University of Georgia USA PI Vivian Hoffmann International Food Policy Research Institute USA Co-PI Gissele Gajate-Garrido Abt Associates USA Co-PI Nelson Opoku University for Development Studies Ghana Partner Achievements As part of our interventions, we trained 1,005 farmers in 40 villages in Northern and Upper East Regions on aflatoxin risks and post-harvest techniques for aflatoxin reduction. The interventions were very effective at improving post-harvest practices in a number of dimensions. 40 Lessons Learned Aflatoxin levels vary greatly across years and across farmers The average aflatoxin level in groundnuts sampled in 2015 was 63.1 ppb. The average aflatoxin level in groundnuts sampled in 2016 from the same 1,005 farmers was 3.3 ppb. We find no statistically significant effects of our intervention done before the 2016 harvest despite seeing large changes in behavior, but should</t>
  </si>
  <si>
    <t>to, given the very low levels of aflatoxin among control farmers. Aflatoxin levels vary greatly from farmer to farmer due to unobserved factors. We tested for correlations between farmer behavior and aflatoxin levels at baseline (using the 2015 data, when aflatoxin levels were higher) and found it very hard to predict aflatoxin levels using observed post- harvest practices. The fact that much of the variation between farmers and between years appears to be idiosyncratic makes it very difficult to precisely estimate the impact of interventions targeting farmer practices on aflatoxin levels. We therefore recommend testing the impacts of such interventions on practices that have been proven in more controlled experimental settings (e.g., extension test plots). Farmer demand for drying tarps is low and highly price sensitive When given tarps, all farmers took them and over two-thirds used them to dry their groundnuts as instructed. When offered tarps at a discounted price of $2.50, only 10% bought tarps, even after given multiple opportunities to purchase them. Considering the benefits of tarp drying, we anticipated higher demand. Farmers sell groundnuts in small quantities on a need basis Very few farmers (less than 5%) offered a premium for groundnuts with aflatoxin levels</t>
  </si>
  <si>
    <t>the proposed exploration program should reflect the committed funding. There have been multiple attempts by many donors to develop a workable Mining Law for Afghanistan. A different strategy may be warranted. The Afghan public and Afghan leadership harbor many misconceptions surrounding the extractives sector and the amount of wealth it brings to the nation, as well as the extent of theft through illegal mining. A public relations education campaign combined with collection of reliable data on the amount of ongoing illegal mining might broaden support for real reform of the extractives sector. Although expensive, mining law experts with international experience must be retained to advise MoMP, along with the Executive and Parliament, to help prevent very costly delays and ill-advised legislation. U.S. senior diplomatic support should also be engaged to educate GIRoA. Every effort needs to be made to improve coordination among donors supporting MoMP, and to improve communications between donors and MoMP leadership. It is equally important to significantly increase internal coordination and information sharing among and between MoMP Directorates and their staff. In the absence of significantly improved communication and coordination between MoMP and both the leadership and staff of any new project, the donor community should</t>
  </si>
  <si>
    <t>improvements to program performance in the future. MoMP needs assistance in developing a long-term strategic operations plan to reduce Ministry programmatic drift with every change of minister. Encouraging retention of a permanent middle management within the Ministry will also help to arrest some of this drift and help to build a useful institutional memory to avoid past mistakes 10 I. INTRODUCTION PROJECT BACKGROUND The reconstruction of Afghanistan’s economy began immediately after the fall of the Taliban regime. Early in this process, The U.S. Trade and Development Agency (USTDA), USAID, the United Kingdom’s Department for International Development (DFID), the Asian Development Bank (ADB), the World Bank (WB) and other donors recognized the potential of the extractives sector to provide jobs to the rural population and provide operating income to the GIRoA. By 2004, DFID supported the British Geological Survey (BGS) to provide capacity building for the Afghanistan Geological Survey office (AGS) and USTDA engaged USGS to conduct an assessment of Afghanistan’s oil and gas potential. In 2005, USAID expanded the USGS mission to include capacity building at AGS, and the World Bank engaged USGS to provide hydrological support to the Ministry of Energy and Water (MEW). USAID supported USGS activities</t>
  </si>
  <si>
    <t>one of the meetings of the nutrition support group in future.  Mercy Corps had to cease movements to Damboa due to the increased insecurity. The Nigerian Armed Forces proved unable to prevent attacks on the Biu-Damboa Road, and Mercy Corps therefore started looking in to alternative ways to ensure that we continue to deliver to our beneficiaries in Damboa. With the establishment of an office in Damboa, our movements there have become less frequent, as our staff can spend one or several nights there. However, as Mercy Corps has at times had to suspend movements on the Biu-Damboa Road for longer periods of time, Mercy Corps has looked into alternative routes. With the road from Maidguri to Damboa being equally, if not more dangerous, there are no viable overland alternatives. However, starting on April 18 (early Q3), UNHAS commenced flights between Maiduguri and Damboa. Mercy Corps has subsequently made use of this to transport staff to Damboa for the purpose of conducting voucher distributions.  During the reporting period, Mercy Corps continued to transition to the sQuid e-voucher system. Mercy Corps’ original work plan and timetable for the transition has been hindered due to the service provider (sQuid)</t>
  </si>
  <si>
    <t>not delivering the expected</t>
  </si>
  <si>
    <t>services according to the timetable agreed upon. As the process for bringing in e-vouchers is complex and the customs and taxes levied upon e- vouchers makes it prohibitively expensive, Mercy Corps faced difficulties getting the first batch of e- vouchers in-country. This has since been resolved by the U.S. Embassy offering to bring in the next batch. While waiting for the switch to e-vouchers, Mercy Corps continued the distribution of paper vouchers in order to ensure that our beneficiaries receive food. Using a paper voucher modality is very labor intensive compared to the e-vouchers, which has led to a slower pace of voucher distributions than initially planned.  The growing insecurity also impeded access and prevented Mercy Corps from conducting price monitoring in Damboa. This has led to insufficient market price data collected for Damboa LGA during this reporting period. Consequently, the market data presented in this report does not include data from Damboa LGA. Monitoring and Evaluation (M&amp;E) To assess the impact of the REACH 2 food voucher distributions, Mercy Corps conducted a post distribution monitoring (PDM) survey of REACH 2 e-voucher beneficiaries in Biu LGA. The survey was conducted using both quantitative (HH</t>
  </si>
  <si>
    <t>PA-00M-PNR_Nigeria_April 30, 2017.pd</t>
  </si>
  <si>
    <t>156,916 39,444 40,148 40,879 40,001 19,231 47,500 25,518 42,197 33,304 29,823 5,572 40,983 47,100 39,955 29,042 39,183 Shibirghan Aybak Maymana Puli Khumri Asadabad Chaharikar Gardiz Ghazni Maydan Shahr Mihterlam Puli Alam Feroz Koh Qala-I-Naw Qalat Lashkar Gah Tirin Kot Percentage of development project costs contributed by municipalities Total municipal share (USD) Total contracts' value (USD) INDICATOR 12: NUMBER OF PEOPLE TRAINED IN SHAHAR-SUPPORTED MUNICIPALITIES ON ANTI-CORRUPTION INITIATIVES Status: Achieved In FY 2016, 506 participants (municipal staff and MAB members) were trained on anti-corruption initiatives. The FY 2016 target was exceeded to such an extent that the combined FY 2015 and FY 2016 targets were met as well. INDICATOR 13: NUMBER OF MUNICIPALITIES SUBMITTING ANNUAL BUDGETS TO DMM ELECTRONICALLY Status: Not Achieved This indicator measures the strength and utility of the IFMS system within each municipality. Nine municipalities are currently using a portion of the IFMS; only one is presently using the budgeting module (per the last report of modules in use). The LOP target may still be achieved by the electronic submission of at least 16 AFY 1396 municipal budgets during FY 2017. INDICATOR 14: NUMBER OF MUNICIPALITIES USING MOBILE MONEY TO CONDUCT TRANSACTIONS Status:</t>
  </si>
  <si>
    <t>Not Assessed It is anticipated</t>
  </si>
  <si>
    <t>this activity will be de-scoped in response to pending USAID funding reductions. It should be Baseline FY'15 Target FY'15 Achieved FY'16 Target FY'16 Achieved FY'17 Target LOP Target Series1 0 100 0 250 506 500 850 0 200 400 600 800 1000 A x is T it le # of people trained in SHAHAR-supported municipalities on anti-corruption initiatives Baseline FY'16 Target FY'16 Achieved FY'17 Target LOP Target Series1 0 8 0 16 16 0 5 10 15 20 N o . No. of municipalities submitting annual budgets to DMM electronically noted that a mobile money feasibility assessment was conducted in all 20 municipalities during Quarter 2. However, very little relevant data is currently available from the mobile network operators, and, what data that does exist does not appear to indicate a people/payment to government (P2G) mobile money system would be sustainable. INDICATOR 15: NUMBER OF DAYS OF USG FUNDED TECHNICAL ASSISTANCE IN FINANCIAL SECTOR CAPACITY PROVIDED TO COUNTERPARTS OR STAKEHOLDERS Status: Not Achieved A total of 6,481 days of USG-funded technical assistance was provided in FY 2016. This represents 25 full- time staff over the fiscal year. While this</t>
  </si>
  <si>
    <t>had failed to meet. Baseline FY'16 Target FY'16 Achieved FY'17 Target FY'17 Achieved LOP Target Series1 0 25% 0% 50% 0% 50% 0 0 0 0 0 1 1 % o f co st s % of development project costs contributed by municipalities under the Competitive Urban Service Delivery Mechanism (CUSDM) USAID STRONG HUBS FOR AFGHAN HOPE AND RESILIENCE (SHAHAR) Page 49 of 99 QUARTERLY REPORT: APRIL 2016 – JUNE 2016 Indicator 13: number of municipalities submitting annual budgets to DMM electronically Status: Needs Improvement This indicator measures the strength and utility of the IFMS system within each municipality. While at least nine municipalities are currently using at least a portion of the IFMS, it is presently unclear how many may be submitting budgets electronically using IFMS within the fiscal year. As the official budgeting process for the next fiscal year will begin after September 30 (October), there is no chance for any municipalities to submit electronic budgets in this fiscal year. However, the program can catch up with the LOP target by achieving submission of electronic budgets for 16 of the 20 municipalities in FY 2017. Indicator 14: Number of municipalities using mobile money to conduct transactions Status:</t>
  </si>
  <si>
    <t>not applicable It’s anticipated</t>
  </si>
  <si>
    <t>this activity will be de-scoped in response to USAID funding reductions. It should be noted that a mobile money feasibility assessment was conducted in all 20 municipalities during the January – March quarter. However, very little relevant data is currently available from the mobile network operators, and, what data that does exist does not appear to indicate a people/payment to government (P2G) mobile money system would be sustainable. Baseline FY'15 Target FY'15 Achieved FY'16 Target FY'16 Achieved FY'17 Target LOP Target Series1 0 100 0 250 355 500 850 0 200 400 600 800 1000 N o . o f p e o p le # of people trained in SHAHAR-supported municipalities on anti-corruption initiatives Baseline FY'16 Target FY'16 Achieved FY'17 Target LOP Target Series1 0 8 0 16 16 0 5 10 15 20 N o . No. of municipalities submitting annual budgets to DMM electronically USAID STRONG HUBS FOR AFGHAN HOPE AND RESILIENCE (SHAHAR) Page 50 of 99 QUARTERLY REPORT: APRIL 2016 – JUNE 2016 Indicator 15: Number of days of USG-funded technical assistance in financial sector capacity provided to counterparts or stakeholders Status: Needs Improvement or target review A</t>
  </si>
  <si>
    <t>PA-00M-XPQ_Afghanistan_July 30, 2016</t>
  </si>
  <si>
    <t>control each unit and the fourth one observes station service system. Each control panel consists of Siemens CPU and input/output modules. Control panels gather information or sends commands to field devices using input/output modules. CPU processes obtained information and controls operation. 77 Construction USA Corporation KAJAKI HPP Kajaki HPP Training Issue date : September, 2016 Doc. No: ELC-REP-04 Rev. No. 1 Page 35 of 105 Unit control panels collects digital and analog inputs from various systems like governor, excitation, MV switchgear, lubrication, cooling water, generator, turbine and main inlet valve. CPU processes this information and sends regarding digital outputs to manage all subsystems. While designing automation system hardwire communication was chosen to be major link between systems, because it is more reliable for operation and probability of communication loss is lesser. Data communication is selected in systems that it is required. For example, control panels communicate with MV switchgear relays over Ethernet. This depends on mutual design of switchgear and automation system and this solution was the most suitable. Station service collects digital and analogue information from power transformers, diesel generator, AC and DC distribution system. The main function of this panel is to monitor station system,</t>
  </si>
  <si>
    <t>not much command is expected</t>
  </si>
  <si>
    <t>from this part of control. All process control is programmed using SIMATIC MANAGER V5.5 interface. In case when SCADA computers are not available HMI was installed on each control panel. Using HMI operator can start/stop and control system. All functions of SCADA will be available on the HMI also. Automation system also requires communication between control panels and SCADA computers. Information is shared among control panel CPUs using PROFINET protocol. In addition to this HMI panels also communicates with CPUs using PROFINET protocol. In the operation and communication process, software is designed in such way that station service control panel operates as a Master and unit control panels operates as Slave. This means unit control panels will always follow station control panel, before starting any operation. In another words, station service control panel will allow unit control panels to operate. Kajaki HPP old units, Unit 1&amp;3, analogue information, which are temperature of various parts, is obtained from Pt10 devices. Moreover, some devices of new Unit 2 also supply information that cannot be entered to analogue modules of control panels. As a result, analogue input panels were designed for each unit in order convert analogue information to the 4</t>
  </si>
  <si>
    <t>PA-00M-PBP_Afghanistan_MARCH 5, 2017</t>
  </si>
  <si>
    <t>Chief Design Engineer Minutes Date: 31-08-2016 Location: TT Villa Attendees No Name Organization Email Address 1 Tt 2 Tt 3 Tt 4 Tt 5 Tt 6 KEC 7 KEC 8 KEC Meeting started at 09:45am A. General Comments:  Tt began the meeting welcoming the KEC Chief Design Engineer to the meeting hoping that he has brought the solution for Tt concerns.  The KEC Chief Design Engineer suggested both parties to positively react to each other and close the issues. B. Control Room Building (CRB) at both Substations  DD mentioned that Tt is not satisfied with KEC submitting design submittals in an untimely manner and stressed on reaching a final conclusion for each item reviewed in the meetings, particularly the items affecting timely construction of Control Room Building, closing open submittals, and finalizing other items in the meeting’s agenda.  Tt raised the issue of high probability of reflective cracking on Control Room Building walls where the 230mm * 230mm RCC transom and mullion structural members connect with the 220 mm thick brick wall infills. KEC suggested that the plaster should be removed, bricks should be wire mesh overloaded, and the walls be re-plastered in a proper manner to</t>
  </si>
  <si>
    <t>cracks in the future. O’Neal stated his belief that the CRB has a good RCC structural design, that it will resist large earthquake loads, but that the probability of reflective wall cracking needs be addressed before further wall finishing proceeds. He further detailed that long lengths and tall widths of brick walls without reinforcement of steel between the brick joints is a weak point toward wall unified movement with RCC members in extreme temperatures and other loading conditions, i.e. earthquake. KEC explained already wire mesh has been use in joint between Tetra Tech, Inc. Afghanistan Engineering Support Program 310816_Meeting Minutes Page 2 of 5 column and bricks as a precautionary to avoid cracks. O’Neal mentions that the joint is the brick- 400 * 400 RCC column joint.  KEC agreed to build the walls in a way to avoid the probability of cracks in future. KEC further added that they will fill the bricks joint properly.  The procedure being evidenced for transom &amp; mullion constructions were to build brick walls to use as either bottom form for mullions or side forms for transoms. Then steel reinforcement placed, readi-mix concrete poured, continuation of same construction until the bricks reached the bottom to the</t>
  </si>
  <si>
    <t>Chief Design Engineer Minutes Date: 31-08-2016 Location: TT Villa Attendees No Name Organization Email Address 1 Tt 2 Tt 3 Tt 4 ) Tt 5 Tt 6 KEC 7 KEC 8 KEC Meeting started at 09:45am A. General Comments:  Tt began the meeting welcoming the KEC Chief Design Engineer to the meeting hoping that he has brought the solution for Tt concerns.  The KEC Chief Design Engineer suggested both parties to positively react to each other and close the issues. B. Control Room Building (CRB) at both Substations  DD mentioned that Tt is not satisfied with KEC submitting design submittals in an untimely manner and stressed on reaching a final conclusion for each item reviewed in the meetings, particularly the items affecting timely construction of Control Room Building, closing open submittals, and finalizing other items in the meeting’s agenda.  Tt raised the issue of high probability of reflective cracking on Control Room Building walls where the 230mm * 230mm RCC transom and mullion structural members connect with the 220 mm thick brick wall infills. KEC suggested that the plaster should be removed, bricks should be wire mesh overloaded, and the walls be re-plastered in a proper manner to</t>
  </si>
  <si>
    <t>diplomacy, and reflecting on 30 years of Farmer-to-Farmer. The blogs can be found through the Agrilinks Website. Volunteer booklet and posters Each Farmer-to-Farmer implementer contributed several volunteer profiles that were featured at the event. These profiles were published in a booklet and printed for display during the event. http://agrilinks.org/blog/farmer-farmer-30th-anniversary-blog-series Page 57 of 91 Annex 7: Seminar Summary: F2F Standard Indicator Table 3 F2F Standard Indicator Table 3: Reporting on Outcomes and Impacts Summary from VEGA SPSP Brown Bag, March 22, 2016  Table 3 captures outputs and impacts for host organizations  Data in Table 3 will be compared with baseline data to see change over time for individual hosts  First chance to demonstrate what has been accomplished with hosts  All hosts must be included – if a host is in Table 2 it must also be in Table 3  Report actual figures, not a change or increase  Required twice: with FY16 Annual Report and FY18 Annual Report  List hosts in the same order as on Table 2 for comparison  If updated data cannot be collected, report baseline data; Never report zeroes (indicates negative results) Indicators Demographics (9:20 on video) </t>
  </si>
  <si>
    <t>Not expected</t>
  </si>
  <si>
    <t>to change much over time (from Table 2)  Allows USAID to match impact data to baseline data Actual Beneficiaries (10:30)  Different from potential beneficiaries – estimate the number of people actually affected by F2F  Possible to exceed baseline, but expected to be much lower than potential beneficiaries Economic and Environmental Impacts (15:15)  Collect revenue and income data the same way as baseline data  Do not double count between ‘Area under Improved Production Technology’ and ‘Area under Improved Environmental and Natural Resource Management’  If an activity could qualify as either economic or environmental, either apportion the land between the indicators or put it all under the one most close to the primary objective of the activity  Expect areas reported on Table 3 to be lower (often significantly) than baseline Financial Services (22:15)  Only report these for hosts that issue loans Organizational Impacts (23:40)  Goal for ODI is to show change over time – higher numbers not better  OK to see decreased ODI at mid-term evaluation due to implementer’s greater knowledge of the host  Expect increase in final, but large increases not expected  New products/services has no counterpart in Table 2  Implementer should determine reasonable definition of ‘new</t>
  </si>
  <si>
    <t>of supplies and equipment to produce voter cards and the preliminary voter list. With the addition of the Senior Procurement and Operations Advisor and the start of card production in December, BUILD started discussing the possible procurement of election commodities during the quarter.  Since mid-July 2016, the Electoral Operations, Planning and Budgeting Advisor has been supporting the NEC Commissioners and the Chief of Operations to establish the capacity to conduct detailed planning/budgeting as well as gain insight into election operations and contingencies. While this work continued during this quarter, it was narrowed to issues related to the procurement of supplies and equipment to produce voter registration cards.  After lengthy negotiations with the NEC, the Senior Procurement and Logistics Advisor arrived in Hargeisa in early December 2016. He immediately began working on the development of detailed specifications for the proposed procurement of election commodities including:  Presidential Election Ballots  Ballot Boxes  Secure Results and Other Forms  Pull-tight Seals  Stamps and Stamp Pads  Rechargeable LED Lamps  Indelible Ink  Voting Booths  Tamper-evident Document Transfer Envelopes  Polling Kit Transfer Boxes  A full and open international tender for these commodities was posted on December 28, 2016.  An IT Software Development Advisor was</t>
  </si>
  <si>
    <t>not fielded as anticipated</t>
  </si>
  <si>
    <t>based on ongoing discussions with the NEC regarding the need for this advisor to develop the requested Results Management System and other election management applications.  During the quarter, BUILD determined that several positions originally planned for will not be required at this time. Clarifications from Interpeace regarding their funding from the EU have made the position of IT Hardware and Networking Advisor under the BUILD project redundant. As of early December 2016, BUILD was informed that Interpeace would continue to fund this position through the end of April 2017. After discussions with the NEC, we have determined that the position of Senior Legal Advisor will also not be filled. It also appears that the Finance and Budget Advisor will not be required by the NEC. It was agreed in discussions between the NEC and BUILD that the BUILD Deputy Chief of Party will provide advisory services related to public outreach. No services for Public Outreach and External Relations Advisor have been requested as of this report.  A candidate for the Senior Training Advisor has been identified during this quarter and will deploy during the next quarter. She will provide support for the review and revision of election, counting, vote tabulation</t>
  </si>
  <si>
    <t>PA-00M-NWV_East Africa Somalia_Janua</t>
  </si>
  <si>
    <t>respondents applied for a loan but did not qualify, due to lack of registration with the Cooperative Affairs Commission. During visits outside of Lagos, the evaluation team met a recognized leader from a service provider association who told this story: To serve as a role model, he decided to apply for a loan to test the process, hoping that he could then promote accessing loans among his peers and association members. He qualified, but he said the process was too “cumbersome” to continue. The importance of collaboration between the lending institutions and the service provider associations was heard in discussion with both parties, as well as the project staff. Initiatives are underway, facilitated by the SHOPS project, primarily with community pharmacists; the associations provide references for loan applicants and help follow up on corrective measures for providers at risk of defaulting on loans. All of the different associations met, as well as the partner financial institutions, would like to see these collaborative efforts being developed and associations assuming a stronger role in promoting the loan products among their memberships. SHOPS EVALUATION REPORT 19 Creating Demand for High-Impact Health Measures: Demand creation, as a component of the cooperative agreement, was</t>
  </si>
  <si>
    <t>not well-funded, expecting</t>
  </si>
  <si>
    <t>the SHOPS project to closely collaborate with the USAID-funded ESMPIN project implemented by SFH. This collaboration did not work well, according to both projects; this was primarily a problem with the design. The projects did not develop demand-creation strategies or—despite coaching by USAID—develop joint work plans. SHOPS did adopt some of the SFH information, education, and communication (IEC) materials. No active collaboration or sharing of lessons learned related to demand creation was noted between SHOPS and other FP initiatives, for example, Family Health Plus or the Gates-Funded NURHI project, which is working to develop health services including family planning in both private and public facilities in States, including Kaduna. The SHOPS project reported close collaboration with the Clinton Health Access-led consortium working on ORS/zinc and with the Abt Associate partnership with the Gates-funded I Care project to develop BCC materials and to promote ORS/zinc, working with community pharmacists and PPMVs and private providers. Support for Community Mobilization: To create demand, the project used a community mobilization approach to attract clients for the clinical practicums or FP promotional events. In reviewing project data and reports, SHOPS has surpassed the targets for the</t>
  </si>
  <si>
    <t>project. Uwem’s sample confirmed that she had drug-resistant TB (DR- TB). This news came as a shock to her family, especially her mother who had never heard of tuberculosis and thus had no idea where she could have contacted the disease. Uwem was immediately put on treatment in a facility located in an area covered by Challenge TB Nigeria. She was assigned a health worker who had been trained by Challenge TB, and who assisted her during her treatment. The health worker assured Uwem and her family that the disease was treatable and also made sure she took her drugs daily. Within few weeks of treatment, Uwem’s condition had improved, cough had ceased to exist and she had gained some weight. As a pre-caution, CTB Nigeria trained health workers conducted contact tracing investigation in the compound where Uwem lived. The compound is home to eight members of her family and although none of them had been coughing, the results of the investigation turned out to be very useful. Uwem’s five-month old cousin, Abraham, was diagnosed with DR-TB. This was consoling news for Abraham’s mother who could not comprehend why her baby cried very much and was</t>
  </si>
  <si>
    <t>not growing as expected</t>
  </si>
  <si>
    <t>. 9 He was immediately put on treatment and within weeks of treatment, the mother had noticed significant improvement. Abraham’s mood and appetite had improved. Both Uwem and Abraham have completed the eight months’ intensive phase of treatment and are doing very well, with twelve months of treatment left. Uwem has returned to secondary school to finish her studies. She hopes to receive government funding to attend university where she hopes to study. Status update (including estimated date of completion): Completed The DR-TB Team at Uwem’s Compound Baby Abraham in his mother’s arm 10 7. Challenge TB-supported International Visits (technical and management-related trips) # Partner Name of consultant Planned quarter Specific mission objectives Status (cancelled, pending, completed) Dates completed Additional Remarks (Optional) Q1 Q2 Q3 Q4 1 KNCV Lucian Roeters (Director of Finance Department) APA2 1) Internal audit 2) PEPFAR financial reporting 3) USAID rules and regulations, specifically cash reduction policy 4) Regional Accountants Meeting with all the regional offices Complete 29 Aug–3 Sept 2016 MOT Approval 2 KNCV Jan Willem Dogger (Portfolio Manager) APA3 Annual monitoring visit. As direct supervisor to the CD, the PM should visit the country once a year to ensure the smooth running</t>
  </si>
  <si>
    <t>PA-00M-WW5_Nigeria_31st July 2017.pd</t>
  </si>
  <si>
    <t>this change. Accordingly; contractor submitted COR-16-00002- 1-011-0 on Apr. 19, 2017. Cost impact will be reflected officially in CO#01. Issue is resolved. Monthly Progress Report No. 05 40 | P a g e 3- Existing pipe culvert was found in construction zone from Sta. A0 +330 LHS to Sta. B 0+ 060 LHS and continuous water leakage despite de-watering activities on daily basis. 3- Contractor located outlet and couldn’t locate inlet of this existing pipe culverts. Contractor issued field memo No APC-02-1-FLM-0018 on March 27, 2017 requesting CMC direction and advice. CMC responded via ATS-02-1-SM-0022 on March 28, 2017 indicating that it is the contractor’s responsibility to locate the inlet of this culvert in coordination with Al Jalameh local council. Contractor returned back to CMC via site memo APC-02-1-FLM-0019 indicating that he did coordinate for this issue with Al Jalameh local council on Mar. 22, 2017 and he indicated the expected location of the inlet. Based on the local council feedback, excavation works at site started on Mar. 25, 2017 in the presence of the Engineer but the inlet of the culvert was</t>
  </si>
  <si>
    <t>not found. It is expected</t>
  </si>
  <si>
    <t>that the inlet is beneath the existing road carriageway. CMC responded on April 05, 2017 via field memo No. ATS-02-1-SM-0027 requesting the contractor to block the existing culvert’s outlet by concrete and that any residual water can flow down the single bedding of the new drain pipe. Issue is resolved. 4- Possible delay in Steel Structure procurement and delivery due to requested changes to design in response to Israeli Border Administration request (who has the jurisdiction to Al Jalameh Entrance Area. 4- Manufacturer started working on design for the steel structure immediately, and preliminary structure design was submitted for Engineer review on Mar. 12, 2017. CMC returned back via site memo No. ATS-02-2-SM-017 dated March 20th 2017 and requested modifications to the structure design based on Israeli Border Administration request (who has the jurisdiction to Al Jalameh Entrance Area (revised drawings were attached with the site memo). The CMC requested the contractor to submit COR to capture the time and cost impact of this change. After due consultation, follow up and discussions with the manufacturer a revised preliminary design was prepared to evaluate the cost impact, the manufacture confirmed that this change</t>
  </si>
  <si>
    <t>PA-00N-2CV_West Bank_May 5, 2017.pdf</t>
  </si>
  <si>
    <t>he will provide CMC and USAID with his observations, comments and concerns via official Request for Information (RFI) first week of April 2017. Issue is still pending. 3- Existing pipe culvert was found in construction zone from Sta. A0 +330 LHS to Sta. B 0+ 060 LHS and continuous water leakage despite de-watering activities on daily basis. 3- Contractor located outlet and couldn’t locate inlet of this existing pipe culverts. Contractor issued field memo No APC-02-1-FLM-0018 on March 27, 2017 requesting CMC direction and advice. CMC responded via ATS-02-1-SM-0022 on March 28, 2017 indicating that it is the contractor’s responsibility to locate the inlet of this culvert in coordination with Al Jalameh local council. Monthly Progress Report No. 04 40 | P a g e Contractor returned back to CMC via site memo APC-02-1-FLM-0019 indicating that he did coordinate for this issue with Al Jalameh local council on Mar. 22, 2017 and he indicated the expected location of the inlet. Based on the local council feedback, excavation works at site started on Mar. 25, 2017 in the presence of the Engineer but the inlet of the culvert was</t>
  </si>
  <si>
    <t>that the inlet is beneath the existing road carriageway. and this issue still pending final determination and direction from CMC. 4- Possible delay in Steel Structure procurement and delivery due to requested changes to design in response to Israeli Border Administration request (who has the jurisdiction to Al Jalameh Entrance Area. 4- Manufacturer started working on design for the steel structure immediately, and preliminary structure design was submitted for Engineer review on Mar. 12, 2017. CMC returned back via site memo No. ATS-02-2-SM-017 dated March 20th 2017 and requested modifications to the structure design based on Israeli Border Administration request (who has the jurisdiction to Al Jalameh Entrance Area (revised drawings were attached with the site memo). The CMC requested the contractor to submit COR to capture the time and cost impact of this change. After due consultation, follow up and discussions with the manufacturer a revised preliminary design was prepared to evaluate the cost impact, the manufacture confirmed that this change has no cost impact since structure elements will be modified to comply with new structure geometry. However, contractor is working with manufacturer to evaluate time impact of this modification. Delay is expected due to</t>
  </si>
  <si>
    <t>PA-00N-2CT_West Bank_April 5, 2017.p</t>
  </si>
  <si>
    <t>Provincial Development Council Photovoltaic RAMP Regional Afghan Municipalities Project v RBA River Basin Agency RE Renewable Energy RED Renewable Energy Department (MEW) RSBA River Sub Basin Agency SOW TOC Statement of Work Theory of Change TVET USAID Technical &amp; Vocational Education &amp; Training (GIZ Program) United States Agency for International Development vi Figure 1: Afghanistan Clean Energy Program - Project Distribution Map 1.0 EXECUTIVE SUMMARY 1.1 BACKGROUND The Afghanistan Clean Energy Program (ACEP), designed to serve areas of the country that were not connected to the national electric utility grid, was implemented between 2009 and 2012 in the 22 provinces (68 districts) shown in the map above (Fig.1). ACEP had three inter-related components: 1) Renewable Energy Systems: Design and installation of sustainable micro-hydro, solar, wind, and hybrid power systems to serve rural areas off the grid; 2) Energy Efficiency: Development of different mechanisms to improve energy efficiency of the installed renewable energy systems; and, 3) Energy Policy and Capacity Building: Policy support, capacity building, and public education and outreach in all aspects of the planned activities. USAID terminated ACEP in April 2012, after the second option year, because the program, although it had demonstrated the potential for renewable energy, was</t>
  </si>
  <si>
    <t>not achieving the anticipated</t>
  </si>
  <si>
    <t>outcomes. 1.2 EVALUATION PURPOSE AND QUESTIONS The USAID Office of Infrastructure (OI) issued a Statement of Work (SOW) for this evaluation, instructing the Technical Team to: i) assess the effectiveness and sustainability of the energy projects that ACEP had completed; ii) identify which of those projects were currently in operation; and, iii) indicate the reasons for the continued sustainability of the solar systems. The evaluation was also to identify which systems were not in operation, and why they were not sustainable. OI directed the evaluation Technical Team to answer the following questions (SOW): 1) How many systems, by technology and their intended application, were installed under ACEP? 2) How many of these systems are still in operation? 3) What conclusions can be drawn about the sustainability of some systems and not others? (The detailed list of questions and sub-questions appears in the Introduction to the main body of the report below, and in the formal SOW, Annex I.) The ACEP theory of change (TOC) suggested that renewable energy systems would foster economic growth in those rural areas not served by the power grid, and that the economic benefits would contribute to stabilization and improved security. Accordingly, in responding to</t>
  </si>
  <si>
    <t>Energy Efficiency, Renewable Energy and Decentralized Energy Technologies and Financing. Required Evaluation? Not Required; however, the Office of Infrastructure has selected ACEP for a retroactive performance evaluation to inform other renewable energy initiatives. Implemented between 2009 and 2012, ACEP was intended to serve areas that were not connected to the electric utility grid. In 2009, less than 10 % of the Afghan population had access to grid power. The specific geographic areas in which the program operated are identified in the Figure 1 map (p.vi). The ACEP project was terminated for convenience by USAID in 2012 and a final performance evaluation was not completed at that time. ACEP comprised three interrelated components: Component 1: Renewable Energy Systems: The design and installation of sustainable micro- hydro power (both new and rehabilitated) in solar, wind and hybrid power systems to serve rural areas off the grid. Component 2: Energy Efficiency: Development of different mechanisms to achieve energy efficiency of the installed renewable energy systems. Component 3: Energy Policy &amp; Capacity Building: Policy support, capacity building and public education and outreach in all aspects of the planned activities. This evaluation of ACEP has assessed the deliverables under Component 1: Renewable Energy Systems. The evaluation was</t>
  </si>
  <si>
    <t>to assess the other two ACEP components, or assess the overall effectiveness of ACEP on the program results framework. The ACEP program supported the theory of change that ACEP renewable energy systems would foster economic growth in rural areas that were not served by the national electric power grid, and that the economic benefits would contribute to stabilization and improved security. This evaluation has also focused on relevance, that is the extent to which the design, components, and objectives 7 were consistent with the challenges, concerns, and needs of targeted groups in the rural areas, and how appropriate were the policy support, capacity building, and public outreach. In April 2012, at the end of the second year of implementation, USAID terminated the ACEP program because the project did not deliver the anticipated outcomes. The Mission did not conduct a final performance evaluation before closure, but, in 2017, the Office of Infrastructure (OI) decided to carry out an assessment of the effectiveness and sustainability of the renewable energy projects that ACEP completed that were still in operation, studying the factors that impacted the sustainability of these systems, and establishing an evidence base to answer the following questions: 1) Which of these</t>
  </si>
  <si>
    <t>grievances. Building on this, Phase II (March 2014–April 2016) added the following two strategic objectives: 1. Address the pull and push factors that drive youth to engage in violent extremism and 2. Reduce susceptibility to manipulation through supporting youth to engage in viable livelihoods. EVALUATION METHODS AND LIMITATIONS KTU’s final performance evaluation sought to understand how and why KTU was effective to inform Mission management about how to strategically address conflict in informal settlements. Using the methodology framework described in the KTU evaluation SOW (Annex 2) as a reference, the evaluation team refined the methodology during its team planning meeting (TPM) July 11–16, 2016. Based on feedback from USAID provided during a July 18 meeting and in writing, the team revised the work plan and instruments, which USAID approved on July 19. The approved documents are in annexes 3 (Final Work Plan) and 4 (Data Collection Instruments). Data collection lasted from July 20 to August 4. The sample included eight of nine KTU target communities. For phases 1 and 2, these were: Kiambiu, Kibera, Mathare and Korogocho. For Phase 2 only, these were: Kangemi, Mukuru, Eastleigh and Majengo. Dandora was not included in the sample, as it was</t>
  </si>
  <si>
    <t>to yield substantively different data from Kangemi. Data analysis took place August 5–13, followed by a validation meeting with USAID/KEA and GC on August 22 and a formal presentation to USAID/KEA on August 25. Report drafting took place August 25– 31 under the direction of the team leader. The evaluation team consisted of team leader Katherine Vittum and local experts Otieno Ombok, Kenneth Odary and Gloria Mmoji. Abridged biographies of the evaluation team members are in Annex 10. USAID and GC assisted the team with identifying and contacting individuals for interviews, as well as compiling a complete list of KTU documents for review. Given the nature of the evaluation questions and the stakeholders involved, this evaluation used qualitative data collection and analysis methods. Qualitative methodologies are the most appropriate because they facilitate acquisition of rich detail regarding how and why things happened or did not and triangulation across perspectives to assess emerging trends and themes. They allow exploration of the processes behind the results, which is what interests USAID in this evaluation. Data Collection Methods and Sources The evaluation SOW includes detailed description of data collection, analysis and sampling methods by evaluation question. While the evaluation team</t>
  </si>
  <si>
    <t>strengthen Nairobi’s informal communities to withstand the political manipulation that leads to violent conflict. In eight Nairobi informal settlements and Eastleigh, KTU aimed to develop strong inter-community relationships around shared interests, ensuring an informed and engaged population. KTU therefore leveraged the 2010 Constitution of Kenya, which gives meaning to national values based on human dignity, expands the range of human rights available to citizens, particularly the most vulnerable groups, decentralizes decision-making authority, and sets in motion mechanisms for addressing citizen grievances. To achieve this, KTU focused on strengthening national, county and grassroots peace-building networks.7 Evaluation Methods and Limitations This evaluation used qualitative data collection and analysis methods and triangulation across data collection methods and stakeholder perspectives to assess emerging trends and themes and to ensure the reliability and validity of findings. Primary data collection took place in Nairobi from July 20 to August 4, following a week of desk review of activity documents. The sample included eight of the nine KTU target communities. For phases 1 and 2, these were: Kiambiu, Kibera, Mathare and Korogocho. For Phase 2 only, they were: Kangemi, Mukuru, Eastleigh and Majengo. Dandora was not included in the sample, as it was</t>
  </si>
  <si>
    <t>to yield substantively different data. Limitations included selection bias in the recommended interviewees for the evaluation and the mobilizers who arranged the interviews, and unavailability of some respondents for interviews. The Methodology and Limitations section further details this. 4 Statement of Work, Evaluation of the Kenya Tuna Uwezo Program in Kenya, p. 7 5 Mueller, S.D. The Political Economy of Kenya’s Crisis: Journal of Eastern African Studies, May 2008 6 Ibid 7 Statement of Work, Evaluation of the Kenya Tuna Uwezo Program in Kenya, p. 6 Kenya Tuna Uwezo: Final Performance Evaluation 2 Findings and Conclusions As outlined in the evaluation Statement of Work, KTU was generally deemed a success. The evaluation, therefore, focused on understanding how and why KTU was effective. Question 1: What factors facilitated or hindered the Kenya Tuna Uwezo activity’s successes and failures, and how? This evaluation question contained three sub-questions covering the effectiveness of the main approaches; the effectiveness of partnerships developed; and the activity’s adaptability and flexibility. In all 47 evaluation interviews, respondents spoke about the effectiveness of KTU approaches or activities for achieving results, at least in the short term. KTU partners who were knowledgeable about the activity’s pre-defined approaches could</t>
  </si>
  <si>
    <t>result of an unauthorized disclosure by me; (ii) becomes available to me in a manner that is not in contravention of applicable law; or (iii) is required to be disclosed by law, court order, or other legal process. ACCEPTANCE The undersigned accepts the terms and conditions of this Agreement. Page 114 of 131 172 END OF PROJECT EVALUATION OF THE EXPANDED SOCIAL MARKETING PROJECT (ESMPIN) IN NIGERIA END OF PROJECT EVALUATION OF THE EXPANDED SOCIAL MARKETING PROJECT (ESMPIN) IN NIGERIA 173 174 END OF PROJECT EVALUATION OF THE EXPANDED SOCIAL MARKETING PROJECT (ESMPIN) IN NIGERIA ANNEX VIII. STATEMENT OF DIFFERENCES ESMPIN’s Response to Endline Evaluation Report General Comments on the Evaluation Report Thank you for the opportunity to provide comments for this review report. While we appreciate the perceptions made clear by the reviewers, it seems that the evaluators were not able to fully understand what the ESMPIN project was set up to achieve by USAID, how the program went about achieving it and the challenges (both identified risks and emerging issues) that affected the outcome of the program. 1. The Expanded Social Marketing Project in Nigeria (ESMPIN) was designed and mandated to operate within the private sector. It was</t>
  </si>
  <si>
    <t>to work in the public sector. The association with the public-sector health facilities was mainly due to the evidence that within the locations that ESMPIN implemented the Interpersonal Communication (IPC) and Community Based Distribution (CBD) strategies, that there were limited numbers of private health facilities and where they existed, at most times lacked trained family planning providers. This scenario predicated the need to operate within certain facilities in the public sector for referral. This was clearly not evident in the report, which continually faulted our inability to engage with the public sector as pertains to using publicly engaged CHEWs. 2. The program was unable to increase long term and medium term methods in the public sector as though the IPC work done referred clients to the public sector clinics (as referral facilities available in most communities were from the public sector) and due to the commodity logistics systems in Nigeria, ESMPIN is not allowed to sell or distribute products to public sector facilities. 3. The continued faulting of ESMPIN not seizing the opportunity to work with local manufacturers centered on the restrictions associated with the purchase of goods using USG funds from manufactures that have not met certain specifications</t>
  </si>
  <si>
    <t>a n/a n/a n/a n/a n/a 1 1 Concept note; Project reports Once Completed in PY1 3.1.2 # of meetings held by RBM/WHO/GF attended by NMCP representatives 3 3 6 1 2 1 2 0 2 8 NMCP records/projects report Quarterly Target surpassed. While no meetings were anticipated this quarter, two meetings did take place, thus surpassing the target. 3.1.3 # of periodic coordination meetings held by NMCP with SRs and partners 3 2 6 0 1 1 2 0 2 7 NMCP records Annually Target surpassed. While no meetings were anticipated this quarter, two meetings did take place, thus surpassing the target. 3.1.4 % of SRs implementing program activities according to national guidelines 100% 100% 100% n/a n/a n/a n/a n/a n/a 100% 100% NMCP records - Semi-annual reports submitted to Global Fund and SRs action plans and reports Annually Completed in PY2 3.2.1 # of meetings held by national/ international partners (RBM/WHO/ UNICEF/GF) attended by NMCP representatives 3 2 7 1 2 0 1 0 1 8 NMCP records Once One RBM meeting took place this quarter to review the 2014-2018 NSP (though it was</t>
  </si>
  <si>
    <t>) 3.2.2 # updated and completed mapping tools developed by public and private sector partners of NMCP 1 n/a n/a n/a n/a n/a n/a n/a n/a 1 1 NMCP records; Project reports Once Completed in PY1 3.2.3 # of private sector organizations that have a malaria action plan 0 5 11 n/a n/a n/a n/a n/a n/a 11 11 NMCP records; Project reports Once Completed in PY2 1 % of GF TOP TEN indicators with a satisfactory rating 33% n/a n/a 0% 0% 0 0 65% 65% 65% NMCP PUDR Annually Target achieved 1 % of public health centers reporting no stock out of ACT 64.1% 64.0% 0.0% 0.0% 0 0 75% 60% 75% NMCP records (PUDR) Annually The target was not achieved this quarter due to challenges in stocking health facilities from the central and regional level, leading to stock outs. 1 # of ITNs distributed through mass campaigns to at-risk populations 8,115,879 12,322,059 11,761,972 n/a n/a n/a n/a n/a n/a 12,322,059 11,761,972 National LLIN distribution report Once 11,761,972 LLINs have been distributed nationally after the three rounds of the LLIN mass</t>
  </si>
  <si>
    <t>to emphasize stakeholder engagement to ensure the CIP included their priorities. Senior management support. A high degree of senior management support existed at the national level. Informants from the task force reported that most of the task force participants were the senior management from their respec- tive organizations; these task force members provided strategy, funding, and oversight. The MOH task force participants provided overall guidance and kept MOH leadership aware of CIP progress. Additionally, the MOH assigned people from the reproductive health office to work with the task force and the TST, and 2 staff from the budget and planning department to work with the TST. Informants noted that some senior management from partner organizations played a key role at the inception stage by making sure that the task force was formed and achieving consensus for the CIP. Donor partner task force members were able to secure funds (e.g., funds to hire the national consultant, hold the subnational consultations, and support the launch). Some senior management, in addition to participating in the task force, also met with the TST regularly. Senior management support for consultation participants was largely limited to providing transport funds, yet more participation from senior management was</t>
  </si>
  <si>
    <t>not necessarily expected</t>
  </si>
  <si>
    <t>at this stage. Partner compatibility. At the task force level, partners brought specific skills to the process, and the task force leveraged their comparative advantages. The task force relied on donor partners for their ability to fund the activity, advocacy partners for their technical expertise and history of working for family planning within Uganda, and others for their work with family planning service providers. Further, the perception of compatibility was high because all partners interviewed believed they had the same core values, such as recognizing the importance of family planning. However, even though there was a perception of compatibility during CIP development, many informants anticipate that this compatibility will be tested and perhaps strained once they begin to execute the CIP, especially as NGO implementers begin to compete for funds. Partnership Factor With Low Presence Across All 3 Relationships Conflict. Informants reported little conflict dur- ing CIP development but anticipate more during CIP execution. Throughout the CIP process, informants noted moments of tension and dis- agreement but no significant conflict. Task force and TST members stated that there was some tension while the task force was preparing the launch, as some partners who worked in similar areas jockeyed for greater</t>
  </si>
  <si>
    <t>Bank; and commodities from the Global Fund to Fight AIDS, Tuberculosis and Malaria (The Global Fund). The USG alone invests an average of US$10–15 million annually for technical assistance to CMAM. Additionally, the Ministry of Health and its partners have developed supportive action plans and policies, such as the Supply Chain Logistic Plan of Action 20128 and the Pharmaceutical Logistics Strategic Plan 2013,9 which includes a performance indicator and monitoring frame- work. These plans identify several goals: � Improved quality and timeliness of informa- tion flow between districts, provinces, and CMAM, and better use of this information for planning and procurement Public-sector supply chains in many low-income countries suffer from poor performance, often due to misaligned incentives. For health supply chains to work, many actors in different locations must do their part. Global Health: Science and Practice 2016 | Volume 4 | Number 1 166 Results-Based Financing in Mozambique’s Central Medical Store www.ghspjournal.org www.ghspjournal.org � Better planning for distribution from provin- cial warehouses to the districts � Stronger supervision and internal audit of province/district stores by CMAM Despite these improvements, CMAM has lacked data to demonstrate improved supply chain outcomes, and stakeholders in Maputo believed that CMAM’s performance was</t>
  </si>
  <si>
    <t>not improving as expected</t>
  </si>
  <si>
    <t>. In this context, result-based financing (RBF) was proposed, both to realign incentives and to catalyze other investments in CMAM. RBF refers to ‘‘any program that rewards the delivery of one or more outputs or outcomes by one or more incentives, financial or otherwise, upon verification that the agreed-upon result has actually been delivered.’’10 RBF programs vary widely, but most address poor performance by providing performance payments for verified results and some measure of autonomy over how to spend the incentives. The vast majority of RBF programs in low- and middle-income countries provide incentives either to patients, to encourage and enable them to seek and access health services, or to health care providers, to increase the quantity and improve the quality of the services they provide. Where RBF is being tried, experience suggests it can have an impact on health and may strengthen the health system in the process.12 Although use of performance incentives is common in high-income country supply chains, until recently, few—if any—RBF programs directly targeted public health supply chains in low-income countries. Momentum is increasing, however, to develop RBF approaches that specifically target these health supply chains. By linking</t>
  </si>
  <si>
    <t>Farmer Field School (FFS) as a teaching demonstration program for extension agents, students and farmers at the extension department of Samangan DAIL. The training was conducted by AAEP II Provincial Site Manager, Akbar Shams, who introduced Samangan extension agents and university students to the management and cultivation of strawberries. Strawberries were a completely new crop to Samangan. The strawberry seedlings were obtained from Mazar-e- Sharif in Balkh Province and brought to Samangan. The strawberries were first cultivated by extension agents at the DAIL extension compound hoop house with support of AAEP II staff. The trained extension workers subsequently conducted FFS training for participants including students from the local university, nearby farmers and other extension agents. This training activity benefited more than 25 participants in Samangan and employed both formal and practical hands-on training in strawberry cultivation. Participants, including the university students were expected to share their new knowledge with others including student peers. The strawberry plot used a high yielding variety (Sescabe). The extension unit then propagated and distributed 1500 strawberry crowns to farmers and the Agriculture Institute to establish Farmer Field Demonstrations (FFDs) in rural areas near Aybak. As strawberry plants were newly cultivated, the production was</t>
  </si>
  <si>
    <t>to be too prolific during the first year. However, extension workers were very pleased with production levels and look to higher production in the upcoming season. DAIL extension workers and AAEP II project personnel anticipate that strawberries will quickly be disseminated to other villages and regions of the province as FFDs in the future. Photo 50: Chary Yar Qul, DAIL extension agent leads the second FFS for local university students. May 2015 Photo 51: DAIL extension agent and local farmers harvest strawberries. April 2015. Photo 52: Chary Yar Qul DAIL extension agent training on strawberry cultivation at FFS where local farmers from Darazhowandon village receive distributed strawberry seedlings. March 2016. 38 Annex C. USAID Afghanistan Facebook posts on AAEP II https://www.facebook.com/USAIDAfghanistan/photos/a.116712911689783.15520.116702588357482/1198964930131237/?type=3 https://www.facebook.com/USAIDAfghanistan/photos/a.116712911689783.15520.116702588357482/1206779726016424/?type=3 39 https://www.facebook.com/USAIDAfghanistan/photos/a.116712911689783.15520.116702588357482/1208044219223308/?type=3&amp;theater https://www.facebook.com/USAIDAfghanistan/photos/a.116712911689783.15520.116702588357482/1212264505467946/?type=3 40 https://www.facebook.com/USAIDAfghanistan/photos/a.116712911689783.15520.116702588357482/1214833738544356/?type=3&amp;theater 41 https://www.facebook.com/USAIDAfghanistan/photos/a.116712911689783.15520.116702588357482/1216064635087933/?type=3&amp;theater https://www.facebook.com/USAIDAfghanistan/photos/a.116712911689783.15520.116702588357482/1229137673780629/?type=3 42 Annex D. Work Plan for Next Quarter (April-May-June</t>
  </si>
  <si>
    <t>ongoing in all the counties (Kisumu, Nairobi, Nyamira, Migori, Busia, Kakamega, Siaya, Makueni and Kitui). Uncertainty with the finalization of the national policy which was launched late last year. Policy briefing notes drafted and disseminated. Policy reviews, analysis and discussions are ongoing in all counties. Delayed as a result of the uncertainty with the finalization of the national policy launched late last year. Develop five-year county specific capacity building “road maps” including training manuals and guidelines. Capacity gap assessment finalized for Kisumu, Kakamega, Siaya, Busia, Migori and Nyamira and ongoing for Nairobi, Siaya, Busia, Makueni. The County Governments insisted on development and signing of the MOUs prior to developing the road maps. Support county-level WASH planning and budgeting. On course. Organized meetings in Kisumu for County WASH Network and Nutrition TWG. Ongoing process. Deliver trainings for county government and WSP staff in both regions on how to develop PPCPs. In progress. Capacity assessment and prioritization of the WSPs finalized in six counties i.e. Kisumu, Kakamega, Nyamira, Siaya, Migori and Busia. Draft training ToR to be finalized in the subsequent quarter for review, adoption and implementation. The counties insisted on having MOUs before any activity could commence, this was</t>
  </si>
  <si>
    <t>. Conduct corporate governance training for WSP Boards of Directors in both regions. Corporate governance trainings conducted for GUWASCO. Activity is on schedule. Develop a knowledge management plan and establish knowledge sharing centers and a virtual learning platform. In progress Activity is on schedule. Conduct an annual forum for reporting KIWASH implementation progress. First conducted in Kakamega. The remaining forums are scheduled for the subsequent quarter. Activity is on schedule. Prototype WASH policy customized at the county level. On course. Policy reviews, analysis and discussions are ongoing in all counties (Kisumu, Nairobi, Nyamira, Migori, Busia, Kakamega, Siaya, Makueni and Kitui). Uncertainty with the finalization of the national policy which was launched late last year. USAID/KENYA KIWASH PROGRESS REPORT FOR Q1 FY 2017 45 XIV. ACTIVITY ADMINISTRATION Personnel Recruitment and staffing KIWASH increased its staffing over the last quarter to a total of 77 LTTA – 74 are cooperating country nationals, one expat and a third country national. All expats and TCN have valid work permits. The project lost the M&amp;E Manager and Grants Manager through staff resignations. Recruitment processed for both positions were completed and we await USAID approval to contract them. Offices and operations During the quarter, KIWASH maintained</t>
  </si>
  <si>
    <t>PA-00N-2C9_Kenya_JANUARY 2017.pdf</t>
  </si>
  <si>
    <t>was also supported by the other Ilalasimba GDs of beneficiaries and community leaders, who shared similar perceptions. The women felt that the seminars increased awareness about women’s land rights, which helped them more successfully obtain CCROs. Five participants in the all-female GD had CCROs, including women who obtained CCROs jointly with their husbands, registered with their children, or were able to claim paternal inheritance land despite being married. Perception of Youth Youth GD participants expressed various, and at times conflicting, perceptions of MAST. Some expressed concerns about how the CCROs would affect their access to land in the future and whether enough land was left unmapped for future community use and ownership, as well as for village growth. Although youth saw the value in mapping the land, they also expressed concerns about their ability to access land in the future through inheritance and whether the new system could lead to an increase in land prices. Inheritance is an important issue to youth, since most youth acquire land through inheritance. A concern was that only two names could be put on the CCRO, forcing parents to choose between children when deciding who will inherit the land, even though this was</t>
  </si>
  <si>
    <t>purpose of the name slots12. For youth who did not receive CCROs, a perception was that buying land would likely be unaffordable, as there are indications that the value of the land is already higher due to the mapping. In addition, the youth felt that the CCRO process would make subsequent transactions more bureaucratic, most costly, and more complex than before, when the process was completed with hamlet leaders and witnesses. As one youth respondent shared, “In the past when our parents needed land they simply submitted a request to the village government, which allocated them new land. But now there is no new land that we can simply request to be allocated. So for the youths, if they can’t inherit land from their parents it means they have to buy land from somewhere else.” In addition, the youth GD expressed dissatisfaction with the outcome of the Village Land Use Planning (VLUP) process that preceded implementation of the MAST project. They were concerned because many youth depend on gardening along the river; however, in the VLUP these areas along the river banks are designated “protected areas” for water source/river conservation (i.e., 60 meters within the river banks), and private</t>
  </si>
  <si>
    <t>fully competitive, smallholders need technology. Availability and access to technology requires new financial products for equipment and inputs suppliers and distributors operating in rural areas. Buyers operating at village level are key to creating the market pull that drives increased production but they are beyond the reach of current finance and credit projects supported by donors. If finance is made available to these two critical groups in the value chain, farmers will benefit directly and probably faster and more sustainably than from efforts to provide credit to the farmers themselves, who have little or no capacity or inclination to receive personal loans on commercial terms.  Compliance to quality and safety standards. This is a challenge in all the value chains for both export and domestic markets. Smallholder producers and buyers are responding positively to KAVES’ interventions even though it is a new market requirement. They appreciate the importance of food safety to health and market access.  Technology adoption. Technology adoption is critical for all the value chains for enhanced productivity. KAVES has realized that adoption of technologies that are already existing remains low due to constraints of availability and access. This has necessitated investments in time and resources, which was</t>
  </si>
  <si>
    <t>. For instance, KAVES investment in the promotion of hermetic storage technologies triggered widespread adoption, proving the importance of the project to intensify investments, collaborations, and linkages to enhance technology adoption. KAVES undertook successful trials on a number of technologies such as super absorbent polymers and organic fertilizers to improvement soil structure and crop productivity. The evidence shows that simple changes in marketing techniques such as reducing package size can have a major impact on adoption.  Improved nutrition has an immediate impact on milk productivity. There is a need to continue investing in fodder establishment, conservation, nutrition, and related technologies to make milk production costs more competitive and eliminate seasonal shortages in milk production.  Availability of productive dairy cows. Sourcing of quality dairy animals is a challenge to the new farmers who want to take up dairy farming. AI can play a role but low conception rates are reducing its effectiveness. KAVES will continue to train AI service providers but other sources of investment are needed to bring animals with improved genetics into the country and raise current production of high quality calves.  Scarcity of efficient infrastructure and market level storage and bulking facilities is a constraint in the current handling</t>
  </si>
  <si>
    <t>fully competitive, smallholders need technology. Availability and access to technology requires new financial products for equipment and inputs suppliers and distributors operating in rural areas. Buyers operating at village level are key to creating the market pull that drives increased production but they are beyond the reach of current finance and credit projects supported by donors. If finance is made available to these two critical groups in the value chain, farmers will benefit directly and probably faster and more sustainably than from efforts to provide credit to the farmers themselves, who have little or no capacity or inclination to receive personal loans on commercial terms. Compliance to quality and safety standards: This is a challenge in all the value chains for both export and domestic markets. Smallholder producers and buyers are responding positively to KAVES’ interventions even though it is a new market requirement. They appreciate the importance of food safety to health and market access. Technology adoption: Technology adoption is critical for all the value chains for enhanced productivity. KAVES has realized that adoption of technologies that are already existing remains low due to constraints of availability and access. This has necessitated investments in time and resources, which was</t>
  </si>
  <si>
    <t>. For instance, KAVES investment in the promotion of hermetic storage technologies triggered widespread adoption, proving the importance of the project to intensify investments, collaborations, and linkages to enhance technology adoption. KAVES undertook successful trials on a number of technologies such as super absorbent polymers and organic fertilizers to improve soil structure and crop productivity. The evidence shows that simple changes in marketing techniques such as reducing package size can have a major impact on adoption. Improved nutrition has an immediate impact on milk productivity: There is a need to continue investing in fodder establishment, conservation, nutrition, and related technologies to make milk production costs more competitive and eliminate seasonal shortages in milk production. Availability of productive dairy cows: Sourcing of quality dairy animals is a challenge to the new farmers who want to take up dairy farming. AI can play a role but low conception rates are reducing its effectiveness. KAVES will continue to train AI service providers but other sources of investment are needed to bring animals with improved genetics into the country and raise current production of high quality calves. Scarcity of efficient infrastructure and market level storage and bulking facilities is a constraint in the current handling</t>
  </si>
  <si>
    <t>been trained (champions) can help take it forward. 3) Enable NHLP extension agents and lead farmers who are becoming for-fee service providers for various veterinary and crop management to also become commodity aggregators to feed into market development programs. DG will experiment with a mobile application that it has developed in India to optimize the aggregation, transport logistics, and payments for farmer produce that can be sold at local markets. Transactional activity with markets will feed back into the production of extension messaging on practices, such as improved post-harvest management or improved crop production planning. These practices will support farmers as well as build the capacity of extension agents and lead farmers to be market-oriented and entrepreneurial. Objective 3, Support the adoption of good health and nutrition practices among women Cultural and security considerations vary across regions and may determine how individuals, especially women, can be involved, Based on this reality, the project decided to form an all-women video production team at MAIL. The videos that they produce exclusively feature women. The videos are screened only by women extension agents to women-only farmer groups. The need to maintain this strict protocol to engage women was</t>
  </si>
  <si>
    <t>not initially anticipated</t>
  </si>
  <si>
    <t>, but has been successful. The separation of genders has also opened opportunity for more gender specific content such as maternal and child health as well as WASH and nutrition training. DG has worked with SPRING, a USAID-supported health and nutrition consortium, and PATH to improve mother and child health outcomes in other geographies, including India and Ethiopia, with integrated nutrition and agriculture messaging and would leverage learnings from this work to incorporate this messaging into the extension phase. MAIL has already expressed a desire to create women-focused content and has proposed the following adaptations: 1) Videos will be produced by women video production teams and distributed among women groups by women extension agents and lead farmers 2) Collaboration with ongoing USAID health projects such as HEMAYAT to develop and improve appropriate health and nutrition content and select target districts 3) Coordination with AAEP-II’s Women in Agriculture program to leverage the training programs that they have already developed specifically for women farmers and established networks of extension agents and lead farmers IV Sustainability: The question of sustainability must address both implementing partner as well as farmer engagement: 1) There is commitment from the Ministry of Agriculture, through MAIL</t>
  </si>
  <si>
    <t>PA-00M-8JH_Afghanistan_28 March 2016</t>
  </si>
  <si>
    <t>of reforms. The project team developed a Business Registration Database for KM’s small business license service. KM’s existing tashkeel, however, lacks the necessary skills to operate and maintain the mentioned database; to that end, the project team encouraged KM to hire qualified individuals to update and maintain the database beyond the life of the project. As a result, KM leadership approached the project with the request to assist in the identification and recruitment of competent individuals for the task which KM will keep on its payroll. Although small, this step leaves a major impact on the sustainability of the hard-won reform progress at KM. Lesson Learned: With reform effort expansion, expect further fine-tuning. The project team initiated the reform effort at Kabul PRD and successfully completed the simplification of all of its 21 public service processes in the last two quarters. Meanwhile, Mr. Mohtaat and the Minister of Interior Affairs asked the project to extend the reform to Nangarhar province given the significant refugee influx from neighboring Pakistan. Subsequently, the project team initiated the reform effort in this province. However, the difference between PRD service processes in Kabul and Nangarhar, and between the province and the district were</t>
  </si>
  <si>
    <t>by the team. This means that service processes and application forms developed for PRD in Kabul were found not to be of use in Nangarhar province or Hesarak District of the province. To address this, the team began working on developing uniform service processes and application forms that would be of use across the country, in all districts and provinces. Lesson Learned: Consider cross-border bureaucracies and events when equipment Provision is key. The project team reformed the high school certificate issuance process at MoE. In addition to service process simplification, the reform package for MoE also included procuring IT equipment for 35 PEDs. Since the IT equipment had to be imported from abroad, the project signed a contract with Fajr Sadat Company to procure and deliver the equipment on an agreed date. The company, however, was late in providing the equipment due to the Nowruz holidays and government bureaucratic issues in a neighboring country, which delayed the project’s activity. Therefore, when equipment provision is a key item in a reform package, potential sources of delay should be anticipated and taken into consideration at the planning stage. Lesson Learned: Engage stakeholders at all levels. Considering the fact that reforms are</t>
  </si>
  <si>
    <t>APA2 and used for the ToT which targeted 20 participants (11 males, 9 females). The average post test score was 75% compared to an Met 15 elsewhere by other partners) average pre-test score of 66%. Cascade trainings 3.1.3 2 cascade trainings conducted A total of 78 HCWs (37 males, 41 females) from Makoni district were trained at district level on childhood TB prevention, diagnosis, treatment and care. This intervention has already started to yield results. There was an increase in the number of children diagnosed in Makoni district from 7 out of 62 total cases notified (11%) from October – December 2015 to 14 out of 104 total cases notified (13%) from January - March 2016 when the intervention package was launched in the district. Met Update tools and registers 3.1.4 Meeting to review registers and tools conducted Community registers printed The meeting to review registers and tools was conducted in the month of March, 2016 to include childhood TB. The meeting was attended by health workers from national, provincial and district as well as other partners, namely Clinton Health Access Initiative (CHAI) and Maternal and Child Health Integrated Program Partially met The revised tools that include childhood TB indicators were</t>
  </si>
  <si>
    <t>not printed because NTP intends</t>
  </si>
  <si>
    <t>to further revise the tools to facilitate capturing of WHO indicators as well as some USAID mandatory indicators. 16 (MCHIP).The new tools incorporate more childhood TB indicators. Community engagement for childhood TB &amp; supportive supervision 3.1.5 3 orientation sessions done 4 orientation sessions done 1 of 2 supportive supervision visit conducted 2 of 2 supportive supervision visit conducted A total of 298 (41 males; 257 females) community based health workers (CBHWs) from Makoni district were oriented in seven sessions focusing on TB prevention, transmission, treatment and recording and reporting. One out of 2 support visits was conducted. This visit was to gather baseline data for site specific implementation status of childhood TB against which the pilot impact will be measured. The baseline assessment showed that none of the 12 high volume sites in Makoni had Childhood TB Standard Operation Procedures (SOPs) and IPT guidelines. In these sites there were only 6 (4%) cases of childhood TB (0 – 14 years) out of the 153 TB cases diagnosed in 2015. This is lower than the national annual average of Partially met The implementation of the childhood TB activities was delayed due to prolonged processes for selecting the implementation sites. The remaining supportive</t>
  </si>
  <si>
    <t>PA-00M-83C_Zimbabwe_29th July 2016.p</t>
  </si>
  <si>
    <t>bidders is sufficiently qualified. The outcome of DABS decision will determine ESP’s next step in the process. JO-P-0008: Arghandi-Ghazni Transmission Line Construction activities on the 220 kV Transmission Line from Arghandi to Ghazni proceeded slowly during this quarter. Land Acquisition and Resettlement Program (LARP) issues associated with tower installation, conductor stringing and tree trimming continued and hindered the project’s construction progress. ESP recorded 37 security incidents during this quarter, resulting in a total of 79 reported incidents to date. These incidents have resulted in damage to the towers and to the ASCR and OPGW conductors. DABS had not yet issued notice to proceed for the contractor to commence damage repairs, and the contractor's specialized crews for stringing began to demobilize due to lack of work and visa expirations. JO-P-0009: Arghandi-Ghazni Substations During this quarter, DABS issued a stop work order based on ESP concerns over work being performed without approved and/or reviewed drawings and submittals. ESP worked to expedite completion of design and construction drawing and submittal reviews for both Sayedabad and Ghazni substations. Meetings with the contractor’s Country Manager, Vice President and President to expedite the completion of open design issues were</t>
  </si>
  <si>
    <t>not as successful as expected</t>
  </si>
  <si>
    <t>. Several contractor’s Engineering Support Program (ESP) Contract No. AID-306-C-16-00010 13 FY2017 First Quarter Report Home Office engineers temporarily relocated to Kabul in order to meet daily with ESP engineers to complete this work. The contractor’s Home Office engineers left the country before all outstanding design submittals were reviewed. During this period, the contractor mobilized additional crews to the substation sites to install 220 kV and 20 kV equipment at an accelerated pace. In order to expedite project completion, the contractor air-freighted and installed a number of items including isolators, bus post insulator structures, and cables. Several items of equipment are still not on site, including the diesel generators, heating ventilation and air conditioning (HVAC) system, fire protection system, and high resistance main gates. JO-P-0010: NEPS-SEPS Connector Transmission Line DABS announced the intent to award the contract to KEC International Ltd. ESP initiated the vetting process for the contractor through the USAID VSU. The period during which protests can be filed has expired. The contract awaits final approval from the Afghan government. JO-P-0011: NEPS-SEPS Connector Substations ESP participated in a meeting which was held between the protesting bidders, DABS Procurement</t>
  </si>
  <si>
    <t>PA-00M-K5K_Afghanistan_January 15, 2</t>
  </si>
  <si>
    <t>not convincingly show that there was willingness to pay for or invest in the CoolBot system. No business model was developed or tested for the CoolBot during the Stage I grant, meaning limited evidence exists of business feasibility for the innovation in Kenya. Two main factors led to a lack of success in setting up multiple CoolBots. 1. Unexpected increase in the time required to set-up the CoolBot storage system The implementation of the proof of concept for UON took longer than initially intended, going up by 15 months from 12 to 27 months and even then not fully achieving the set out objectives for the stage I grant. Testing the efficacy of the CoolBot took longer than expected for three reasons: 1) The construction of the CoolBot cold storage in Kawala, Makueni County was more difficult than anticipated; 2) unreliable power created the need to acquire solar power backup. Approval, acquisition and installation of this solar power took significant amount of time, and; 3) engaging with farmers to test their willingness to use the services was impacted by time taken to educate farmers on the system and on seasonal factors. The delay in construction and power outages were</t>
  </si>
  <si>
    <t>at the onset of the proof of concept implementation. The timing in the results chain has been updated to reflect these delays. 2. The lack of readiness to undertake proof of concept on receipt of the Stage I grant Hindsight suggests that the innovation was not ready for testing with smallholder farmers. The retinue of challenges in construction and testing the efficacy of the innovation indicate that the initial work would best have been done within the University to optimize the system before taking it to farmers for further tests. The remoteness of Kawala, Makueni, added to the challenges for the innovator in trying to test and adjust systems when problems arose. 3. Stage 2 implementation KIE has noted that the character of the innovation champion and their entrepreneurial spirit are key components in the pilot roll out phase.The difference in champions is quite visible across the current implementing Stage 2s. Within the quarter, KIE held a meeting with all Stage 2 champions and emphasized the need for them to ensure that they are achieving impact at smallholder levels as stipulated in their contracts. While some champions took this as an opportunity to turn around implementation, some did not take</t>
  </si>
  <si>
    <t>should be rejected, no matter the value resulting from the aggregation of the score of all criteria (for instance, if the pre-assigned veto threshold of the capacity of management of grantee is 3 and the score assigned to this criterion is 2 the grant should be rejected even if the total score obtained by aggregating the scores of all criteria is very high). Also one unique scale of assessment should be used for all criteria (e.g. from 1 to 10). In order to reflect the relative importance of criteria, different weights should be used for each criterion, so that the score of each criterion is multiplied by its relative weights before final aggregation. 3. The criteria used for the assessment of the EoI do not include an explicit criterion for gender. This should be added to the already existing criteria. In addition, the current scope of the relevance criterion is too wide. It should be restricted to the relevance of the EoIs for the gaps and competitive constraints in the value chain upgrade strategy, which are identified in the initial value chain assessments, and which are not already covered by other grants. 4. The specifications of some procurements were</t>
  </si>
  <si>
    <t>not fit for the intended</t>
  </si>
  <si>
    <t>purposes. Often grantees have the technical knowledge to provide valuable inputs for the specifications of procurements. The Contractor should consider giving grantees greater say in procurement specifications. 5. The way some monitoring indicators have been defined or measured presents important deficiencies. This evaluation does not suggest to change the definition of indicators since more than half of the project life has already passed. It is here only recommended to change the way indicator 14 is measured. This indicator should reflect the effect of the project assistance on access to finance. Rather than counting the number of people attending training sessions on credit, the number of people submitting loan applications to banks should be used. Lebanon Industry Value Chain Development (LIVCD), Mid-term Performance Evaluation, November 2016 37 6. Market access remains an issue in the apple value chain. The involvement of private companies has been low. Strategic partnership with leading trading companies should be developed as in the grape value chain, thus addressing the lack of market channels and business contacts for farmers. In addition, a detailed assessment of the private sector should be developed to inform the design of new actions to promote private sector involvement in the apple</t>
  </si>
  <si>
    <t>spoke of projecting targets based on results achieved in the previous year. Approximately one month after the completion of the technical verification, CSOs, which have been directly contracted through IHP (purchasing agent), conduct household interviews among a randomly selected group of HC patients. CSOs are given the names of patients who had been treated in the HC in the past three months, so that they can directly verify with those patients (or the mother/guardian) that the visit indeed took place as recorded. The household respondent is simultaneously asked a series of client satisfaction questions, which are then translated into a score that serves as one of the 16 RBF indicators used to assess the HC performance. Once the verifications have been completed at the different levels of the health system, the results are validated at the central level by IHP and the RBF unit. Once results are validated, payments are processed and distributed to the coordination offices and distributed at the HZ and health facility levels. The health facilities receive a payment every three months, based on the 4. HCs that did not receive IHP support for HIV and AIDS and TB services because of low prevalence rates were</t>
  </si>
  <si>
    <t>to be judged against those respective four indicators. However, findings from the 2014 RBF Midterm Assessment revealed inconsistencies in this application. attainment of targets that have been established in the contract. According to findings from the 2014 RBF Midterm Assessment, achievement of all targets at the HC level would yield a quarterly payment of $910 USD, and achievement targets set for the one GRH indicator (FOSACOF) would result in a payment of $12,000 USD. The achievement of indicators was capped at 120% of set target. CSOs also receive a payment through a grant from IHP, based on the successful completion of the household interviews. The number of household interviews varies from month to month, because it reflects the patient volume realized in the previous quarter. The payments to the CSOs are at a fixed amount. However, payments aimed at incentivizing staff performance are distributed as follows: 1 . Incentives for the ECZ include staff incentives (70%), investments (20%), and operations (10%) 2 . Incentives for health facilities (GRH and HC) are distributed as follows: staff incentives (60%), investments (30%), and functioning of the facility (10%) (see Figure 1) 3 . At the health facility level, the distribution of the staff incentives paid directly</t>
  </si>
  <si>
    <t>were: 1. “Tariff formation rules and tariff setting procedures in the heating sector for licensees of NECSRC. New legislation and outstanding issues” for NECSRC and heating utility companies. The event focused on recent changes in legislation and drafts of relevant normative and legal acts on tariffs in heating sector, in particular, NECSRC Resolution #377 “On approval of the Procedure on setting tariffs for heat energy, its production, transportation and supply, district heating services and centralized supply of hot (tap) water”. 2. “Quality of water supply and wastewater services – methodology and use of results” for NECSRC and water supply and sewage companies. The event focused on issues related to the quality of communal services, in particular, the legal and normative base, international experience, quality indicators, monitoring and reporting. As of the end of the reporting period, the Project had conducted 8 out of 13 training events for NECSRC as per the Training Plan for 2016. The seminars “Reporting by NECSRC licensees operating in heating sector”, “Reporting by NECSRC licensees operating in district water supply and sewage sector”, and “Methodologies for regulatory and management accounting. Key aspects of control over fulfillment of Licensing Conditions” were postponed because the relevant NECSRC resolutions were</t>
  </si>
  <si>
    <t>not adopted. It is expected</t>
  </si>
  <si>
    <t>that these and two other training seminars (“Implementation of the Concept for introduction of incentive-based regulation. Decision-making and steps to be taken by Regulator and licensees during transition to incentive-based regulation in heating, district water supply and sewage sectors” and “Practical aspects regarding utilization and publishing benchmarking results: international experience and recommendations for Ukraine”) will be conducted during Q13 of the project. Support the Improvement of the Tariff Calculation System and Regulations Governing Setting Tariffs for Thermal Energy Produced from Nontraditional and Renewable Energy Sources In November 2015, the Project finalized and submitted to NECSRC two draft decrees on tariff setting for heat energy produced from non-conventional and renewable energy sources. In September 2016, NECSRC published on its website for comments two draft decrees: 1) “On the approval of tariff formation procedure for tariffs for heat energy produced from non-conventional or renewable sources of energy”; and 2) “On the approval of the tariff formation procedure for tariffs for electric and (or) heat energy produced at heat stations, thermal power stations and cogeneration plants”. Support Changes to the Assets Valuation Methodology for Natural Monopolies in the DH and Water and Wastewater Sectors During the reporting period</t>
  </si>
  <si>
    <t>Mission Fifteen of the 40 grantee organizations interviewed (37 percent) said that the CVP grant helped them achieve their organizational mission. For example, grantee Society for Human Empowerment and Rural Development (SHER) achieved its mission to “improve the quality of life and governance” in the education sector by improving the quality of education in its target schools in Khushab district.34 Similarly, grantee Pak Women achieved its mission to improve “good governance and human rights” through the grant’s focus on increasing the political participation of marginalized women and by “providing access to information, which improved their engagement with the MPAs [Members of the Provincial Assembly], strengthening their political development and rights.”35 Sustainability of Grant Results TDEA required each grantee to write a sustainability plan to submit with its grant application. Examples of grantees’ strategies to improve the chances of sustainability include building strong linkages with grant stakeholders, conducting awareness campaigns, and nurturing supportive community networks. Only 3 of the 40 grantees the team interviewed said that they never intended the results of their grant activities to be sustainable. For example, representatives of the grantee GEESE said that grant activities had exclusively focused on an upcoming election and results were</t>
  </si>
  <si>
    <t>to sustain beyond that date.36 The 37 grantees that expected their grant activities to be sustainable cited active community networks, an aware and empowered citizenry, continued engagement with grant stakeholders (such as media, civil 33 Grantee: DELTA. Theme: Transparency and accountability. 34 Grantee: SHER. Theme: Education sector reforms. 35 Grantee: Pak Women. Theme: Effective legislative governance. 36 Grantee: GEESE. Theme: Higher female voter turnout. Citizens’ Voice Project Final Performance Evaluation 28 society, or government agencies), and individual beneficiary efforts as reasons for sustainability after grant closure. Of 282 responses from representatives of government, beneficiaries, civil society/media, and grantees, 217 (77 percent) reported that results from grant activities continued even after the grant ended (Figure 19). FIGURE 19: REPORTED SUSTAINABILITY OF GRANT RESULTS Respondents provided a number of examples of why results are sustainable. For example, one believed that awareness of citizen rights would help to sustain grant results because knowledge can empower individuals to be agents of change in their communities. A beneficiary of grantee HDO said that because the community understands its rights, people now request birth certificates and petition the government to address agricultural issues.37 The grantee Network for Consumer Protection sustained its activities with</t>
  </si>
  <si>
    <t>of the length of project (LOP) targets were achieved and some surpassed. A summary table on the indicators and the completed performance reference sheets is included in this report. Revisions were done to the PMP on an annual basis. Data on the standard indicators was also fed into the FtFMS on an annual basis during the Oct/Nov period. The performance for the eight indicators are as follows: “This is a unique opportunity to interact with each other, collaborate, synergize and figure out how your programs can work together as we move forward to Regional Economic Integration.” - Candice Buzzard, USAID Deputy Mission Director (AIIM)-Assist Final Report October 2016 53 Table 11. Key Results Area and Indicator Table Indicator LOP Target Actual Performance Achievement (%) Variance Reason Score, in percentage, of combined key areas of organization capacity amongst United States Government (USG) direct and indirect local implementing partners 89.25% 77.5% 86.8% The specific scores of capacity areas varied widely across organizations reducing the overall average Number of institutions/organization undergoing capacity/competency assessments as a result of USG assistance (cumulative) - 4.5.1-8 (OP). 13 18 138% The number of organizations increased due to organizations engaged from USAID Kenya KAVES that were</t>
  </si>
  <si>
    <t>Number of organizations making significant improvements based on recommendations made via USG supported assessments (cumulative) - 4.5.1-5 (OP). 5 12 240% The number of organizations increased as s result of KAVES partners that AIIM-Assist took up I year 3. Indicator 4.5.2-7: Number of individuals who have received USG supported short-term agricultural sector productivity or food security training 702 406 58% The project had so many repeat participants given that the target was the same organizations. The project offered a lot of trainings but targeting the same organizations and usually the same set of particiapnts. Number of days of Technical Assistance (TA) provided to USG missions and regional partners 1320 1363.5 103% AIIM-Assist TA LOE increased slightly because of the support offered to USAID Kenya KAVES Number of organizations participating in Annual Program Statement (APS) briefing conferences 50 187 374% The regional reach of the APS advertisements generated high interest and attendance to the conference Number of applicants responding to Annual Program Statement (APS) announcements 45 115 256% Briefing conferences helped clarify many issues, hence many applicants became interested and responded to the call Number of grantees reporting through 5 2 40% Only AIIM-Assist and (AIIM</t>
  </si>
  <si>
    <t>PA-00M-RQJ_Kenya_October 2016.pdf</t>
  </si>
  <si>
    <t>Irregular menses My menses stopping Weight gain Weight loss (c) ... would cause me to stop using the method Most women reported they were counseled to expect side effects, but much fewer reported being counseled to expect the side effects that commonly occur with their chosen method. Comparing Contraceptive Preferences With Choices in Ghana www.ghspjournal.org Global Health: Science and Practice 2017 | Volume 5 | Number 1 69 http://www.ghspjournal.org counseled to expect bleeding changes with their chosen method and the proportion reporting they were not counseled to expect bleeding changes. Among IUD adopters, 73.1% stated in their pre-counseling survey that experiencing increased bleeding would cause them to stop using the method, suggesting discordance with their chosen method because copper IUDs have been shown to increase bleeding among many users. Similarly, 70.4% of implant adopters stated at the pre-coun- seling survey that irregular, decreased, or no bleeding would cause them to stop using the method and 72.2% of injectable users stated that decreased or no bleeding would cause them to stop using the method, suggesting discordance since these are commonly experienced side effects with use of these methods. The majority (around 65%) of IUD, implant, and injectable adopters reported they were</t>
  </si>
  <si>
    <t>not counseled to expect</t>
  </si>
  <si>
    <t>bleed- ing changes. Bleeding changes are in fact expected to occur with all 3 of these methods. There seemed to be greater concordance between women’s choice of method and their stated desired duration of effectiveness: at least 87% of the adopters indicated a desired duration of effectiveness that lined up with the duration of effectiveness of their chosen method (a few months for injectables and years for LARCs). DISCUSSION This study, conducted in urban areas of Accra and Kumasi, Ghana, sought to characterize women’s contraceptive preferences and to examine whether their adopted method was consistent with their stated preferences. We found that the vast majority of women attending family planning clinics had a method in mind before the family planning counseling session, andmany had strong preferences for and against method-specific qual- ities or side effects. It seems that most women received the method that they had been planning to use, and most women adopted a method that appeared consistent with some of their stated pref- erences, most notably duration of effectiveness. However, the majority of women left the clinics with a method that is known to cause the side effects they had characterized as intolerable— ones that would cause</t>
  </si>
  <si>
    <t>methods to determine consis- tency between women’s preferences and choices. Results: In total, 414 and 411 women completed the pre- and post-counseling surveys, respectively. The analysis sample consisted of 336 participants who adopted a method and were matched between the 2 surveys. The 3 most commonly chosen methods were the implant (n=135, 40.1%), injectables (n=109, 32.4%), and the intrauterine device (IUD) (n=52, 13.4%). The large majority (at least 87%) of method adopters chose a method that was well matched with their desired duration of effectiveness. Consistency between women’s expressed intolerable side effects and their chosen meth- ods was substantially lower: at least 70% of women choosing the implant, IUD, or injectables had stated they would stop using a method if they experienced those side effects that are in fact common with their respectively chosen methods. While 65.0% of those who adopted a method reported they were counseled to expect side effects, substantially less were counseled to expect the side effects common with use of their adopted method. Conclusion: Women’s choice of contraceptive methods generally matched their stated preferences related to desired duration of effectiveness but not to potential side effects, and most women reported they were</t>
  </si>
  <si>
    <t>the side effects common with use of their chosen method. Providers need to address potential side effects during counsel- ing both to ensure women choose methods that will be a good fit with their desires and to reassure them that commonly experienced side effects are not harmful. INTRODUCTION Although use of effective contraception is growing inmany parts of the world, only about 17% of women of reproductive age in sub-Saharan Africa use a modern contraceptive.1 Low levels of usage, however, do not indicate a lack of interest in family planning among women and their male partners; while fertility desires in many countries in sub-Saharan Africa are high, so too is the demand to both space and limit births, even among young women.2 Contraceptive use, as measured by the contraceptive prevalence rate (CPR), in Ghana has not changed signif- icantly since a rapid increase from 12.9% in 1988 to 25.2% in 2003.3 The most recent Ghana Demographic aUniversity of Michigan, Ann Arbor, MI, USA. bKwame Nkrumah University of Science and Technology, Kumasi, Ghana. cUniversity of Ghana, Accra, Ghana. Correspondence to Sarah D Rominski (sarahrom@umich.edu). Global Health: Science and Practice 2017 | Volume 5 | Number 1 65 mailto:sarahrom</t>
  </si>
  <si>
    <t>all 3 of these methods. There seemed to be greater concordance between women’s choice of method and their stated desired duration of effectiveness: at least 87% of the adopters indicated a desired duration of effectiveness that lined up with the duration of effectiveness of their chosen method (a few months for injectables and years for LARCs). DISCUSSION This study, conducted in urban areas of Accra and Kumasi, Ghana, sought to characterize women’s contraceptive preferences and to examine whether their adopted method was consistent with their stated preferences. We found that the vast majority of women attending family planning clinics had a method in mind before the family planning counseling session, andmany had strong preferences for and against method-specific qual- ities or side effects. It seems that most women received the method that they had been planning to use, and most women adopted a method that appeared consistent with some of their stated pref- erences, most notably duration of effectiveness. However, the majority of women left the clinics with a method that is known to cause the side effects they had characterized as intolerable— ones that would cause them to stop using the method. Furthermore, most women reported they were</t>
  </si>
  <si>
    <t>these com- monly occurring side effects. TABLE 2. Women’s Contraceptive Method Choices, Pre- and Post-Counseling, Kumasi and Accra, Ghana Method Preferred Method at Pre-Counseling (N=414) Method Choice Post-Counseling (N=336) Implant 172 (41.5) 135 (40.2) Injectable 125 (30.2) 109 (32.4) IUD 58 (14.0) 52 (15.5) Pill 20 (4.8) 27 (8.0) Female sterilization 17 (4.1) 11 (3.3) Male condom 2 (0.5) 2 (0.6) Don’t know 20 (4.8) NA Abbreviation: IUD, intrauterine device. All data are presented as “number (%).” TABLE 3. Percentage of Women Who Reported Being Counseled to Expect Commonly Occurring Side Effects by Method Adopted Method and Side Effect Counseled to Expect No. (%) Implant (N=135) Irregular bleeding 28 (20.7) Decreased bleeding 14 (10.4) No menses 37 (27.4) Not counseled on any of these side effects 39 (28.9) Injectables (N=109) Decreased bleeding 12 (11.0) No menses 46 (42.2) Weight gain 13 (11.9) Not counseled on any of these side effects 34 (31.2) IUD (N=52) Irregular bleeding 6 (11.5) Increased bleeding 16 (30.8) Not counseled on any of these side effects 26 (50.0) Abbreviation: IUD, intrauterine device. 73% of IUD adopters stated in their pre- counseling survey that experiencing increased bleedingwould cause them to stop</t>
  </si>
  <si>
    <t>10 20 30 40 50 60 70 80 90 100 I take every day I take every few months Protects me for years Lasts forever I use only when I want to have sex I do not have to go to the clinic to stop (a) I would prefer a method that ... 82.6 88.2 88.2 71.3 0 10 20 30 40 50 60 70 80 90 100 Increased my menstrual flow/bleeding Stopped me from bleeding Caused me to have bleeding between my menses Caused me to gain weight (b) I would not like a method that ... 59.6 22.8 53.4 65.2 51.6 53.3 0 10 20 30 40 50 60 70 80 90 100 Increased bleeding Decreased bleeding Irregular menses My menses stopping Weight gain Weight loss (c) ... would cause me to stop using the method Most women reported they were counseled to expect side effects, but much fewer reported being counseled to expect the side effects that commonly occur with their chosen method. Comparing Contraceptive Preferences With Choices in Ghana www.ghspjournal.org Global Health: Science and Practice 2017 | Volume 5 | Number 1 69 http://www.ghspjournal.org counseled to expect bleeding changes with their chosen method and the proportion reporting they were</t>
  </si>
  <si>
    <t>bleeding changes. Among IUD adopters, 73.1% stated in their pre-counseling survey that experiencing increased bleeding would cause them to stop using the method, suggesting discordance with their chosen method because copper IUDs have been shown to increase bleeding among many users. Similarly, 70.4% of implant adopters stated at the pre-coun- seling survey that irregular, decreased, or no bleeding would cause them to stop using the method and 72.2% of injectable users stated that decreased or no bleeding would cause them to stop using the method, suggesting discordance since these are commonly experienced side effects with use of these methods. The majority (around 65%) of IUD, implant, and injectable adopters reported they were not counseled to expect bleed- ing changes. Bleeding changes are in fact expected to occur with all 3 of these methods. There seemed to be greater concordance between women’s choice of method and their stated desired duration of effectiveness: at least 87% of the adopters indicated a desired duration of effectiveness that lined up with the duration of effectiveness of their chosen method (a few months for injectables and years for LARCs). DISCUSSION This study, conducted in urban areas of Accra and Kumasi, Ghana, sought to</t>
  </si>
  <si>
    <t>satisfaction and results of the formal training. The indicators and Table A below outlining progress against targets – while reflective of the impressive outputs – are limited in conveying the outcomes of SFP activities. Accordingly, in consultation with USAID/Pakistan, SFP, through Social Impact, conducted a mini-poll to provide supplemental data for SFP indicators 1.2 (FAF 4.1.1-15) and 1.3 (FAF 4.1.1-14). The mini-poll respondents were TMs, TAs, STAs, and an Assistant Personal Secretary who had received training or technical support services through SFP. A common theme among all respondents (87%) was that the trainings presented new or refresher information that helped the PC staff carry out their job functions. However, as evidenced by the figure below, TA, STAs, and ADP respondents had mixed reviews on the workshops overall. A further analysis of responses from the mini-poll regarding the quality of the training revealed that while staff were largely satisfied with the training content, approximately 20% were unable to utilize that knowledge, and also had suggestions for more applicable topics. In response to this, CA further engaged PC staff and learned that relevant project stakeholders were not being consulted when designing and delivering trainings, and accordingly, trainings were</t>
  </si>
  <si>
    <t>not reaching SFP’s intended</t>
  </si>
  <si>
    <t>beneficiaries. Following this feedback, SFP modified its strategy to ensure relevant stakeholders were providing inputs into training topics and content, and that trainings were targeting the correct staff. The impact of incorporating this 0% 20% 40% 60% 80% 100% Strongly Agree Agree Disagree Strongly Disagree Neither Agree nor Disagree Overall, I am satisfied with the SFP workshops I attended.&lt; 1 Year 1-3 Years 3-5 Years &gt;5 Years SUPPORT FOR PRIVATIZATION ACTIVITY Year Two Annual Report 24 feedback and modifying the intervention strategy to consult people on training topics prior to the workshop is evidenced below wherein average scores – on a five-point scale – reflecting levels of satisfaction show an increase in satisfaction during Quarter 4. PRE-Q4 Average Q4 Average Relevance of content was as expected 4.05 4.68 Information gained will be useful 4.11 4.61 Learning techniques used were effective 4.07 4.585 It is too early to tell, but we expect that the satisfaction scores moving forward – wherein SFP staff are consulting training beneficiaries on training topics – will continue to result in higher levels of workshop satisfaction, and ultimately knowledge utilization. PERFORMANCE RESULTS The four (4) output indicators in the SFP AMEP are: 1.1: Number of policy reforms</t>
  </si>
  <si>
    <t>PA-00M-N11_Pakistan_15 February 2017</t>
  </si>
  <si>
    <t>payment process. In late June, RADP-N confirmed the final LLL unit price with Akhlak Yar at AFN 284,625. Fourteen farmers signed the MoU on June 29, depositing their cost share with the equipment dealer of over $4,000 each in the following days. Since June, an additional eight farmers have been vetted by USAID, and four more are interested in buying. Since the after-sales component includes ten demonstrations for 30 farmers, the project expects to support the mobilization of each unit as a contracting business to generate further demand. Akhlak Yar, with its own up-front investment of over $100,000, has now imported 15 LLL units ready for delivery to participating farmers. The level of interest and financial investment from farmers and Akhlak Yar represents a significant achievement. Indeed, in a recent August 15th meeting, the RADP- N technical lead met with the head of DAIL’s Department of Irrigation and staff from the World Bank-supported On-Farm Water Management North Region program. They expressed surprise LLL field day demonstrations in Samarqandian village of Balkh district (Balkh), March 27. Field King model. RADP-N FY2016 Annual Report 14 and excitement at the level of farmer investment, which they would</t>
  </si>
  <si>
    <t>not have expected</t>
  </si>
  <si>
    <t>. RADP-N anticipates that this activity will gain momentum and have a significant impact on productivity. Yield Assessment Following the 2014-2015 cropping year and a successful RADP-N contract harvesting activity, RADP-N wanted reliable data to determine the impact of individual technologies promoted by project activities, to analyze wheat production for planning purposes, and to enable replication of the survey in subsequent years to control for weather effects on yields. The year two yield assessment activity sampled wheat crops in 210 fields from three activities: weed control; CA; and contract farmers from the four provinces. Materials Methods The activity started in mid-May and was completed by August. For each field, five one-square meter crop cuts were taken, the presence of weeds noted, and additional data was collected from the farmer regarding agronomy. A qualifying location consisted of villages in which RADP- N had conducted training activity (weed control or CA) with control farmers (those who have not taken part in a RADP-N wheat training activity). For control, where check strips were left in a sprayed field the strip was used as the control comparison. When the entire field was sprayed for weed control, then the</t>
  </si>
  <si>
    <t>Very unlikely 1 Somewhat unlikely 2 Somewhat likely 3 Extremely likely 4 Sustainability (S) S_15 Do you intend to apply animal feeding and good feeding practices of dairy animals on your farm in the future? FILTER IF H_6 EQUALS 3 Single Very unlikely 1 Somewhat unlikely 2 Somewhat likely 3 Extremely likely 4 Sustainability (S) S_16 Do you intend to apply marketing of farm products on your farm in the future? ALL SCREENED IN Single Very unlikely 1 A-109 SECTION VARIABLE NAME LABEL CODING AND FILTER LOGIC Somewhat unlikely 2 Somewhat likely 3 Extremely likely 4 Sustainability (S) S_17 Do you intend to apply farm management, record keeping and accounting on your farm in the future? ALL SCREENED IN Single Very unlikely 1 Somewhat unlikely 2 Somewhat likely 3 Extremely likely 4 Sustainability (S) S_18 Why do you intend to continue using those practices? FILTER IF AT LEAST ONE OF THE RESPONSES TO S_3 to S_17 EQUALS 3 OR 4 Multiple PEG method is more productive 1 PEG method will allow me to earn more income 2 PEG method is less labor intensive 3 Because my neighbors intend to continue 4 Other 5 Sustainability (S) S_19 Why do you</t>
  </si>
  <si>
    <t>to continue using those practices? FILTER IF AT LEAST ONE OF THE RESPONSES TO S_3 to S_17 EQUALS 1 OR 2 Multiple Lack of technical ability without further support 1 Lack of financial ability without support 2 Too labor intensive 3 Not convinced about the benefit to my household 4 Lack of available resources 5 Concerns about ability to successfully market product 6 Requires too much additional time 7 Traditional methods are more reliable 8 Security concerns 9 Because my neighbors do not intend to continue 10 Other 11 Sustainability (S) S_20 How many contact farmers have you yourself trained in total on practices that you FILTER IF H_6 EQUALS 1 A-110 SECTION VARIABLE NAME LABEL CODING AND FILTER LOGIC learned through PEG? Numeric Sustainability (S) S_21 How many other farmers have you yourself trained in total on practices that you learned through PEG? FILTER IF H_6 EQUALS 2 Numeric Sustainability (S) S_22 How likely are you to share and train other farmers on the new technologies and practices you learned from PEG after PEG has stopped supporting you? ALL SCREENED IN Single Extremely unlikely 1 Somewhat unlikely 2 Somewhat likely 3 Extremely likely 4 Sustainability (S) S_23 (For</t>
  </si>
  <si>
    <t>Very unlikely 1 Somewhat unlikely 2 Somewhat likely 3 Extremely likely 4 Sustainability (S) S_15 Do you intend to apply animal feeding and good feeding practices of diary animals on your farm in the future? FILTER IF H_6 EQUALS 3 Single Very unlikely 1 Somewhat unlikely 2 Somewhat likely 3 Extremely likely 4 Sustainability (S) S_16 Do you intend to apply marketing of farm products on your farm in the future? ALL SCREENED IN Single Very unlikely 1 Somewhat unlikely 2 Somewhat likely 3 Extremely likely 4 Sustainability (S) S_17 Do you intend to apply farm management, record keeping and accounting on your farm in the future? ALL SCREENED IN Single Very unlikely 1 A-71 SECTION VARIABLE NAME LABEL CODING AND FILTER LOGIC Somewhat unlikely 2 Somewhat likely 3 Extremely likely 4 Sustainability (S) S_18 Why do you intend to continue using those practices? FILTER IF AT LEAST ONE OF THE RESPONSES TO S_3 to S_17 EQUALS 3 OR 4 Multiple PEG method is more productive 1 PEG method will allow me to earn more income 2 PEG method is less labor intensive 3 Because my neighbors intend to continue 4 Other 5 Sustainability (S) S_19 Why do you</t>
  </si>
  <si>
    <t>to continue using those practices? FILTER IF AT LEAST ONE OF THE RESPONSES TO S_3 to S_17 EQUALS 1 OR 2 Multiple Lack of technical ability without further support 1 Lack of financial ability without support 2 Too labor intensive 3 Not convinced about the benefit to my household 4 Lack of available resources 5 Concerns about ability to successfully market product 6 Requires too much additional time 7 Traditional methods are more reliable 8 Security concerns 9 Because my neighbors do not intend to continue 10 Other 11 Sustainability (S) S_20 How many contact farmers have you yourself trained in total on practices that you learned through PEG? FILTER IF H_6 EQUALS 1 Numeric Sustainability (S) S_21 How many other farmers have you yourself trained in total on practices that you learned through PEG? FILTER IF H_6 EQUALS 2 Numeric A-72 SECTION VARIABLE NAME LABEL CODING AND FILTER LOGIC Sustainability (S) S_22 How likely are you to share and train other farmers on the new technologies and practices you learned from PEG after PEG has stopped supporting you? ALL SCREENED IN Single Extremely unlikely 1 Somewhat unlikely 2 Somewhat likely 3 Extremely likely 4 Sustainability (S) S_23 (For</t>
  </si>
  <si>
    <t>Not</t>
  </si>
  <si>
    <t>the quarter on either side of a highly successful joint supervisory visit. The state TB coordinator, director of clinical services at HSMB and the M&amp;E SASCP (MOH) were all part of the JSV. Some successful achievements following this JSV and meetings have been highlighted above. In their speeches during inauguration ceremony the Director Public Health, State Ministry of Health who represented the Permanent Secretary and the SASCP Coordinator have both disclosed that the State has purchased some test kits for distribution to health facilities. This commitment is a move that demonstrates gradual ownership of the program by the state. Laboratory System Services Routine Laboratory activities (sample logging, equipment maintenance, commodity logistics, etc.) DBS Nipost SPEEiD Transport Within the period a total of 21 DBS samples from FMC Gusau, GH Kaura Namoda, YBSH Gusau, GH shinkafi and GH Tsafe were transported to Sokoto from FMC Gusau by SLO due to inability of Nipost to transport the samples via SPEEiD model, and also a total of 38 results were received and all were negative including pending September results. Another 13 DBS samples were transported from FMC Gusau to PCR Lab UDUTH Sokoto via Nipost SPEEiD, and received a total of 13</t>
  </si>
  <si>
    <t>results 4 positive and 9 Negative</t>
  </si>
  <si>
    <t>. Table 39: DBS samples results Month Total # sent Total # Received # Positive # Negative # of Samples Rejected October 21 38 0 38 0 November 13 13 4 9 0 December 11 0 0 0 0 Advocacy for Sustainability of System and Services SACA /HSMB To successfully transit quarterly IQA review meeting to the state, MSH made an advocacy to the State Agency for the Control of AIDS and Hospital Services Management Board during the reporting month. Outcome SACA will support all facilities in the state including TBLCP on request to with RTKs to facilitate the program SACA Program Manager advised hospitals to sponsor lab focal persons attending quarterly review meetings through internally generated revenue. Both the Secretary and Director Laboratory services to the HSMB agreed with the idea and pledged look into and see the possibilities of taking the ownership of the program 104 GH KAURA MSH advocated for the expansion of GH Kaura Namoda Laboratory to accommodate new BD Facs CD4 machine procured by the project as donation to the facility. Outcome While work is in progress to expand the lab, the facility management has made efforts to decongest the lab to provide enough space for the additional CD4 machine. IQA</t>
  </si>
  <si>
    <t>the State Management Team (SMT) in the quarter. The team has active members from the various important sector of the state health system; SMOH, HSMB, SACA, and facilities. 103 Two meeting were held in the quarter on either side of a highly successful joint supervisory visit. The state TB coordinator, director of clinical services at HSMB and the M&amp;E SASCP (MOH) were all part of the JSV. Some successful achievements following this JSV and meetings have been highlighted above. In their speeches during inauguration ceremony the Director Public Health, State Ministry of Health who represented the Permanent Secretary and the SASCP Coordinator have both disclosed that the State has purchased some test kits for distribution to health facilities. This commitment is a move that demonstrates gradual ownership of the program by the state. Laboratory System Services Routine Laboratory activities (sample logging, equipment maintenance, commodity logistics, etc.) DBS Nipost SPEEiD Transport Within the period a total of 21 DBS samples from FMC Gusau, GH Kaura Namoda, YBSH Gusau, GH shinkafi and GH Tsafe were transported to Sokoto from FMC Gusau by SLO due to inability of Nipost to transport the samples via SPEEiD model, and also a total of 38</t>
  </si>
  <si>
    <t>results were received and all were negative</t>
  </si>
  <si>
    <t>including pending September results. Another 13 DBS samples were transported from FMC Gusau to PCR Lab UDUTH Sokoto via Nipost SPEEiD, and received a total of 13 results 4 positive and 9 Negative. Table 39: DBS samples results Month Total # sent Total # Received # Positive # Negative # of Samples Rejected October 21 38 0 38 0 November 13 13 4 9 0 December 11 0 0 0 0 Advocacy for Sustainability of System and Services SACA /HSMB To successfully transit quarterly IQA review meeting to the state, MSH made an advocacy to the State Agency for the Control of AIDS and Hospital Services Management Board during the reporting month. Outcome SACA will support all facilities in the state including TBLCP on request to with RTKs to facilitate the program SACA Program Manager advised hospitals to sponsor lab focal persons attending quarterly review meetings through internally generated revenue. Both the Secretary and Director Laboratory services to the HSMB agreed with the idea and pledged look into and see the possibilities of taking the ownership of the program 104 GH KAURA MSH advocated for the expansion of GH Kaura Namoda Laboratory to accommodate new BD Facs CD4 machine procured by the project as donation</t>
  </si>
  <si>
    <t>implementing a mass media campaign. Caregivers reported sig- nificantly higher levels of use of ORS with zinc and lower levels of antibiotic use, even after adjusting for potential confounding factors. Pre- vious studies in Benin, Bangladesh, and Nepal found comparable effect sizes, ranging from 5.0 to 22.5 percentage point increases in caregiver use of zinc.12–14 Our findings are an important contribu- tion to the limited evidence base on the effective- ness of ORS and zinc promotion interventions. To the best of our knowledge, this study is one of very few evaluations of a comprehensive program seeking to improve diarrhea manage- ment. While the study was not designed to evaluate the relative effectiveness of each com- ponent of the program, our results suggest that a similar package of interventions has the potential to be applied in other settings where rapid scale- up of use of ORS with zinc is desired. Our pre-post study design is unable to determine how much of the observed increase in ORS and zinc use is solely attributed to the SHOPS program. We adjusted for possible con- founding factors in the multivariate regression analysis; however, there may be other unobser- vable variables that affected</t>
  </si>
  <si>
    <t>results, including possible spillover</t>
  </si>
  <si>
    <t>www.ncbi.nlm.nih.gov/pubmed/16640622 http://dx.doi.org/10.2307/3088257 http://dx.doi.org/10.1016/S1473-3099(11)70339-5 http://www.ncbi.nlm.nih.gov/pubmed/22169409 http://www.ghspjournal.org 69. Taha T el-T, Gray RH. Malaria and perinatal mortality in central Sudan. Am J Epidemiol. 1993;138(8):563–568. Medline 70. Bloom MS, Fitzgerald EF, Kim K, Neamtiu I, Gurzau ES. Spontaneous pregnancy loss in humans and exposure to arsenic in drinking water. Int J Hyg Environ Health. 2010;213(6): 401–413. CrossRef. Medline 71. Blanco-Muñoz J, Torres-Sánchez L, López-Carrillo L. Exposure to maternal and paternal tobacco consumption and risk of spontaneous abortion. Public Health Rep. 2009;124(2):317–322. Medline 72. Kashanian M, Akbarian AR, Baradaran H, Shabandoust SH. Pregnancy outcome following a previous spontaneous abortion (miscarriage). Gynecol Obstet Invest. 2006;61(3):167–170. CrossRef. Medline 73. Leung TW, Leung WC, Chan PL, Ho PC. A comparison of the prevalence of domestic violence between patients seeking termination of pregnancy and other general gynecology patients. Int J Gynaecol Obstet. 2002;77(1):47–54. CrossRef. Medline 74. Pallitto CC, Garcı́a-Moreno C, Jansen HAFM, Heise L, Ellsberg M, Watts C; WHO Multi-Country Study on Women’s Health and Domestic Violence. Intimate partner violence, abortion, and</t>
  </si>
  <si>
    <t>unintended pregnancy: results</t>
  </si>
  <si>
    <t>from the WHO multi-country study on women’s health and domestic violence. Int J Gynaecol Obstet. 2013;120(1):3–9. CrossRef. Medline 75. Stöckl H, Filippi V, Watts C, Mbwambo JKK. Induced abortion, pregnancy loss and intimate partner violence in Tanzania: a population based study. BMC Pregnancy Childbirth. 2012;12:12. CrossRef. Medline 76. Kaye DK, Mirembe FM, Bantebya G, Johansson A, Ekstrom AM. Domestic violence as risk factor for unwanted pregnancy and induced abortion in Mulago Hospital, Kampala, Uganda. Trop Med Int Health. 2006;11(1):90–101. CrossRef. Medline 77. Bradshaw Z, Slade P. The effects of induced abortion on emotional experiences and relationships: a critical review of the literature. Clin Psychol Rev. 2003;23(7):929–958. CrossRef. Medline 78. Kishida Y. Anxiety in Japanese women after elective abortion. J Obstet Gynecol Neonatal Nurs. 2001;30(5):490–495. CrossRef. Medline 79. World Health Organization (WHO). Safe abortion: technical and policy guidance for health systems. Geneva: WHO; 2003. Available from: http://www.who.int/reproductivehealth/ publications/unsafe_abortion/9789241548434/en/ 80. World Health Organization (WHO). Unsafe abortion: global and regional estimates of incidence of unsafe abortion and associated mortality in 2008. 6th edition. Geneva: WHO; 2011. Available from: http://www.who.int/ reproductivehealth/publications/unsafe_abortion/ 9789241501118</t>
  </si>
  <si>
    <t>Contents List of Tables List of Figures Acronyms Project Summary Executive Summary Evaluation Purpose and Questions Project Background Key Findings and Conclusions Question 1: To what extent was the project design appropriate in achieving the desired results? Question 2: To what extent has the project design resulted in sustainable impacts? Question 3: To what extent did interventions improve the empowerment of women in the target regions? Summary of Recommendations Evaluation Purpose and Questions Evaluation Purpose Evaluation Questions Question 1: To what extent was the project design appropriate in achieving the desired results? Question 2: To what extent has the project design resulted in sustainable impacts? Question 3: To what extent did interventions improve the empowerment of women in the target regions? Project Background Development Hypothesis and Theory of Change Evaluation Methods and Limitations Data Collection Survey of Beneficiaries Key Informant Interviews Group Interviews Case Studies Secondary Review Data Analysis Evaluation Limitations Findings and Conclusions Evaluation Question 1: Relevance and Effectiveness Relevance Relevance to Household Needs Relevance to GoB Needs and Development Priorities Conclusions: Relevance Effectiveness Household and Women’s Income Crop and Livestock Productivity Effectiveness of the Development Approach Capacity of Community Organizations Conclusions: Effectiveness Evaluation Question 2: Sustainability Activities and</t>
  </si>
  <si>
    <t>Results Building Local Capacity Replication Unintended</t>
  </si>
  <si>
    <t>Benefits and Harms Conclusions: Sustainability and Replicability Evaluation Question 3: Women’s Empowerment Conclusions: Women’s Empowerment Conclusions Recommendations Community and Market Development Women’s Empowerment Strengthening Public Sector Annexes Annex 1: Evaluation Scope of Work Annex 2: Assignment Work Plan Annex 3: Data Collection Instruments BAP Final Evaluation Survey (Women)-2016 Introduction: Objective: Use of data: Confidentiality: a. Location information b. Questionnaire processing c. Household information d. Type of respondent: e. What is the condition of your house? (Circle one number) Module K: Household Characteristicsد کورنۍ خصلتونه Education codes Income Codes Module B: Participation in Project Activities دہ پروجیکٹ پہ کارو کی گڈون [-9 = Don’t Know, -8 = No Response, -7 = Not Applicable] Module H: Livestockمالداري Module J: Other Incomeنور آمدن Module L: Women's empowermentد هر سوال څخه بعد دا پشتنه وکړئ. Module M: Miscellaneous Project related questions BAP Final Evaluation Survey (Men)-2016 Introduction: Objective: Use of data: Confidentiality: a. Location information b. Questionnaire processing c. Household information d. Type of respondent: e. What is the condition of your house? (Circle one number) Module K: Household Characteristicsد کورنۍ خصلتونه Module B: Participation in Project Activitiesدہ پروجیکٹ پہ کارو کی گڈون [-9 = Don’t Know, -8 = No Response, -7 = Not Applicable] Module C: Agricultural</t>
  </si>
  <si>
    <t>highlights this quarter: • During the quarter, USAID approved Value Farms’ Stage 2 pilot roll out award. KIE anticipates that an award will be fully executed next quarter. LESSONS LEARNED In gleaning lessons learned, examining failures can often be more instructive than analyzing successes. Of the three rigorous assessment reports submitted to USAID this past quarter, only the rigorous assessment conducted for KEMRI did not result in a recommendation for stage progression. During theStage One proof of concept (POC) grant, KEMRI was given funding to test the efficacy of UjiPlus®, a porridge flour fortified with pawpaw extracts. Pawpaw has been reported to have antihelminthic properties, acting against soil transmitted helminths (STH), otherwise known as worms. This trial was on the premise that large-scale mass drug administration (MDA) of antihelminthic drugs to deworm children in developing countries might not be sustainable over extended periods due to the cost of drugs, the large size of population to be covered, and the frequency of dosing required. KEMRI’s innovation was piloted through scientific clinical and nutritional trials among three primary schools in Nandi County, with one school serving as the treatment (with UjiPlus®) and the other two as the positive (comparison with albendazole) and</t>
  </si>
  <si>
    <t>negative (plain porridge) controls. Early results</t>
  </si>
  <si>
    <t>suggest that children who take UjiPlus® have fewer roundworm eggs (Ascaris lumbricoides) and increased levels of hemoglobin relative to the negative control group. In addition, and unexpectedly, this trial showed that children who eat UjiPlus® have a reduced incidence of ringworms (Tinea capitis) relative to children given albendazole, and children given plain porridge. However, despite the success of this trial, rigorous assessment ultimately determined that there is no evidence that UjiPlus® is a desirable product with market potential. This is due to the following reasons. First, the current evidence base for the efficacy of UjiPlus® against STH is limited to a single study, with relatively small numbers of pupils, in a single context. This is not sufficient to change procurement decisions in government, or in foundation currently funding school based deworming. Second, in the trial, children were given Ujiplus® every day and at no cost. This has much greater administrative and logistical challenges than the model for albendazole-based deworming, which requires children to be given one pill, 1-2 times per year. Page | 16 Feed the Future Kenya Innovation Engine QII FY2016 Report Third, at the moment, UjiPlus® is more expensive than both albendazole and plain uji porridge. Fourth</t>
  </si>
  <si>
    <t>Development Project;  Credit Lines – Credit Agricole has expressed interest in discussing providing credit lines to finance the largest and best performing CUs; and  Study Tours in the Netherlands – the Embassy of the Netherlands has funding available to support financing study tours for CUs to the Netherlands on agriculture lending combined with expertise from PUM Senior Experts, CAP’s Partner. In the context of DCA CUs, CAP has several positive meetings with the Oikocredit home office and Oikocredit Ukraine to discuss potential collaboration in the CU sector. Svitlana Zubrytska, General Manager of Oikocredit Ukraine informed that the company Objective 5: Highlight results Achieved in current quarter (Q1 FY17):  Collaboration between Oikocredit Ukraine and CAP initiated  Joint work plan for work for Q2- Q3 outlined with Oikocredit Ukraine  Due diligence for the first CU pre-agreed for Q2 CREDIT FOR AGRICULTURE PRODUCERS (CAP) PROJECT IN UKRAINE AID-121-LA-16-00002 QUARTERLY REPORT: Q1 FY2017 15 would consider lending to select CUs in the course of 2017 and 2018, and has set aside UAH 30 million in local currency (over 1 million USD) that is readily available. The manager stressed a long record of lending to CUs in Ukraine, with both positive and</t>
  </si>
  <si>
    <t>negative results</t>
  </si>
  <si>
    <t>, and would like to ensure Oikocredit Ukraine supports only CUs that show positive results that demonstrate an upward trend in performance. CAP’s support in the form of tailored technical assistance to the selected CUs would give additional assurance that the performance of CUs is being monitored and improved. This message was echoed by the E&amp;E Regional Director for Oikocredit Ukraine, Pavol Kapsdorfer during a conference call with the CAP and USAID teams. Preliminarily, the parties agreed to begin collaboration in Q2 FY17 by conducting joint due diligence on one of the pre-identified CUs: Anisia in Lviv, followed by the HKVD CU in Kharkiv. Finally, CAP reached out to other USAID projects, namely ARDS and FST and agreed to coordinate closely with them on activities regarding CU regulation and development of agriculture lending by CUs in Ukraine. Coordination meetings are planned for Q2 of FY17 and CAP hopes to leverage additional resources and explore opportunites for additional financing for CUs in Ukraine. Key Challenges A lack of confidence in CUs is justifiable in the Ukrainian context and needs to be slowly built. Therefore, interest in providing capital injections to CUs is currently limited. It’s CAP role to build trust</t>
  </si>
  <si>
    <t>PA-00M-NW9_Ukraine_January 30, 2017.</t>
  </si>
  <si>
    <t>Strategy and Sample Size . . . . . . . . . . . . . . . . . . . . . . . . . . . . . . . . . . . . . . . . . . . . . . . . . . . . . . . . . . . . . . 15 Household survey . . . . . . . . . . . . . . . . . . . . . . . . . . . . . . . . . . . . . . . . . . . . . . . . . . . . . . . . . . . . . . . . . . . . . . . . . . . . . . . . . . . . . . . . . . . . . . . .15 Evaluation Team . . . . . . . . . . . . . . . . . . . . . . . . . . . . . . . . . . . . . . . . . . . . . . . . . . . . . . . . . . . . . . . . . . . . . . . . . . . . . . . . . . . 16 Data Collection . . . . . . . . . . . . . . . . . . . . . . . . . . . . . . . . . . . . . . . . . . . . . . . . . . . . . . . . . . . . . . . . . . . . . . . . . . . . . . . . . . . 16 Data collection tools . . . . . . . . . . . . . . . . . . . . . . . . . . . . . . . . . . . . . . . . . . . . . . . . . . . . . . . . . . . . . . . . . . . . . . . . . . . . . . . . . . . . . . . . . . . . . .16 Additional data collection following the preliminary data analysis . . . . . . . . . . . . . . . . . . . . . . . . . . . . . . . . . . . . . . . . . . . . . . . . . . . . . . . .17 Ethical Considerations . . . . . . . . . . . . . . . . . . . . . . . . . . . . . . . . . . . . . . . . . . . . . . . . . . . . . . . . . . . . . . . . . . . . . . . . . . . . . 17 Data Quality Assurance . . . . . . . . . . . . . . . . . . . . . . . . . . . . . . . . . . . . . . . . . . . . . . . . . . . . . . . . . . . . . . . . . . . . . . . . . . . . 17 Training and pilot testing . . . . . . . . . . . . . . . . . . . . . . . . . . . . . . . . . . . . . . . . . . . . . . . . . . . . . . . . . . . . . . . . . . . . . . . . . . . . . . . . . . . . . . . . . . .17 Data quality check procedures . . . . . . . . . . . . . . . . . . . . . . . . . . . . . . . . . . . . . . . . . . . . . . . . . . . . . . . . . . . . . . . . . . . . . . . . . . . . . . . . . . . . .18 Data Analysis . . . . . . . . . . . . . . . . . . . . . . . . . . . . . . . . . . . . . . . . . . . . . . . . . . . . . . . . . . . . . . . . . . . . . . . . . . . . . . . . . . . . . 18 i i n IMPACT EVALUATION: RESULTS-BASED F INANCING IN THE DEMOCRATIC REPUBLIC OF CONGO Strengths of Evaluation Methodology . . . . . . . . . . . . . . . . . . . . . . . . . . . . . . . . . . . . . . . . . . . . . . . . . . . . . . . . . . . . . . . . . 19 Limitations of Evaluation Methodology . . . . . . . . . . . . . . . . . . . . . . . . . . . . . . . . . . . . . . . . . . . . . . . . . . . . . . . . . . . . . . . . 19 Constraints . . . . . . . . . . . . . . . . . . . . . . . . . . . . . . . . . . . . . . . . . . . . . . . . . . . . . . . . . . . . . . . . . . . . . . . . . . . . . . . . . . . . . . . . . . . . . . . . . . . . . .20 EVALUATION FINDINGS . . . . . . . . . . . . . . . . . . . . . . . . . . . . . . . . . . . . . . . . . . . . . . . . . . . . . . . . . . . . . . . . . . . . . . . . . . . . . 21 Overview . . . . . . . . . . . . . . . . . . . . . . . . . . . . . . . . . . . . . . . . . . . . . . . . . . . . . . . . . . . . . . . . . . . . . . . . . . . . . . . . . . . . . . . . 21 Analytical Domain: Quantity and Quality of Health Services . . . . . . . . . . . . . . . . . . . . . . . . . . . . . . . . . . . . . . . . . . . . . . . 21 Facility sample characteristics . . . . . . . . . . . . . . . . . . . . . . . . . . . . . . . . . . . . . . . . . . . . . . . . . . . . . . . . . . . . . . . . . . . . . . . . . . . . . . . . . . . . . .21 Household sample characteristics . . . . . . . . . . . . . . . . . . . . . . . . . . . . . . . . . . . . . . . . . . . . . . . . . . . . . . . . . . . . . . . . . . . . . . . . . . . . . . . . . . .23 Overview of significant findings . . . . . . . . . . . . . . . . . . . . . . . . . . . . . . . . . . . . . . . . . . . . . . . . . . . . . . . . . . . . . . . . . . . . 23 Preventive MPA services (quantity and quality) . . . . . . . . . . . . . . . . . . . . . . . . . . . . . . . . . . . . . . . . . . . . . . . . . . . . . . . . . . . . . . . . . . . . . . . .26 Preventive MPA service utilization pattern among households (quantity) . . . . . . . . . . . . . . . . . . . . . . . . . . . . . . . . . . . . . . . . . . . . . . . . . .26 Preventive MPA services among households (quality) . . . . . . . . . . . . . . . . . . . . . . . . . . . . . . . . . . . . . . . . . . . . . . . . . . . . . . . . . . . . . . . . . .27 Curative MPA service utilization pattern among households (quantity and quality) . . . . . . . . . . . . . . . . . . . . . . . . . . . . . . . . . . . . . . . . .29 Curative MPA services (quality) . . . . . . . . . . . . . . . . . . . . . . . . . . . . . . . . . . . . . . . . . . . . . . . . . . . . . . . . . . . . . . . . . . . . . . . . . . . . . . . . . . . . .32 Health promotion activities . . . . . . . . . . . . . . . . . . . . . . . . . . . . . . . . . . . . . . . . . . . . . . . . . . . . . . . . . . . . . . . . . . . . . . . . . . . . . . . . . . . . . . . .35 Health facility management . . . . . . . . . . . . . . . . . . . . . . . . . . . . . . . . . . . . . . . . . . . . . . . . . . . . . . . . . . . . . . . . . . . . . . . . . . . . . . . . . . . . . . . .36 Analytical Domain: Cost Associated with a Potential Replication of the Pilot RBF Model . . . . . . . . . . . . . . . . . . . . . . . . 40 Analytical Domain: Results Differ for Various Groups (Heterogeneity) . . . . . . . . . . . . . . . . . . . . . . . . . . . . . . . . . . . . . . 42 Household survey results . . . . . . . . . . . . . . . . . . . . . . . . . . . . . . . . . . . . . . . . . . . . . . . . . . . . . . . . . . . . . . . . . . . . . . . . . . . . . . . . . . . . . . . . . .42 Facility survey results . . . . . . . . . . . . . . . . . . . . . . . . . . . . . . . . . . . . . . . . . . . . . . . . . . . . . . . . . . . . . . . . . . . . . . . . . . . . . . . . . . . . . . . . . . . . . .42 Quality of services results . . . . . . . . . . . . . . . . . . . . . . . . . . . . . . . . . . . . . . . . . . . . . . . . . . . . . . . . . . . . . . . . . . . . . . . . . . . . . . . . . . . . . . . . . .43 Overview . . . . . . . . . . . . . . . . . . . . . . . . . . . . . . . . . . . . . . . . . . . . . . . . . . . . . . . . . . . . . . . . . . . . . . . . . . . . . . . . . . . . . . . . . . . . . . . . . . . . . . .45 RBF scores analysis . . . . . . . . . . . . . . . . . . . . . . . . . . . . . . . . . . . . . . . . . . . . . . . . . . . . . . . . . . . . . . . . . . . . . . . . . . . . . . . . . . . . . . . . . . . . . . .45 Analytical Domain: Contextual Factors Contributed to or Limited the Desired</t>
  </si>
  <si>
    <t>Results . . . . . . . . . . . . . . . . . . . . . . . . . 46 Analytical Domain: Unintended</t>
  </si>
  <si>
    <t>Consequences of the Intervention . . . . . . . . . . . . . . . . . . . . . . . . . . . . . . . . . . . . . . . . . . 47 Positive consequences . . . . . . . . . . . . . . . . . . . . . . . . . . . . . . . . . . . . . . . . . . . . . . . . . . . . . . . . . . . . . . . . . . . . . . . . . . . . . . . . . . . . . . . . . . . . .47 Negative consequences . . . . . . . . . . . . . . . . . . . . . . . . . . . . . . . . . . . . . . . . . . . . . . . . . . . . . . . . . . . . . . . . . . . . . . . . . . . . . . . . . . . . . . . . . . .47 DISCUSSION . . . . . . . . . . . . . . . . . . . . . . . . . . . . . . . . . . . . . . . . . . . . . . . . . . . . . . . . . . . . . . . . . . . . . . . . . . . . . . . . . . . . . . . . 49 Interpretations of RBF Successes and Challenges . . . . . . . . . . . . . . . . . . . . . . . . . . . . . . . . . . . . . . . . . . . . . . . . . . . . . . . . 49 Equity of RBF Incentive Payments . . . . . . . . . . . . . . . . . . . . . . . . . . . . . . . . . . . . . . . . . . . . . . . . . . . . . . . . . . . . . . . . . . . . 51 Measuring Quality of Care . . . . . . . . . . . . . . . . . . . . . . . . . . . . . . . . . . . . . . . . . . . . . . . . . . . . . . . . . . . . . . . . . . . . . . . . . . 51 CONCLUSIONS . . . . . . . . . . . . . . . . . . . . . . . . . . . . . . . . . . . . . . . . . . . . . . . . . . . . . . . . . . . . . . . . . . . . . . . . . . . . . . . . . . . . . 53 RECOMMENDATIONS . . . . . . . . . . . . . . . . . . . . . . . . . . . . . . . . . . . . . . . . . . . . . . . . . . . . . . . . . . . . . . . . . . . . . . . . . . . . . . . 57 In Sum . . . . . . . . . . . . . . . . . . . . . . . . . . . . . . . . . . . . . . . . . . . . . . . . . . . . . . . . . . . . . . . . . . . . . . . . . . . . . . . . . . . . . . . . . . 58 BIBLIOGRAPHY . . . . . . . . . . . . . . . . . . . . . . . . . . . . . . . . . . . . . . . . . . . . . . . . . . . . . . . . . . . . . . . . . . . . . . . . . . . . . . . . . . . . . 59 n i i i LIST OF TABLES AND FIGURES Figure 1 . Disaggregation of RBF payments for GRHs and HCs . . . . . . . . . . . . . . . . . . . . . . . . . . . . . . . . . . . . . . . . . . . . . . . . . . . . . . . 13 Figure 2 . Timeline of evaluation activities . . . . . . . . . . . . . . . . . . . . . . . . . . . . . . . . . . . . . . . . . . . . . . . . . . . . . . . . . . . . . . . . . . . . . . . . 14 Figure 3 . Map of selected sites for RBF impact evaluation . . . . . . . . . . . . . . . . . . . . . . . . . . . . . . . . . . . . . . . . . . . . . . . . . . . . . . . . . . . 15 Figure 4 . Illustration of difference in difference (DID) estimation . . . . . . . . . . . . . . . . . . . . . . . . . . . . . . . . . . . . . . . . . . . . . . . . . . . . . 19 Figure 5 . Percentage of women receiving ANC . . . . . . . . . . . . . . . . . . . . . . . . . . . . . . . . . . . . . . . . . . . . . . . . . . . . . . . . . . . . . . . . . . . . 27 Figure 6 . Percentage of women receiving TT injections during ANC . . . . . . . . . . . . . . . . . . . . . . . . . . . . . . . . . . . . . . . . . . . . . . . . . . . 27 Figure 7 . Percentage of women examined by a skilled health worker after childbirth . . . . . . . . . . . . . . . . . . . . . . . . . . . . . . . . . . . . . . . 27 Figure 8 . Percentage of women who received first dose of vitamin A within 2 months of childbirth. . . . . . . . . . . . . . . . . . . . . . . . . . . 28 Figure 9 . Percentage of children (0–23m) who received a dose of vitamin A within 6 months . . . . . . . . . . . . . . . . . . . . . . . . . . . . . . . . 28 Figure 10 . Source of vitamin A . . . . . . . . . . . . . . . . . . . . . . . . . . . . . . . . . . . . . . . . . . . . . . . . . . . . . . . . . . . . . . . . . . . . . . . . . . . . . . . . . 28 Figure 11 . Percentage of current users of any family planning methods and modern contraceptive users . . . . . . . . . . . . . . . . . . . . . 28 Figure 12 . Type of modern contraceptive method used . . . . . . . . . . . . . . . . . . . . . . . . . . . . . . . . . . . . . . . . . . . . . . . . . . . . . . . . . . . . 28 Figure 13 . Received family planning advice from a health worker in</t>
  </si>
  <si>
    <t>groups (heterogeneity) Factors contributing to or limiting the desired results Unintended consequences of the intervention Conclusions Recommendations In Sum Evaluation Purpose Evaluation Rationale Evaluation Questions BACKGROUND Country Context Results-based Financing (RBF) in the DRC Project Description Integrated Health Project (IHP) EVALUATION METHODS Evaluation Design Site Selection Survey Sampling Strategy And Sample Size Household survey Evaluation Team Data Collection Data collection tools Additional data collection following the preliminary data analysis Ethical Considerations Data Quality Assurance Training and pilot testing Data quality check procedures Data Analysis Strengths of Evaluation Methodology Limitations of Evaluation Methodology Constraints EVALUATION FINDINGS Overview Analytical Domain: Quantity and Quality of Health Services Facility sample characteristics Household sample characteristics Overview of significant findings Preventive MPA services (quantity and quality) Preventive MPA service utilization pattern among households (quantity) Preventive MPA services among households (quality) Curative MPA service utilization pattern among households (quantity and quality) Curative MPA services (quality) Health promotion activities Health facility management Analytical Domain: Cost Associated with a Potential Replication of the Pilot RBF Model Analytical Domain: Results Differ for Various Groups (Heterogeneity) Household survey results Facility survey results Quality of services results Overview RBF scores analysis Analytical Domain: Contextual Factors Contributed to or Limited the Desired</t>
  </si>
  <si>
    <t>Results Analytical Domain: Unintended</t>
  </si>
  <si>
    <t>Consequences of the Intervention Positive consequences Negative consequences DISCUSSION Interpretations of RBF Successes and Challenges Equity of RBF Incentive Payments Measuring Quality of Care CONCLUSIONS RECOMMENDATIONS In Sum Bibliography</t>
  </si>
  <si>
    <t>evaluation results.2 Intended Audience The audience of the RBF impact evaluation is the USAID/DRC Mission, the implementing partners (MSH and its consortia), the Ministère de la Santé Publique (MSP) (Ministry of Public Health), donors involved in RBF programming and evaluation such as the World Bank, and other stakeholders focused on RBF interventions and DRC’s health system development. 2. The final performance evaluation of IHP is presented as a separate evaluation report (Sadaphal S., Bongiovanni A.: Final Performance Evaluation of the Integrated Health Project in the Democratic Republic of Congo, March 2016). INTRODUCTION Evaluation Questions The RBF impact evaluation was guided by the following questions. A complete description of this evaluation’s statement of work is provided in Annex A. 1 . Is there evidence of change among health centers in the quantity and quality of services that is attributable to the RBF model? 2 . What difference did the RBF intervention make? 3 . Is the model worthy of being scaled-up to other health zones? 4 . What costs are associated with a potential replication of the model? 5 . Were the desired results achieved? 6 . Do results differ for various groups (heterogeneity) ? 7 . What contextual factors contributed to or limited the desired</t>
  </si>
  <si>
    <t>results? 8 . What are the unintended</t>
  </si>
  <si>
    <t>consequences of the intervention? 1 0 n IMPACT EVALUATION: RESULTS-BASED F INANCING IN THE DEMOCRATIC REPUBLIC OF CONGO BACKGROUND Country Context The Democratic Republic of Congo is a fragile state located in the heart of Central Africa and is home to approximately 74.88 million Congolese, occupying 2,345,410 square kilometers in sub-Saharan Africa (United Nations, 2015). The country is home to the world’s second-largest rain forest, and vast mineral resources. Unfortunately, these human and material riches are dramatically underutilized due to decades of armed conflict, economic mismanagement, and political instability. Consequently, the DRC is currently one of the poorest and least developed nations on earth. Some 63.6% of the population lives below the poverty line, and the country is ranked 176th out of 188 countries on the United Nations Development Program Human Development Index (United Nations Development Programme, 2015). In 2014, the DRC had a Gross Domestic Product of $33.12 billion, 1.3% inflation, and a per capita income of $380, one of the lowest in the world (The World Bank, 2014). Although the economic situation is universally dire, the bottom 20% of the population claims a mere 5% of the annual income, indicating significant wealth disparity (The World</t>
  </si>
  <si>
    <t>the health facilities was conducted jointly by one member from the ECZ team and one IHP staff member. Two civil society organizations (CSOs) per HZ, under a fixed-price contract with IHP, conducted household interviews to verify clients and ensure patient satisfaction. Once results were verified, payments were processed. The maximum RBF incentives possible for a hospital each quarter was $12,000 and for a health center was $910. Payments, aimed at incentivizing staff performance, were distributed as follows: staff incentives (60%), investments (i.e., infrastructure, equipment) (30%), and operations (i.e.,registers, office supplies) at the HC and GRH levels (10%). 2 n IMPACT EVALUATION: RESULTS-BASED F INANCING IN THE DEMOCRATIC REPUBLIC OF CONGO Evaluation Questions The final RBF impact evaluation aimed to answer the following key questions: 1 . Is there evidence of change among health centers in the quantity and quality of services? 2 . What difference did the RBF intervention make? 3 . Is the model worthy of being scaled up to other health zones? 4 . What costs are associated with a potential replication of the model? 5 . Were the desired results achieved? 6 . Do results differ for various groups? (heterogeneity) 7 . What contextual factors contributed to or limited the desired</t>
  </si>
  <si>
    <t>consequences of the intervention? Evaluation Design and Methods The RBF impact evaluation is a prospective, quasi-experimental design with intervention and comparison groups with measurements taken at baseline (2013), midline (2014) and endline (2015). Baseline data collection in the intervention and comparison HZs was conducted between May and September 2013, prior to the commencement of the pilot RBF intervention in November 2013. The midterm process evaluation was conducted in October 2014 at four of the seven RBF intervention health zones. The endline data were collected between May and September 2015, covering the same intervention and comparison sites studied during the baseline, to ensure pre/post intervention comparability. The evaluation used a mix of quantitative and qualitative data collection strategies. The utilization of qualitative or quantitative methods provided different types of data and addressed different evaluation questions. Data collected via quantitative strategies (household surveys and health facility surveys) are primarily used for evaluating whether there is a relationship between the pilot RBF intervention and an effect (mainly in terms of the quantity and quality of health services). The quantitative methodology measured changes in key outcome indicators between the baseline and endline results. At midterm, a process evaluation used qualitative methods including</t>
  </si>
  <si>
    <t>with the evaluations purpose and expected use. It also intends that each question be answerable with the highest quality and most credible evidence possible, given time and budget constraints. To ensure this, the total numbers of questions included in the SOWs for each evaluation will be limited. RBF Impact Evaluation Questions The baseline and final impact evaluations of the RBF component of the IHP program will provide statistically significant data to measure the baseline status and impact of the RBF interventions. The mid� term impact evaluation will be predominantly qualitative, and will aim at determining whether initial characteristics in both treatment and comparison zones are still identical and determine the effectiveness of project implementation. However, the final impact evaluation will answer to the following illustrative questions: � Is there evidence of change among health centers in the quantity and quality of services that is attributable to the RBF model? � What difference did the RBF intervention make? � Is the model worthy of being scaled up to other health zones? � What are costs associated with a potential replication of the model? � Were the desired results achieved? 3 � Do results differ for various groups? (Heterogeneity) � What contextual factors contributed to or limited the desired</t>
  </si>
  <si>
    <t>results? � What are the unintended</t>
  </si>
  <si>
    <t>consequences of the intervention? � What contextual factors contributed to or limited the desired results? Evaluation Design and Methodology USAID/DRC will provide the contractor with a statement of work for each evaluation component (baseline, mid�term, and final) conducted under this contract but the contractor will design the methodology, sampling frames, and data collection instruments in consultation with USAID/DRC staff, implementing partners and country counterparts. Illustrative designs are set forth in Section J – Attachments. For the two baseline evaluations a SOW will be provided immediately after award of the contract and will require a collaborative effort between USAID and the contractor due to time sensitivities. The SOWs for all mid�term and final evaluations will be provided at least four months prior to the start of each evaluation component. The contractor will be responsible for managing the evaluation and data collection in the field, working directly with program implementers, verifying data quality and preparing clean data sets, for analysis. Evaluation Design RBF Impact Evaluation, using experimental design will construct credible counterfactual scenarios, with the most credible being the random selection of treatment and comparison groups. This evaluation process will commence at the beginning of a project’s RBF implementation, to</t>
  </si>
  <si>
    <t>to Professor Patrick Kayembe, Dr. Jorge Velasco and Armand Utshudi, whose technical contributions during the data analysis and report writing process were invaluable. We would like to extend our sincere thanks to Salima Mutima, Susan Kupperstein, Anshikka Singh, Rachel Brown, and Faustin Ikoko, for their work in facilitating and managing the administrative and logistical components of the project, and Nikita A. Gurudas and Tyler Wallace for the report preparation, secondary analyses, and assistance with data visualization. The team would like to finish by thanking the study participants and respondents whose generosity and candor was absolutely essential for this evaluation. It is in this spirit of gratitude and humility that we now proceed with the report. n i TABLE OF CONTENTS LIST OF TABLES AND FIGURES . . . . . . . . . . . . . . . . . . . . . . . . . . . . . . . . . . . . . . . . . . . . . . . . . . . . . . . . . . . . . . . . . . . . . . . . . iii LIST OF ANNEXES . . . . . . . . . . . . . . . . . . . . . . . . . . . . . . . . . . . . . . . . . . . . . . . . . . . . . . . . . . . . . . . . . . . . . . . . . . . . . . . . . . . iv ACRONYMS AND ABBREVIATIONS . . . . . . . . . . . . . . . . . . . . . . . . . . . . . . . . . . . . . . . . . . . . . . . . . . . . . . . . . . . . . . . . . . . . . v Definitions . . . . . . . . . . . . . . . . . . . . . . . . . . . . . . . . . . . . . . . . . . . . . . . . . . . . . . . . . . . . . . . . . . . . . . . . . . . . . . . . . . . . . . . . . . . . . . . . . . . . . . . . . . . vi EXECUTIVE SUMMARY . . . . . . . . . . . . . . . . . . . . . . . . . . . . . . . . . . . . . . . . . . . . . . . . . . . . . . . . . . . . . . . . . . . . . . . . . . . . . . . . 1 Evaluation Purpose &amp; Rationale . . . . . . . . . . . . . . . . . . . . . . . . . . . . . . . . . . . . . . . . . . . . . . . . . . . . . . . . . . . . . . . . . . . . . . . 1 Project Background . . . . . . . . . . . . . . . . . . . . . . . . . . . . . . . . . . . . . . . . . . . . . . . . . . . . . . . . . . . . . . . . . . . . . . . . . . . . . . . . . 1 Evaluation Questions . . . . . . . . . . . . . . . . . . . . . . . . . . . . . . . . . . . . . . . . . . . . . . . . . . . . . . . . . . . . . . . . . . . . . . . . . . . . . . . 2 Evaluation Design and Methods . . . . . . . . . . . . . . . . . . . . . . . . . . . . . . . . . . . . . . . . . . . . . . . . . . . . . . . . . . . . . . . . . . . . . . . 2 Findings . . . . . . . . . . . . . . . . . . . . . . . . . . . . . . . . . . . . . . . . . . . . . . . . . . . . . . . . . . . . . . . . . . . . . . . . . . . . . . . . . . . . . . . . . . 3 Quantity and quality of MPA services at health centers . . . . . . . . . . . . . . . . . . . . . . . . . . . . . . . . . . . . . . . . . . . . . . . . . . . . . . . . . . . . . . . . .3 Health promotion activities . . . . . . . . . . . . . . . . . . . . . . . . . . . . . . . . . . . . . . . . . . . . . . . . . . . . . . . . . . . . . . . . . . . . . . . . . . . . . . . . . . . . . . . . .4 Health facility management . . . . . . . . . . . . . . . . . . . . . . . . . . . . . . . . . . . . . . . . . . . . . . . . . . . . . . . . . . . . . . . . . . . . . . . . . . . . . . . . . . . . . . . . .4 Costs associated with a potential replication of the pilot RBF model . . . . . . . . . . . . . . . . . . . . . . . . . . . . . . . . . . . . . . . . . . . . . . . . . . . . . .5 Results differ for various groups (heterogeneity) . . . . . . . . . . . . . . . . . . . . . . . . . . . . . . . . . . . . . . . . . . . . . . . . . . . . . . . . . . . . . . . . . . . . . . .5 Factors contributing to or limiting the desired</t>
  </si>
  <si>
    <t>results . . . . . . . . . . . . . . . . . . . . . . . . . . . . . . . . . . . . . . . . . . . . . . . . . . . . . . . . . . . . . . . . . . .5 Unintended</t>
  </si>
  <si>
    <t>consequences of the intervention . . . . . . . . . . . . . . . . . . . . . . . . . . . . . . . . . . . . . . . . . . . . . . . . . . . . . . . . . . . . . . . . . . . . . . . . .6 Conclusions . . . . . . . . . . . . . . . . . . . . . . . . . . . . . . . . . . . . . . . . . . . . . . . . . . . . . . . . . . . . . . . . . . . . . . . . . . . . . . . . . . . . . . . 6 Recommendations . . . . . . . . . . . . . . . . . . . . . . . . . . . . . . . . . . . . . . . . . . . . . . . . . . . . . . . . . . . . . . . . . . . . . . . . . . . . . . . . . 8 In Sum . . . . . . . . . . . . . . . . . . . . . . . . . . . . . . . . . . . . . . . . . . . . . . . . . . . . . . . . . . . . . . . . . . . . . . . . . . . . . . . . . . . . . . . . . . . 8 INTRODUCTION . . . . . . . . . . . . . . . . . . . . . . . . . . . . . . . . . . . . . . . . . . . . . . . . . . . . . . . . . . . . . . . . . . . . . . . . . . . . . . . . . . . . . 9 Evaluation Purpose . . . . . . . . . . . . . . . . . . . . . . . . . . . . . . . . . . . . . . . . . . . . . . . . . . . . . . . . . . . . . . . . . . . . . . . . . . . . . . . . 9 Evaluation Rationale . . . . . . . . . . . . . . . . . . . . . . . . . . . . . . . . . . . . . . . . . . . . . . . . . . . . . . . . . . . . . . . . . . . . . . . . . . . . . . . . 9 Evaluation Questions . . . . . . . . . . . . . . . . . . . . . . . . . . . . . . . . . . . . . . . . . . . . . . . . . . . . . . . . . . . . . . . . . . . . . . . . . . . . . . . 9 BACKGROUND . . . . . . . . . . . . . . . . . . . . . . . . . . . . . . . . . . . . . . . . . . . . . . . . . . . . . . . . . . . . . . . . . . . . . . . . . . . . . . . . . . . . . 10 Country Context . . . . . . . . . . . . . . . . . . . . . . . . . . . . . . . . . . . . . . . . . . . . . . . . . . . . . . . . . . . . . . . . . . . . . . . . . . . . . . . . . 10 Results-based Financing (RBF) in the DRC . . . . . . . . . . . . . . . . . . . . . . . . . . . . . . . . . . . . . . . . . . . . . . . . . . . . . . . . . . . . . . . . . . . . . . . . . . .11 Project Description . . . . . . . . . . . . . . . . . . . . . . . . . . . . . . . . . . . . . . . . . . . . . . . . . . . . . . . . . . . . . . . . . . . . . . . . . . . . . . . . 12 Integrated Health Project (IHP) . . . . . . . . . . . . . . . . . . . . . . . . . . . . . . . . . . . . . . . . . . . . . . . . . . . . . . . . . . . . . . . . . . . . . . . . . . . . . . . . . . . . .12 EVALUATION METHODS . . . . . . . . . . . . . . . . . . . . . . . . . . . . . . . . . . . . . . . . . . . . . . . . . . . . . . . . . . . . . . . . . . . . . . . . . . . . . 14 Evaluation Design . . . . . . . . . . . . . . . . . . . . . . . . . . . . . . . . . . . . . . . . . . . . . . . . . . . . . . . . . . . . . . . . . . . . . . . . . . . . . . . . . 14 Site Selection . . . . . . . . . . . . . . . . . . . . . . . . . . . . . . . . . . . . . . . . . . . . . . . . . . . . . . . . . . . . . . . . . . . . . . . . . . . . . . . . . . . . 15 Survey Sampling Strategy and Sample Size . . . . . . . . . . . . . . . . . . . . . . . . . . . . . . . . . . . . . . . . . . . . . . . . . . . . . . . . . . . . . . 15 Household survey . . . . . . . . . . . . . . . . . . . . . . . . . . . . . . . . . . . . . . . . . . . . . . . . . . . . . . . . . . . . . . . . . . . . . . . . . . . . . . . . . . . . . . . . . . . . . . . .15 Evaluation Team . . . . . . . . . . . . . . . . . . . . . . . . . . . . . . . . . . . . . . . . . . . . . . . . . . . . . . . . . . . . . . . . . . . . . . . . . . . . . . . . . . . 16 Data Collection . . . . . . . . . . . . . . . . . . . . . . . . . . . . . . . . . . . . . . . . . . . . . . . . . . . . . . . . . . . . . . . . . . . . . . . . . . . . . . . . . . . 16 Data collection tools . . . . . . . . . . . . . . . . . . . . . . . . . . . . . . . . . . . . . . . . . . . . . . . . . . . . . . . . . . . . . . . . . . . . . . . . . . . . . . . . . . . . . . . . . . . . . .16 Additional data collection following the preliminary data analysis . . . . . . . . . . . . . . . . . . . . . . . . . . . . . . . . . . . . . . . . . . . . . . . . . . . . . . . .17 Ethical Considerations . . . . . . . . . . . . . . . . . . . . . . . . . . . . . . . . . . . . . . . . . . . . . . . . . . . . . . . . . . . . . . . . . . . . . . . . . . . . . 17 Data Quality Assurance . . . . . . . . . . . . . . . . . . . . . . . . . . . . . . . . . . . . . . . . . . . . . . . . . . . . . . . . . . . . . . . . . . . . . . . . . . . . 17 Training and pilot testing . . . . . . . . . . . . . . . . . . . . . . . . . . . . . . . . . . . . . . . . . . . . . . . . . . . . . . . . . . . . . . . . . . . . . . . . . . . . . . . . . . . . . . . . . . .17 Data quality check procedures . . . . . . . . . . . . . . . . . . . . . . . . . . . . . . . . . . . . . . . . . . . . . . . . . . . . . . . . . . . . . . . . . . . . . . . . . . . . . . . . . . . . .18 Data Analysis . . . . . . . . . . . . . . . . . . . . . . . . . . . . . . . . . . . . . . . . . . . . . . . . . . . . . . . . . . . . . . . . . . . . . . . . . . . . . . . . . . . . . 18 i i n IMPACT EVALUATION: RESULTS-BASED F INANCING IN THE DEMOCRATIC REPUBLIC OF CONGO Strengths of Evaluation Methodology . . . . . . . . . . . . . . . . . . . . . . . . . . . . . . . . . . . . . . . . . . . . . . . . . . . . . . . . . . . . . . . . . 19 Limitations of Evaluation Methodology . . . . . . . . . . . . . . . . . . . . . . . . . . . . . . . . . . . . . . . . . . . . . . . . . . . . . . . . . . . . . . . . 19 Constraints . . . . . . . . . . . . . . . . . . . . . . . . . . . . . . . . . . . . . . . . . . . . . . . . . . . . . . . . . . . . . . . . . . . . . . . . . . . . . . . . . . . . . . . . . . . . . . . . . . . . . .20 EVALUATION FINDINGS . . . . . . . . . . . . . . . . . . . . . . . . . . . . . . . . . . . . . . . . . . . . . . . . . . . . . . . . . . . . . . . . . . . . . . . . . . . . . 21 Overview . . . . . . . . . . . . . . . . . . . . . . . . . . . . . . . . . . . . . . . . . . . . . . . . . . . . . . . . . . . . . . . . . . . . . . . . . . . . . . . . . . . . . . . . 21 Analytical Domain: Quantity and Quality of Health Services . . . . . . . . . . . . . . . . . . . . . . . . . . . . . . . . . . . . . . . . . . . . . . . 21 Facility sample characteristics . . . . . . . . . . . . . . . . . . . . . . . . . . . . . . . . . . . . . . . . . . . . . . . . . . . . . . . . . . . . . . . . . . . . . . . . . . . . . . . . . . . . . .21 Household sample characteristics . . . . . . . . . . . . . . . . . . . . . . . . . . . . . . . . . . . . . . . . . . . . . . . . . . . . . . . . . . . . . . . . . . . . . . . . . . . . . . . . . . .23 Overview of significant findings . . . . . . . . . . . . . . . . . . . . . . . . . . . . . . . . . . . . . . . . . . . . . . . . . . . . . . . . . . . . . . . . . . . . 23 Preventive MPA services (quantity and quality) . . . . . . . . . . . . . . . . . . . . . . . . . . . . . . . . . . . . . . . . . . . . . . . . . . . . . . . . . . . . . . . . . . . . . . . .26 Preventive MPA service utilization pattern among households (quantity) . . . . . . . . . . . . . . . . . . . . . . . . . . . . . . . . . . . . . . . . . . . . . . . . . .26 Preventive MPA services among households (quality) . . . . . . . . . . . . . . . . . . . . . . . . . . . . . . . . . . . . . . . . . . . . . . . . . . . . . . . . . . . . . . . . . .27 Curative MPA service utilization pattern among households (quantity and quality) . . . . . . . . . . . . . . . . . . . . . . . . . . . . . . . . . . . . . . . . .29 Curative MPA services (quality) . . . . . . . . . . . . . . . . . . . . . . . . . . . . . . . . . . . . . . . . . . . . . . . . . . . . . . . . . . . . . . . . . . . . . . . . . . . . . . . . . . . . .32 Health promotion activities . . . . . . . . . . . . . . . . . . . . . . . . . . . . . . . . . . . . . . . . . . . . . . . . . . . . . . . . . . . . . . . . . . . . . . . . . . . . . . . . . . . . . . . .35 Health</t>
  </si>
  <si>
    <t>comparison sites Table 5. RBF services contracted and the difference the pilot RBF intervention made on HC service delivery Table 6. Difference the pilot RBF intervention made on the health center service delivery indicators Table 7. Quantity of preventive MPA services at health centers:  Availability of services Table 8. Quantity of preventive MPA services at health centers: HC client statistics Table 9. Quantity of curative MPA services at health centers:  Availability of services Table 10. Quantity of curative MPA services at health centers:  Client statistics Table 11. Knowledge of childhood illness symptoms Table 12. Quantity of promotional MPA services at health centers:  Availability of services Table 13. Quality of MPA services at health centers Table 14. RBF funding: Integrated Health Project Table 15.  Initial budget vs. executed budget in seven HZs (10/2013–9/2015) ACRONYMS AND ABBREVIATIONS Definitions LIST OF ANNEXES LIST OF TABLES AND FIGURES executive summary Evaluation Purpose &amp; Rationale Project Background Evaluation Questions Evaluation Design and Methods Findings Quantity and quality of MPA services at health centers Health promotion activities Health facility management Costs associated with a potential replication of the pilot RBF model Results differ for various groups (heterogeneity) Factors contributing to or limiting the desired</t>
  </si>
  <si>
    <t>results Unintended</t>
  </si>
  <si>
    <t>consequences of the intervention Conclusions Recommendations In Sum Evaluation Purpose Evaluation Rationale Evaluation Questions BACKGROUND Country Context Results-based Financing (RBF) in the DRC Project Description Integrated Health Project (IHP) EVALUATION METHODS Evaluation Design Site Selection Survey Sampling Strategy And Sample Size Household survey Evaluation Team Data Collection Data collection tools Additional data collection following the preliminary data analysis Ethical Considerations Data Quality Assurance Training and pilot testing Data quality check procedures Data Analysis Strengths of Evaluation Methodology Limitations of Evaluation Methodology Constraints EVALUATION FINDINGS Overview Analytical Domain: Quantity and Quality of Health Services Facility sample characteristics Household sample characteristics Overview of significant findings Preventive MPA services (quantity and quality) Preventive MPA service utilization pattern among households (quantity) Preventive MPA services among households (quality) Curative MPA service utilization pattern among households (quantity and quality) Curative MPA services (quality) Health promotion activities Health facility management Analytical Domain: Cost Associated with a Potential Replication of the Pilot RBF Model Analytical Domain: Results Differ for Various Groups (Heterogeneity) Household survey results Facility survey results Quality of services results Overview RBF scores analysis Analytical Domain: Contextual Factors Contributed to or Limited the Desired Results Analytical Domain: Unintended Consequences of the Intervention Positive consequences Negative</t>
  </si>
  <si>
    <t>unintended results</t>
  </si>
  <si>
    <t>, and changes in women’s empowerment. The evaluation team designed two instruments for these interviews, one for sector specialists, and one for managerial staff (Annex 3). Group Interviews The evaluation team conducted 23 semi-structured group interviews (GIs) with project beneficiaries (21 groups), district government officials (1 group), and an FAO project district team (1 group). The GIs with beneficiaries were conducted in the three sampled districts (Killa Saifullah, Zhob, and Sherani). In total, the team conducted seven group interviews in each sampled district including two each with MCO and WCO members and three with FMC/MMO members. The team used a project-generated enumeration list of each CO to randomly select four community members for each GI, and they purposively selected the district government officials and project staff. For a summary of GIs conducted, see Annex 7. GIs consisted of 4 participants each, except for the GI with the FAO project district team, which included 10 participants. In total, the GI sample included 98 participants, of which 74 were men and 24 were women. The team conducted GIs with male and female beneficiaries separately. These GIs focused on developing a deeper understanding of the relevance, effectiveness, sustainability, and replicability of</t>
  </si>
  <si>
    <t>, and changes in women’s empowerment. The team designed four instruments for the GIs, one each for MCOs, WCOs, FMCs and MMOs, and district government and FAO staff (Annex 3). Case Studies The evaluation team also used case studies to capture unintended positive or negative and spillover effects. During the fieldwork, the team identified promising case studies with the help of information from KIIs, GIs, and project documents. For two case studies, see Annex 6. Secondary Review Besides collecting primary data, the evaluation team consulted secondary information maintained by the project (see Annex 4 for a bibliography). This included project documents, the project’s management information system (MIS), project-supported research reports, and the project calculations on the gross value of agricultural product (GVAP)6 to estimate the effects of activities on household and women’s income. 6 GVAP is a measure of the gross revenue attributable to project activities and serves as a practical proxy for the project’s contribution to household income. Its construction provides a plausible causal connection between individual project activities and household income. GVAP for each activity is the difference between GVAP with the intervention and what it would have been without the intervention—both estimates based on research</t>
  </si>
  <si>
    <t>further RBF-related interventions. There are eight RBF health zones which must pursue the same goals and objectives as all the other IHP Health Zones. The only difference is that the RBF Health Zones will receive a monetary reward for performing well. If the RBF intervention is considered a success, USAID plans to extend this intervention to the other health zones. The RBF impact evaluation will contribute to USAID and the Ministry of Health's understanding of what works with regard to RBF and its effectiveness in increasing the quantity and quality of healthcare services. The specific evaluation questions for the RBF component of the intervention are as follows: 1. Is there qualitative and quantitative proof of change regarding services provided by health centers that are attributable to RBF? 2. What differences have resulted from the RBF component of the intervention? 3. Does the RBF model merit being expanded to other health zones? 4. What are the costs related to possible replication of the RBF Model? 5. Were the expected results achieved? 6. Do the results vary from one group to another? 7. What are the factors that contributed to limiting the expected results or the constraints that limited the expected</t>
  </si>
  <si>
    <t>results? 8. What are the unexpected</t>
  </si>
  <si>
    <t>consequences of this intervention? 60 III. TRAINING OVERVIEW • The general objective of the training workshop is to provide supervisors, data collectors and interviewers with the skills required to conduct the surveys in an efficient and reliable manner. • Training is an important part of the survey preparation; it ensures the accuracy and reliability with which data collection is carried out, the data entry procedures, the data analysis and the precise nature of the survey results. This is why all personnel involved in data collection, supervision or data entry must be trained to ensure the reliability and precision of data collection, filling out data collection forms and transferring data using an appropriate method. • The training also promotes awareness among survey personnel on the importance of generating quality data. Group training allows for a common understanding of the terms and definitions used in the survey, as well as the procedures used during data collection via different survey tools and different approaches. The specific objectives of the training are: • Understanding the context and the basis for the IHP performance evaluation and the RBF impact evaluation; • Discussing the general data collection process within the IHP framework; • Encouraging participants to become familiar with the data collection</t>
  </si>
  <si>
    <t>importance of having implementers with geographic experience and a presence in the implementation area, in addition to having thematic expertise on GBV and/or peace building. In fact, the lack of local presence played a role in one implementing partner being dropped from PIK, although other issues also affected their removal. The importance of a local presence relates to local attitudes about “outsiders.” Two respondents interviewed in Kisumu noted that if local organizations could do the job, there was no need to bring in an organization from Nairobi. For example, RWPL was selected because of its networks and linkages in the Northern Rift Valley. According to RWPL, they “knew how to navigate effectively in that county.” Similarly, SYWP had networks at the Coast that allowed it to penetrate the area without establishing new structures, according to interviews with USAID staff and the IRC. The strategy of selecting sub-partners with existing community networks was particularly important because of the short time frame for launching and implementing PIK I. In a couple of instances, PIK made choices about sub-partner placement that did not consider local presence, such as the International Federation of Women Lawyers – Kenya (FIDA) and COVAW, which experienced</t>
  </si>
  <si>
    <t>when communities at first treated them as “outsiders” because they were not known locally. 22 Rape as a tactic of war has been documented around the world. See U.S. Strategy to Prevent &amp; Respond to GBV Globally, p. 9. PEACE INITIATIVE KENYA: FINAL PERFORMANCE EVALUATION 20 Two IRC staff and all of the sub-partners except one noted the importance of sub-IPs having both thematic expertise and geographic experience in their areas of implementation. The sub-partners agreed that the combination was a unique feature that contributed to PIK’s success. These sub-partners also validated the advantage of using local organizations and networks to make inroads into communities. They noted that the level of trust was higher when organizations were known in the communities. Seven of the nine sub- partners noted the importance for the partners implementing PIK to have relevant geographic experience and an established presence in the community. Conclusions Combining GBV prevention with peace messaging in known conflict-prone zones during sensitive times such as election periods was an appropriate and effective approach because it addressed two associated issues within the same initiative. Linking messages strengthened both efforts (i.e., maintaining peace reduced incidents of GBV), and working through</t>
  </si>
  <si>
    <t>October 2016, the NTP has been reviewing its National Strategic Plan (NSP). At the same time, the NTP had to prepare its new Global Fund application which was submitted on March 20, 2017. 12 140 CSDTs visited by PLT of CPLT supervised by central unit 140 CSDTs visited by PLT of CPLT 140 CSDTs visited by PLT of CPLT 140 CSDTs visited by PLT of CPLT 560 CSDTs visited by PLT of CPLT 90% adequate performa nce of labs assessed (EQA) supervision: From October 2016 to March 2017, 56% (156/280) CSDTs were supervised by provincial lab technicians (87 in Q1 and 69 in Q2). The following findings were made during the supervision visits: weak organization of samples stored for EQA, discrepancies between the results on the form accompanying the slides and the results on the register, and high turnover of lab staff at the peripheral level. EQA: The lab technicians were not trained in EQA. Among the 578 CSDTs in the 8 CTB-supported provinces, 467 (81%) participated in the national EQA program: 83% (386/467) of them had an adequate performance; 17% (81/467) had an inadequate performance due to the high rate of false positive and false</t>
  </si>
  <si>
    <t>. All NTP, NRL and CTB staff have been involved in this work which resulted in no central unit supervision. In addition, supervision in Kasai could not be carried out due to a difficult security situation in Q2. The training is planned from April 12 to 16, 2017 at the NRL for 20 national lab technicians. EQA needs to be strengthened during the next 2 quarters to reach the objective of 90% of laboratories with adequate performance. Support laboratories 2.3.1 112 HZ visit for 112 HZ visit for 112 HZ visit for 112 HZ visit for From October 2016 to March 2017: Met 13 to be able to conduct molecular rifampicin resistance testing sample collected sample collected sample collected sample collecte d 112 Health Zone (HZ) nurse supervisors collected samples each quarter from CSDTs and transported them to provincial level to be tested by GX machines. Sample transport: 2,556 samples were collected and transported and 2,232 (87%) were tested by the lab technicians at the provincial level, 760 (34%) were positive and among them 114 (15%) were RR-TB cases (30 new cases and 84 retreatment cases). The new DR-TB cases are patients who were previously treated with first line</t>
  </si>
  <si>
    <t>of CPLT 20 persons trained as trainers in EQA 4 CPLTs supervised by central unit 140 CSDTs visited by TLP of CPLT 4 CPLTs supervised by central unit 140 CSDTs visited by TLP of CPLT 4 CPLTs supervised by central unit 140 CSDTs visited by TLP of CPLT 8 CPLTs supervised by central unit 560 CSDTs visited by TLP of CPLT 90% adequate performance of labs assessed (EQA) Supervision by the central unit was not done this quarter. Provincial supervision: from October to December 2016, 87 (62%) CSDTs were supervised by provincial lab technician. During the supervision visits the following findings were made: the width and thickness of spreading of sputum samples needs attention, weak organization of samples stored for EQA, and the non involvement of health zones in the selection of patient slides collected for EQA (according to their SOP, the HZ nurse supervisor have the responsibility to select and collect patient slides for EQA). Among the 578 CSDTs of the 8 CTB-supported provinces, 467 (81%) participated in the national EQA program: 83% (386/467) of them had an adequate performance. 17% (81/467) had an inadequate performance due to the high rate of false positive and false</t>
  </si>
  <si>
    <t>. Partially met Supervision by the central unit was not done because of overlap with the national preparation of the external NTP review. All NTP, NRL and CTB staff have been involved since September 2016 in data review of all NTP activities to update external consultants at the beginning of the review. The central unit lab technician will start supervision visits in February after the external review. The supportive supervision will focus on the laboratory of 81 CSDTs with inadequate performance (mostly located in Kasai) and on the 111 CSDTs which did not participate in EQA. In Q2, CTB will support the HZ supervision visit in 8 the CSDTs to be involved in EQA- Support laboratories to be able to conduct molecular rifampicin resistance testing 2.3.1 112 HZ visit for sample collected 112 HZ visit for sample collected 112 HZ visit for sample collected 112 HZ visit for sample collected 112 HZ nurse supervisors collected samples from CSDTs and transported them to provincial level to be tested by GX machines. From October to December 2016: 1,332 samples were collected and transported and 1,072 (80%) were tested by the lab technicians at the provincial level, 348 (32 %) were positive and among them</t>
  </si>
  <si>
    <t>PA-00M-KM5_Congo DR_January 30, 2017</t>
  </si>
  <si>
    <t>empowerment - Household well-being (Education, Health access, household-level food security) Analytic and descriptive, including economic modeling  PEG documents  Final Evaluation Survey of Farmers (section related to adequacy of gender strategy).  Focus Group Discussions with women’s groups, trade and business associations  NA  Structured questionnaire  Semi- structured Focus Group Discussion Guide  Desk review  Survey of Farmers  Focus Group Discussions  NA  Stratified, Systematic Random  Purposive  Analysis of PEG documentation, taking into account USAID Gender Equality and Female Empowerment Policy and recommendations from the USAID/Somalia 2014 Gender Assessment.  Analysis of survey results using SPSS to quantify average benefits  Analysis of FGD results to qualify benefits 3.If there were any differing impacts on female, compared to male direct beneficiaries as a result of PEG interventions, what was the nature and extent of those impacts (positive, negative, neutral)? Analytic and descriptive  PEG documents  Final Evaluation Survey of Farmers (section related to adequacy of gender strategy).  Focus Group Discussions with women’s groups, trade and business associations  NA  Structured questionnaire  Semi- structured Focus Group Discussion Guide  Desk review  Survey of Farmers  Focus Group Discussions  NA  Stratified, Systematic Random  Purposive  Analysis of survey results using SPSS to quantify average negative impacts, if any.  Analysis of FGD</t>
  </si>
  <si>
    <t>results to qualify negative</t>
  </si>
  <si>
    <t>impacts, if any. Note: The survey of farmers will have proportional representation of women beneficiaries. Twenty-seven percent of Lead Farmer respondents will be female, while twenty-three percent of Contact Farmer respondents will be female, in keeping with the overall proportion of beneficiaries calculated from the Participant Lists available during preparation of this Technical Proposal. A-24 KEY QUESTION 5: What are some changes in activity implementation and/or strategy that could have allowed PEG to make a greater impact among its beneficiaries? SUB-QUESTION TYPE OF EVIDENCE DATA COLLECTION SAMPLING OR SELECTION APPROACH DATA ANALYSIS METHOD SOURCE TOOL METHOD  What changes in delivery system could have allowed PEG to have greater impact on: - Agricultural productivity and quality; - Livestock productivity and quality; - Employment opportunities; - Farm family income; - Women Descriptive  Focus Group Discussions  Key Informant Interviews  Focus Group Discussion Guides  Key informant interviews Focus group discussions Purposive The findings of the focus group discussions and key informant interviews will be organized in a structured manner to allow for the quantification of qualitative data.  What changes in technical approach could have allowed PEG to have greater impact on: - Agricultural productivity and quality; - Livestock productivity and quality; - Employment opportunities; - Farm family income</t>
  </si>
  <si>
    <t>in the country contributed to creating and increasing awareness on the importance of 20 democratic principles. IRI exposed South Sudanese citizens for the very first time to democratic exercises and ideals as part of the 2010 elections and 2011 referendum. More recently, PPIDG crafted initiatives targeting women and youth, representing an important landmark in South Sudan’s political development. Traditionally marginalized groups (women and youth) represent agents of change to build and further democratic awareness. Along with the activities implemented by NDI and IFES, PPIDG contributed to the initial establishment of a democratic culture in South Sudan — an important achievement.  Strengthened cadre of SPLM technocrats: Certainly, IRI’s efforts in South(ern) Sudan, aimed to strengthen SPLM members. Understanding the SPLM/A was the inevitable torch- bearer of independence — and then the construction of South Sudan — efforts were made to ensure a relatively ready and prepared group of technocrats were available to manage and oversee the new country. Through its work with the SPLM/A — going back to the pre-CPA period — IRI made important contributions to encouraging the development of mid-level party technocrats. Many of these party members have held — and continue to hold — important management positions within the government.</t>
  </si>
  <si>
    <t>Unintended Results</t>
  </si>
  <si>
    <t> SPLM/A strengthened: As the primary beneficiary of IRI’s support since 2004, the SPLM/A continued being a PPIDG focus in the post-independence period. While other parties may have had organizational and professional capacity to build upon, the SPLM/A was really the only political organization capable of leading the construction of the new nation. As PPIDG, other interventions, and the international community sought to provide support to the SPLM/A-led government in the very critical stage of post-independence, it also strengthened the party itself. Although PPIDG also provided training to other parties, those groups lagged behind while the SPLM/A surged. As a result, other political parties were simply unable to keep up with the fluid political situation enveloping the country. As the ruling SPLM/A strengthened itself internally, it also consolidated its power in the government. The capacity gap between the SPLM/A and other parties widened and the political playing field became increasingly uneven. It’s important to note, however, that this was not caused by SPLM/A efforts to weaken other parties, or IRI’s more tailored approach with the ruling party, but rather the smaller parties inability to absorb the trainings being delivered and</t>
  </si>
  <si>
    <t>of laboratory technicians (LTs) on the use of new GeneXpert machines; 2. Permanent availability of electricity by using solar kits; 3. Expansion of Xpert test indications to new cases as first test, particularly in some RR-TB hot spot areas (Kasaï Oriental) applied by HCWs after supervision; 4. Improvement of the sputum transportation system. CTB was involved in the training of LTs, in the on the job training of HCWs during supervision and in the improvement of the sputum transportation system in the 8 CTB-supported CPLTs. Sub-objective 3. Patient- centered care and treatment/ Improve MDR- TB treatment As a result of the large increase in the number of samples tested by Xpert, the number of detected DR-TB cases increased from 54 in Q2 to 81 cases in Q3 Year 3, which represent 108% (81/75) of the Q3 quarter target. The vast majority of these detected DR-TB cases (96%: 78/81) started the second line treatment while one patient remains to be found and two patients died before they managed to start treatment. 27 of 27 (100%) patients placed on short-course DR-TB treatment in Q3 2016 were successfully treated and 27/27 (100%) had</t>
  </si>
  <si>
    <t>negative smear results</t>
  </si>
  <si>
    <t>at the end of treatment. CTB was involved in the assessment of the DR-TB sites, the formative supervision, the purchase of reagents for second line DST, the payment of initial clinical tests and nutritional support for treatment adherence. 9 4. Sub-award Status Update # Name of sub-awardee Duration of sub-award Deliverables % Completion Start date End date All expected results Achieved results so far 1 Ambassadeurs de Lutte contre la Tuberculose (ALTB) 01/05/2017 29/12/2017 Screen 8,000 household contacts of all notified PTB+ and DR-TB index cases in the 22 health zones of the CPLT organize home visits in order to identify at least 10,000 presumptive TB cases and to refer them to CSDTs About 1,300 miners and household contacts will be visited by members of the NGO in order to detect TB among miners of Missisi (artisanal) Ensure the transport of sputum samples for 1,000 presumptive TB cases. 754 contacts were investigated, among whom 23 TB cases were detected. 19,730 people were sensitized, among whom 2,348 presumptive TB cases were identified and 251 TB cases detected. 260 sputum samples were transported for diagnosis and 29 for treatment follow up. 25 2 Club des</t>
  </si>
  <si>
    <t>that citizens now have more confidence in government institutions compared to two years ago? Please explain your answer. EQ 1, SQ 1.1 9. Have there been any returnee IDPs or refugees in the settlements under your jurisdiction in the last two years? If yes, what in your opinion could have motivated them to come back? 10. What have the Peace Committees done in your settlement to address conflict and find solutions to conflict over the past two years? Are they effective? Have they contributed to reducing conflict and violence in this settlement? EQ2, SQ 2.3 11. What changes have occurred in regard to women’s roles in the settlement in the last two years as a result of TIS project activities? Please give specific examples of women’s involvement in community decision-making processes in the last two years. EQ4, SQ 4.1. 12. Who champions the interests of women in this settlement? How have TIS activities helped women get more involved in decision-making processes? Has this changed the role of women in the community in anyway? EQ4 SQ4.2 13. Overall, what were some of the challenges in the implementation of the initiatives? 14. Overall, are there any cases where activities had</t>
  </si>
  <si>
    <t>in the settlement of implementation? What were these results? 15. What recommendations would you make to TIS to help improve future initiatives? Thank you very much for your time and contribution to this evaluation. A-77 KEY INFORMANT INTERVIEW GUIDE FOR Community stakeholders, CSO/CBO Reps/Private Sector Representatives NOTE: These questions are meant to be used in interviewing community stakeholders, representatives from CSOs and CBOs that represent the concerns and interests of youth, women, business people or a representative from an organization of business owners, and local officials. The idea behind using the same set of questions is to get a 360 degree perspective on important TIS methods introduced to the communities and how well they work, how representative they are of diverse community member needs, how effective they are in addressing conflict and resolving conflict as well as their perspectives on how both community planning and contracting processes and Peace Committees have brought about transformative change in the community. Note: Document date, time, organization, category of people the key informant represents in the community, etc. Include name to go back to if necessary and telephone contact. Beginning: Introduce self and your reason for meeting with the key informant</t>
  </si>
  <si>
    <t>the following: 8 DR-TB cases were notified and put on treatment: 5 on the short treatment regimen (STR) and 3 on the long treatment regimen (LTR) ( BDQ is not yet available in South Kivu) Patient follow-up was adequate and biological and clinical investigations were Partially Met The assessment started late because the consultant was not available earlier. A second consultant has been identified to help with this assessment in Q4. 35 Suggested list of key activities Milestones Q1 Oct – Dec 2016 Milestones Q2 Jan – March 2017 Milestones Q3 April – June 2017 Milestones Q4 July – Sept 2017 Year end 30 Sept 2017 Status Milestone met? (Met, partially, not met) Comments done during the treatment. Medical staff was involved in patient care. Second line DST was done for all 8 DR-TB patients, no pre-XDR or XDR-TB case was identified. 4.2.5 Support local LTTA (clinician) to monitor patients on DR-TB treatment in 8 CPLTs 95% of MDR - TB patient adhere to treatment 95% of MDR - TB patient adhere to treatment 95% of MDR - TB patient adhere to treatment 27 DR-TB patients started on the short regimen in Q3 Year 2 were successfully treated (100%) and had</t>
  </si>
  <si>
    <t>at the end of treatment. 96% (78/81) DR- TB cases notified in Q3 Year 3 started their treatment. Met 4.2.6 A STTA to follow up the short course regimen (at distance support for 10 days) Monitoring and evaluation of Short court regimen by STTA Monitoring and evaluation of Short court regimen by STTA N/A N/A 4.3 Number of DR-TB cases starting regimens containing 2 2 2 2 8 0 36 Suggested list of key activities Milestones Q1 Oct – Dec 2016 Milestones Q2 Jan – March 2017 Milestones Q3 April – June 2017 Milestones Q4 July – Sept 2017 Year end 30 Sept 2017 Status Milestone met? (Met, partially, not met) Comments Bedaquiline 4.3.1 Provide 8 CPLTs with new drugs for the treatment of pre-XDR- and XDR-TB New drugs available at the health center where the patient is treated New drugs available at the health center where the patient is treated New drugs available at the health center where the patient is treated Uninterrupted drug supply From April to June 2017 bedaquiline was available. Three new pre-XDR and XDR-TB cases were notified in Q3 (1 at CEDA, 1 in Kongo Central and 1 in Tshopo). As</t>
  </si>
  <si>
    <t>unanticipated results</t>
  </si>
  <si>
    <t>and lateral impact on non-beneficiaries. Project Background BAP is the third phase of a 10-year agricultural development project that evolved through a pilot phase focused on community development and food security, to a second phase focused on increasing surpluses and connecting farmers to markets, to a third phase that emphasized transitioning beneficiary farmers to commercially oriented business enterprises. To implement this strategy, the project focused on developing community organizations; introducing technologies and practices relevant to increasing crop and livestock productivity, including activities specifically designed to engage and benefit women; and developing value chains and markets. Key Findings and Conclusions Question 1: To what extent was the project design appropriate in achieving the desired results? Relevance: The project focused on numerous beneficiary types including members of community organizations (COs), entrepreneur members of farmers’ marketing collectives (FMCs), and government. The evaluation concluded that the project had focused on and adapted interventions to the needs of all three, gaining the greatest success and perception of relevance from members of COs. In terms of support to FMC members, the project was particularly relevant as they moved from informal organizations to businesses with a high potential for sustainability. Over 915 COs were formed</t>
  </si>
  <si>
    <t>ministries/actors Guide KII Purposive Household level Sample size of 1500 from all the settlements Survey Question naire Field Interview Census of all sub – activities (Systematic for household selection Purposive at the household) The analysis will broadly be stratified into four geographic regions and linked to the specific characteristic being addressed. (The analysis will be disaggregated by gender and age category where possible). 1.3 To what extent did various sub- activities result in increased collaboration between government, the private sector, and civil society in the communities where the sub- activities took place? Descriptive, Analytical and Comparative Private sector representatives, IPs, CSO stakeholders Guide KII Purposive Content and qualitative analysis disaggregated by sub category, gender, geographic location, group characteristics and the stability categories. Government officials relevant ministries/actors Guide KII Purposive Household level Sample size of 1500 from all the settlements Survey question naire Field Interview Census of all sub – activities (Systematic for household selection The analysis will broadly be stratified into four geographic regions and linked to the specific A-15 Purposive at the household) characteristic being addressed. (The analysis will be disaggregated by gender and age category where possible). 1.4 To what extent did various sub-activities result in</t>
  </si>
  <si>
    <t>in the communities where the sub-activities took place? Descriptive, Analytical and Comparative Religious and clan leaders, CBO, IPs, CSO stakeholders Guide KII Purposive Content and qualitative analysis disaggregated by sub category, gender, geographic location, group characteristics and the stability categories. Government officials/ relevant ministries/actors Guide KII Purposive 2. To what extent has the project contributed to the goal stated herein (Section C.2.) and/or to the achievement of USAID objectives? Were any TIS approaches especially effective in contributing to stability, as defined in Section C.2 or to the achievement of USAID objectives? 2.1 To what extent did various sub- activities result in improved governance in the communities where the sub- activities took place? Descriptive, Analytical and Comparative Community population of 30 sampled communities. 3 per settlement – Youth, Women and Men per settlement Guide FGD Purposive Content and qualitative analysis disaggregated by sub category, gender, geographic location, group characteristics and the stability categories. TIS staff, Religious and clan leaders, CBO, IPs, CSO stakeholders Guide KII Purposive Content and qualitative analysis disaggregated by sub category, gender, geographic location, group characteristics and the stability categories. Government officials relevant ministries/actors Guide KII Purposive Household level Sample size of 1500</t>
  </si>
  <si>
    <t>transfer, capacity development, resource management and environment, citizen diplomacy, and reflecting on 30 years of Farmer-to-Farmer. The blogs can be found through the Agrilinks Website. Volunteer booklet and posters Each Farmer-to-Farmer implementer contributed several volunteer profiles that were featured at the event. These profiles were published in a booklet and printed for display during the event. http://agrilinks.org/blog/farmer-farmer-30th-anniversary-blog-series Page 57 of 91 Annex 7: Seminar Summary: F2F Standard Indicator Table 3 F2F Standard Indicator Table 3: Reporting on Outcomes and Impacts Summary from VEGA SPSP Brown Bag, March 22, 2016  Table 3 captures outputs and impacts for host organizations  Data in Table 3 will be compared with baseline data to see change over time for individual hosts  First chance to demonstrate what has been accomplished with hosts  All hosts must be included – if a host is in Table 2 it must also be in Table 3  Report actual figures, not a change or increase  Required twice: with FY16 Annual Report and FY18 Annual Report  List hosts in the same order as on Table 2 for comparison  If updated data cannot be collected, report baseline data; Never report zeroes (indicates</t>
  </si>
  <si>
    <t>) Indicators Demographics (9:20 on video)  Not expected to change much over time (from Table 2)  Allows USAID to match impact data to baseline data Actual Beneficiaries (10:30)  Different from potential beneficiaries – estimate the number of people actually affected by F2F  Possible to exceed baseline, but expected to be much lower than potential beneficiaries Economic and Environmental Impacts (15:15)  Collect revenue and income data the same way as baseline data  Do not double count between ‘Area under Improved Production Technology’ and ‘Area under Improved Environmental and Natural Resource Management’  If an activity could qualify as either economic or environmental, either apportion the land between the indicators or put it all under the one most close to the primary objective of the activity  Expect areas reported on Table 3 to be lower (often significantly) than baseline Financial Services (22:15)  Only report these for hosts that issue loans Organizational Impacts (23:40)  Goal for ODI is to show change over time – higher numbers not better  OK to see decreased ODI at mid-term evaluation due to implementer’s greater knowledge of the host  Expect increase in final, but large increases not expected  New products/services has no counterpart in Table</t>
  </si>
  <si>
    <t>tremendous increase in number of sample process from 1247 in the last Quarter to 2270. Subsequently identification MTB positive samples increased from 181 to 329 with 11 Rif Resistant diagnosed compared to 16 in the previous Quarter. In Isiolo County, there was a remarkable USAID/KENYA APHIAPLUS IMARISHA QUARTERLY PROGRESS REPORT FOR FY 2016 Page 47 increase in Gene expert test utilization from 35% (249/720) in the last Quarter to 70% (505/720) at Isiolo CRH. This was due to improved adherence to testing protocol and routine analyzer maintenance at the various GeneXpert Labs. Average error rate was reduced from 2.6% (33/1247) to 1 % (24/2270) in the Quarter. Positive MTB Rifampicin Resistant samples were sent for Tb Culture reference Lab for drug resistance testing. Incidences of analyzers malfunctions were reported; faulty CPU for GeneXpert at Laisamis MH was repaired and operation normalized while in Tana River, online activation was completed at the end of the Quarter. Table 9 below summarizes the GeneXpert test outcome for the Quarter while figure 36 below compares the tests outcome for Oct-Dec 2015 &amp; Jan-Mar 2016. Table 9: Summary of GeneXpert results across 8 counties County Total tests MTB positive MTB</t>
  </si>
  <si>
    <t>Negative Rif Resistant Errors Invalid results</t>
  </si>
  <si>
    <t>Turkana 139 19 113 0 0 0 Marsabit 550 93 453 1 2 0 Isiolo 579 78 504 2 9 0 Samburu 252 48 203 4 3 0 Garissa 261 41 207 3 6 0 Tana River 253 28 223 1 4 0 Mandera 100 8 92 0 0 0 Wajir 136 14 122 0 0 0 Grand total 2270 329 1917 11 24 0 Figure 36: Summary of samples networked for GeneXpert between the period of Oct -Dec 2015 and Jan to Mar 2016 Online reporting During the period under review, average RTK reporting for 8 NAL Counties was 69% (995/1449) compared to 68% (989/1449) in the previous Quarter. Consistent RTK reporting above 75% was noted in five (5) Counties: Samburu 99%, Isiolo 93%, Garissa 92%, Turkana 76% and Tana River 75% during and in the previous Quarter. In Mandera there was a decline from 84% to 36% in the current Quarter due to poor communication and erratic internet connection. In Marsabit County a slight improvement from 48% to 58% in current Quarter due to series of OJT &amp; mentorship to newly appointed sub County lab leads however poor communication network was a major barrier in accessing some</t>
  </si>
  <si>
    <t>PA-00M-HRM_Kenya_30th April 2016.pdf</t>
  </si>
  <si>
    <t>in the NAL region totaling to 12. Following the consultations with Isiolo County TB stakeholders and low utilization, GeneXpert analyzer at Isiolo Tb Manyatta was relocated to Isiolo CRH to improve on the utilization. Series of GeneXpert facility based targeted CMEs were conducted in Isiolo County to create awareness on the GeneXpert test and subsequently there was an improvement in utilization from 180 tests in July-Sep 2015 to 240 in Oct-Dec 2015. There was a tremendous increase in GeneXpert testing during the Quarter from a Total of 762 samples in Jul-Sep to 1,247 in Oct- Dec due to intense sensitization of HCWs on the test availability, increase number of tests analyzers and support for the sample referrals. The Rif resistance identification increased from 3 in last Quarter to 16 in the current Quarter and the samples were sent for Culture at Tb reference labs in Nairobi. Two preliminary results for culture were negative “No growth” while others are still pending. Table 2 below summarizes the GeneXpert cascade per county. USAID/KENYA APHIAPLUS IMARISHA QUARTERLY PROGRESS REPORT FOR FY 2015 42 Table 8: Summary of GeneXpert results across 8 counties County Total Samples MTB positive Rif Resistant MTB</t>
  </si>
  <si>
    <t>Negative Errors Invalid results</t>
  </si>
  <si>
    <t>Turkana 22 4 0 14 4 0 Marsabit 370 47 0 314 8 0 Isiolo 249 31 6 218 4 0 Samburu 215 41 0 153 5 0 Garissa 161 30 8 131 8 0 Tana River 209 24 1 165 4 0 Mandera 21 4 1 16 0 0 Wajir 0 0 0 0 0 0 Grand total 1247 181 16 1011 33 0 Online reporting During the period under review, APHIAplus IMARISHA supported efforts to ensure complete, timely and accurate reporting of RTKs. The program invested in airtime for modems in addition to mentorship, OJT and facilitation for the CMLTs to follow up on reporting. In Isiolo region, APHIA plus supported joint the Laboratory Technical Working group for Isiolo, Marsabit &amp; Samburu Counties to sensitize on timely online reporting, commodity forecasting and quantification of test kits. By the end of December 2015, counties recorded over 80% reporting rate with the exception of Wajir (34%) and Marsabit (48%). This was partly attributed to poor internet connection and inaccessibility due to heavy rainfall and deployment of new staffs that were still familiarizing with the system. Follow up OJT and mentorship have been planned and the reporting rates are expected to improve</t>
  </si>
  <si>
    <t>counties thereby reducing the average turnaround time for both viral load and EID tests to less than 10 days from sample collection to receipt of results through deployment of 3 motor riders who collect samples from facilities and deliver results daily in Kwale, Kilifi and Mombasa Counties. Printing of viral load and EID results has also been decentralized to Afya Pwani regional offices there by improving efficiency. The use of mobile technology (SMS to 20027) has also been rolled out across the five counties with clinical officers, lab technologists, nurses, peer educators and adherence counselors among the cadres that are using it so far. CPGH Molecular lab: Afya Pwani has also continued to provide HRH, technical, commodities and logistical support to the Coast region molecular laboratory at the Coast Province General Hospital. Through streamlining work flows and removing bottlenecks, the lab has reduced the turnaround time from receipt to dispatch of results from more than 30 days in March 2017 to less than 5 days in September 2017. See Table 10 and 11 below. Table 10 EID tests conducted at the Afya Pwani supported CPGH Molecular Lab Month Total samples received Rejected samples Tested samples (including repeats) Valid positive/ negative</t>
  </si>
  <si>
    <t>results Positive Valid negative</t>
  </si>
  <si>
    <t>Results Failed samples/ Results July 569 3 527 496 23 473 0 August 418 0 438 420 11 409 0 Septem ber 577 0 614 583 18 565 0 Total 1564 3 1579 1499 52 1447 0 Table 11 Viral Load tests conducted at the Afya Pwani supported CPGH Molecular Lab Month Received Samples Rejected Samples Not suppressed Virally Suppressed Total Tests Done (including repeats) JULY 7518 8 993[14%] 6080[86%] 7639 AUGUST 5137 0 717[17.2%] 3462[82.8%] 4484 SEPTEMBER 7997 2 1471[18.9%] 6302[81.1%] 8472 Total 20652 10 1857 15844 20595 Lessons Learnt. 1. Working in shifts and extended hours to create room for all samples brought processed. 2. Consumables proposed to be dispatched to counties immediately on receipt to Coast General Lab. 3. Increasing the pool of health workers who can collect viral load and EID samples was an effective strategy to improve viral load uptake. USAID AFYA PWANI PROGRESS REPORT Q4 July-September 2017 32 Output 1.4 HIV Prevention and HIV Testing and Counseling a) Reaching Priority Populations In the FY 17, the Project tested 385,533 adults and 30, 451 children against targets of 391,299 and 18,511 respectively. Compared to the annual targets, this</t>
  </si>
  <si>
    <t>all Gender programming (AAEP II Women’s Programs) 50 F. Multi-tier monitoring of female beneficiaries (women and/or girls) AAEP II monitors how women farmer field schools are applying the knowledge they are gaining through AAEP II training for technical accuracy, and conducts visits to validate data, however, the program does not provide direct oversight of each FFS training. The attendance data that AAEP II collects from the AAEP II sponsored trainings and from the FFS trainings are submitted to USAID for use in their Multi-Tier Monitoring system with the rest of the program data. To date, AAEP II has not heard of results from this data validation effort on the part of USAID. The AAEP II Women’s Program conducts field checks and uses forms to assess 1) the occurrence of trainings and 2) the quality of knowledge transfer. The feedback from the second observation is used to help steer trainings for the FFS leaders who are demonstrating difficulties in teaching their FFS students. These observations are obtained by asking FFS students technical questions that they should have learned if they attended the training sessions and if the sessions were well led. G. Unintended results (positive or negative) No</t>
  </si>
  <si>
    <t>were observed during Q1 of fiscal year 2016</t>
  </si>
  <si>
    <t>do hard work in her FFS because she had problems in the past. This time when we visit the garden she worked somehow and the garden looks nice, but the problems was this she used a little traditional system, she had compost but the situation was bad. She had roses, sunflowers, and marigold among plants. She used companion plants. We ordered her to follow our recommendation in the garden for the better improvement. But the irrigation system was bad, because she used flood irrigation for most of plants. Plan for next time: Masoda told us, “I plan to have drip irrigation system in other house which is located in back of house in separate place, she says I plan to have my daughter as FFD, she can help me and also she will have that place us FFD like this both we can work.” She doesn’t have saving boxes, since she is new to this program I gave information about saving boxes she says I plan to start saving boxes as well. In next time while we visit the garden will see what changes come and does she start saving box or not. G. Unintended results (positive or negative) No</t>
  </si>
  <si>
    <t>were observed during Q3 of fiscal year 2016. Annex G. Outcomes from High Level Meetings Outcomes from High Level Meetings: Central Region (Kabul, Parwan, Panjshir, Kapisa): April 2016: Contract signed between AAEP-ll and Bamyan DAIL through introduction letter of MAIL for 3 jeribs of farm land for use as a PMTF for the DAIL and ARIA staff. Photo 58: Irrigation at Masoda's FFD 56 Met with BUFA Dean Mr. Rasikh, AAEP II staff included RSM Najmudin Najm, Director for Livstock Terry Hutchens, Khaliq Dad, and Obaidullah Farid. Agreement was reached on including 20 students’ assignment through professors’ demonstrations on the PMTF. Dean Rasikh mentioned that they are ready to start activities downtown at the old Faculty campus which has full time water and is close to most of the students. A request for certain kinds of crops was made by Dean Rasikh: Almond, Walnut, Apple, Apricot, Peach, Quince, Pear, Persimmon/Yuck, Cherry, Tomato, Pumpkin, Squash, Eggplant, Hot pepper, Cauliflower, Cabbage, Lettuce, Red Radish, Coriander, Spinach, Onion, and Potato. May, 2016: Meeting with BUFA (Bamyan University Faculty of Agriculture) Dean Mr. Rasikh and Professor Fatima with the Horticultural Department and AAEP II staff members Obaidullah Farid and Maliha. At the</t>
  </si>
  <si>
    <t>AAEP II Expenditures on Women’s programming F. Multi-tier monitoring of female beneficiaries (women and/or girls) AAEP II monitors how women farmer field schools are applying the knowledge they are being taught for technical accuracy, and does visits to validate data; however the program does not provide direct oversight of each FFS training. The attendance data that AAEP II collects from the AAEP II sponsored trainings and from the FFS trainings are submitted to USAID for use in their Multi-Tier Monitoring system with the rest of the program data. To date, AAEP II has not heard of results from this data validation effort on the part of USAID. The AAEP II WIA program conducts field checks and uses forms to assess 1) that the trainings are indeed occurring and 2) the quality of knowledge transfer happening. The feedback from the second observation is used to help steer trainings for the FFS leaders who are having more trouble teaching their FFS students. These observations are obtained by asking FFS students technical questions that they should know the answers to if they did attend training sessions and if the sessions were led well. G. Unintended results (positive or negative) No</t>
  </si>
  <si>
    <t>is equipped with solar panels, a backup generator and a 48-tap distribution stand. This water point can serve approximately 10,000 beneficiaries. FHI 360 identified an additional water point for rehabilitation in Dikwa’s Kamcheji Camp as well as seven potential water points to rehabilitate in Banki. Contractors will begin technical assessments in both sites in October to conduct pump tests and to determine yield, static water level and draw down water level, before starting the rehabilitation. Note that only four water points will be rehabil- itated in Banki. Water quality testing and point of use treat- ment FHI 360 conducted three-day water quality testing and treatment training for four WASH field staff to impart knowledge and skills of water testing and treatment to conduct routine water quality testing and treatment. Trained staff have also trained CVs on simple water testing at the water point and household level as well as point-of-use (bucket) chlorination. FHI 360 conducts routine batch chlorination for all water points upgraded by IHANN. Using Del Agua kits, FHI 360 conducted 36 water quality tests for all the seven rehabilitated water points, as well as other operational water points within the same camps. 48% of</t>
  </si>
  <si>
    <t>results tested negative</t>
  </si>
  <si>
    <t>(0 FHI 360 IHANN Semi-Annual Report: April-September 2017 10 E-coli per 100 ml) and routine batch chlorination for positively tested water points that were not upgraded by IHANN is ongoing. During the cholera and Hepatitis-E outbreaks in Dikwa and Ngala, FHI 360 distributed an emer- gency stock of Aquatabs for 2,000 households in Dikwa and 2,397 households in Ngala for point- of-use and household treatment to stop household water contamination. FHI 360 shock chlorin- ated contaminated boreholes in both sites during the outbreaks. In Dikwa specifically, FHI 360 stationed CVs at eight water points daily for bucket chlorination using Aquatabs in hotspot areas. FHI 360 WASH staff will continue routine water testing to assess the presence of coliform bacteria at during the life the program for all the water points rehabilitated by FHI 360 as well as highly- trafficked shared water sources in Dikwa, Ngala and Banki. The WASH team trained CVs on sanitation checks/surveys of water points to eliminate potential sources of contamination. 60 newly identified CVs in Banki also receive this training. FHI 360 delivered and will continue delivering hygiene promotion messages on maintaining a safe water chain, through CV house-to</t>
  </si>
  <si>
    <t>PA-00N-3FH_Nigeria_October 2017.pdf</t>
  </si>
  <si>
    <t>supportive supervision. See Table 12 below. Table 12 Counselor Supervision Counselor Supervision Number of group sessions Number of HTS counselors supervised Male Female Total Mombasa 14 24 64 88 Kilifi 13 26 43 66 Taita Taveta 18 26 43 50 Support supervision: In Q4, Afya Pwani provided support supervision and mentorship on the HTS algorithm and the 5C’s (Informed consent, counseling, confidentiality, correct results and connection) principles, HTS optimization, linkage and documentation in 935 health facilities in Mombasa reaching 42 (8 males, 34 females),19 facilities36 in Kilifi reaching 38 (15 males, 23 females) ,6 facilities in Taita Taveta 37 reaching 14 (6 males, 8 females) and two38 in Kwale County. In Taita Taveta 65 (21 males, 44 females) health workers benefitted. Job Aides on the HTS Algorithm were printed and distributed to 8 facilities39 in Kwale, 3 in Kilifi (Chasimba, Mariakani and Mtwapa) and 14 in Taita Taveta40 during the reporting period. These job aides were particularly helpful in providing step by step guidance on the HTS protocol to newly employed service providers. CMEs, On the Job training and observed practice: HTS supervisors sat in during HTS sessions to observe pretest counseling, HIV test preparation and testing, interpretation of</t>
  </si>
  <si>
    <t>results and post counseling for a negative</t>
  </si>
  <si>
    <t>or positive results and identified gaps during the process which they supported the HTS providers 35 Coast provincial general hospital (CPGH), Tudor sub county hospital (TSCH), Likoni sub county hospital (LSCH), Portreitz sub county hospital, Mrima health center, Kongowea health center, Jomvu health center, Kisauni HC, and Magongo health center. 36 Chasimba health center, Mtwapa health center, Mariakani sub county hospital, and Gede health center, Shangia dispensary, Tsangatsini dispensary, Ndatani dispensary, Gotani Health Center, Vishakani dispensary, Chalani dispensary, Kombeni Dispensary, Makanzani Dispensary, Rabai H/Centre, Bwagamoyo Dispensary, Kambe Dispensary 37 Moi CRH, Mwatate SCH, Taveta SCH, Wesu SCH, Wundanyi SCH and Ndovu HC 38 Kinondo Kwetu and Kinango 39 Diani H/C, Kinondo Kwetu, Bofu Dispensary, Kafuduni Dispensary, Msambweni County Referral Hospital, Mrima Catholic Dispensary, Vyongwani Dispensary &amp; Mwangulu Dispensary 40Taveta SCH, Njukini HC, Ndongo Purple clinic, Mwatate SCH, Mwambirwa SCH, Bura HC, Horesha Clinic, Joy clinic, Wesu SCH, Wundanyi SCH, Nyache HC, Dawida Clinic, Moi CRH and Bughuta HC USAID AFYA PWANI PROGRESS REPORT Q4 July-September 2017 35 to improve on. Thirty-eight (15 males, 23 females) HTS providers from 10 facilities41 in Kilifi and Mombasa Counties benefitted. Afya Pwani also supported a one day CME to 45 Clinical</t>
  </si>
  <si>
    <t>CMWs 2. Proposed financially self-sustainable model for a CMW 3. Documentation of best practices demonstrating the quality of care of services offered by the CMWs 4. Identification of gaps in the existing reporting and monitoring system and recommendations for improvement Qualitative Data: As part of the FSA, in-depth qualitative interviews or focus group discussions may be conducted with stakeholders, including project staff, DoH staff, local NGOs and community-based organizations (that are the part of policy forums established by DoH and MC), district health teams, community and facility based health workers, community members, community leaders, and mothers (exit interviews). In addition, review of policy forum meeting minutes may be conducted. If possible, the assessment will also include observations of activities supported by the project. This will involve site visits to one or more implementation area. The team lead will develop the methodology and tools for the qualitative data collection, and will remotely guide the national consultant to randomly select communities to visit from a list provided by Mercy Corps. However, purposive sampling may be warranted in addition to explore certain areas in http://www.mchipngo.net/ October 2016 more depth to investigate particular results (e.g., high or low performance or</t>
  </si>
  <si>
    <t>unexpected results</t>
  </si>
  <si>
    <t>). Team Lead will analyze the qualitative data collected by the national consultant and will be responsible for the overall report writing. Limitations: The FSA report must include a discussion of the methodological limitations of the FSA. Please refer to section XIII (proposed outline of the FSA) for guidance on the report template. VIII. Focused Strategic Assessment Questions The FSA lead consultant and the assessment team will use existing data collected or compiled during the life of the project, as well as additional data collected during the FSA to answer the following questions: 1. To what extent did the project accomplish and/or contribute to the results (goals/objectives) stated in the Strategic Work Plan, keeping in view the revisions in the mid-course correction document? • Specifically focusing on the four learning agenda questions (described above in Section V. Key Activities) and how the project contributed to these: o How has the project helped the DoH improve its selection process to effectively recruit and deploy CMWs in underserved areas? o Has the project been able to demonstrate how CMWs can become financially self- sustaining while serving the needs of the poorest of the poor? This will probe into issues of: establishment</t>
  </si>
  <si>
    <t>PA-00M-FD9_Pakistan_November, 2016.p</t>
  </si>
  <si>
    <t>and balance in terms of design, theory of change/development hypothesis, and democratic needs of South Sudan at the time of implementation? 1. a. How did the project meet democratic needs in the period after independence? b. Do you believe the project played a role in supporting South Sudan’s political development? c. How well designed do you think the project was to address the development needs of South Sudan? d. Do you think the project addressed the post- independence needs of the country? e. What are the best examples of program successes? f. In what ways did the program contribute to the overall democratic needs of South Sudan? g. What, if any, program achievements were difficult to measure/ demonstrate? 2. 2. What were the intended and un- intended results of project interventions? a. What is your general understanding of what the IRI’s project set-out to achieve? b. Do you believe the project accomplished its objectives/ goals? c. What are some of the direct results of the IRI program? d. Are some of these results still evident today? e. Do you think the project may have directly, or indirectly influenced other outcomes? f. Do you think there were surprises, or</t>
  </si>
  <si>
    <t>? g. What specific factors produced these un-intended results? 3. To what extent was IRI’s operational model cost efficient and cost effective in achieving the project’s expected results? a. How strong do you think were IRI’s financial management systems? b. Did IRI have the program/financial flexibility to address emerging needs or requirements? 59 Evaluation Questions Interview Guide Responses d. Was the IRI project’s budget structure conducive to appropriately meeting its objectives? 4. What have been the specific and differential effects of IRI’s project on males and females in terms of political participation and legislative strengthening? a. Did the project design specific strategies aimed at promoting the participation of women?  Who did these strategies rely on for implementation? i.e. political parties, CSO’s b. Did the project design specific strategies aimed at promoting the participation of youth?  Who did these strategies rely on for implementation? i.e. political parties, CSO’s c. Did the project implement strategies to inform and educate about the importance of inclusion?  Were any of these targeting political parties internally? d. What kind of activities did the project implement to increase the capacity of women legislators?  Are these results still evident today e. What role did IRI play in</t>
  </si>
  <si>
    <t>Economic value of Lower Mekong fisheries: Lower Mekong fisheries estimated to be worth around $17 billion a year. Mekong River Commission Catch and Culture, 21(3): 4–7. Navy, H., T.H. Minh, and R.S. Pomeroy. 2016. Impacts of climate change on snakehead fish value chains in the lower Mekong Basin of Cambodia and Vietnam. [Oral presentation]. Asian-Pacific Aquaculture Conference 2016, Surabaya, Indonesia, 26–29 April 2016. 30 Navy, H., T.H. Minh, and R.S. Pomeroy. 2016. Impacts of climate change on snakehead fish value chains in the lower Mekong Basin of Cambodia and Vietnam. Aquaculture Economics and Management. DOI: 10.1080/13657305.2016.1185196 Nen, P., S. Nam, S.H. Pheng, and R. Pomeroy. 2016. Sustainable snakehead aquaculture development in the lower Mekong Basin of Cambodia. [Oral presentation]. Asian-Pacific Aquaculture Conference 2016, Surabaya, Indonesia, 26–29 April 2016. Thu, T.T.M., N.T.H. Ha and T.T.T. Hien. 2015. A study of using crude bromelain enzyme in producing of salty fermented fish product from commercial snakehead fish. Science and Technology Journal of Agriculture and Rural Development, Ministry of Agriculture and Rural Development, Vietnam, 19: 78–85. [In Vietnamese] 31 LESSONS LEARNED The lessons learned highlighted below are a compilation of FY16 experiences communicated by subcontracting partners. •</t>
  </si>
  <si>
    <t>Negative results</t>
  </si>
  <si>
    <t>can be just as valuable as expected results, and AquaFish ME was reminded to encourage researchers to report on all findings – positive or negative. A common fallacy in the scientific arena is that experiments are only successful when data prove the expected or desired results. This leads to a “positive bias” in scientific and grey literature as researchers and journals are more apt to publish findings that support predictions and many experimental results are never revealed. Among others in the scientific community, AquaFish is well aware of this bias and has a policy of accepting experiments as completed even when data are unexpected, controversial, or show that there are no significant differences (e.g., a comparison of two feeds on fish production results in the same growth rate) so long as good scientific practices are followed. Even with this standing policy, some AquaFish researchers were hesitant to submit reports that highlighted what they considered “failed” experiments. • Research plans need to consider and adapt to physical and administrative barriers, particularly when working with youth. AquaFish researchers in Nepal have developed a youth education program using aquaculture ponds in local schools and are expanding upon this work as a result of early successes</t>
  </si>
  <si>
    <t>member of the humanitarian organizations in the Prefecture of Ouaka and still is the co-lead of both the GBV and Cluster Protection in Bambari with UNFPA and UNHCR respectively. We also participate in the following working groups: in Shelters and Non Food Items (NFI) with UNHCR, CICR, Triangle and ACTED; in health with WHO; in Wash with UNICEF and Triangle and in Humanitarian coordination alongside OCHA. Additionally, Mercy Corps is also present in all safety meetings. Men, 274 Wome n, 397 Girls, 318 Boys, 281 Total, 1270 Women and girls representing 56% were most affected by these awareness sessions than men and boys. We are working towards reversing this trend to reach more men who are considered prime perpetrators of these forms of violence. Recover II Q1 Report: October 1st- December 31st 2015 Page 8 7. Conclusion and Upcoming Activities The implementation of the RECOVER II program has taken off smoothly with the staff in place, the gradual return of peace in the region and resettlement of returnees in the AKPE and Mbrepu districts entrusted to Mercy Corps according to geographical distribution of partners. In terms of shelters and the challenges encountered: NFI and Shelter support make a positive</t>
  </si>
  <si>
    <t>rebound in achieving the results</t>
  </si>
  <si>
    <t>of Section I and III for the RECOVER program for next quarter. For the next quarter planned activities include:  Continue with protection activities: prevention and holistic responses  Training / Capacity building for the coaches for play therapy activities  Mass campaigns during Women Month. Organize women soccer games.  Organize a training session for community leaders on GBV to promote protection and social cohesion  Conduct a household vulnerability study in areas where people return as well as their host families  Based on the results of the vulnerability study, we will define and implement together with local leaders, local authorities the vulnerability criteria of the beneficiaries  With all stakeholders (leaders, authorities and Mercy Corps), identify beneficiaries of Income Generating Activities(IGA)  Together with the identified beneficiaries, determine the types of IGA that will be most profitable to develop  Develop training curricula on chosen IGA  Organize training of trainers by IGA types  Organize beneficiaries in groups based on their choice of IGA  Community awareness on the promotion of hygiene and water purification through the usage of aquatabs  Distribution of the 1000 aquatabs to returnees households  Monitoring post-aquatabs distribution</t>
  </si>
  <si>
    <t>health zones. None of the MPA service indicators declined in terms of either quantity or quality due to RBF activities. Hence, there is no indication of any issues with distortion (taking attention away from non-incentivized services, which is a potential risk of RBF approaches). On the contrary, there is sufficient evidence that non-incentivized services improved; this may be because incentivized targets are potentiated. As FOSACOF was the only RBF-incentivized indicator at GRHs and it does not include measurements of the quantity or quality of services, the conclusion above is limited to the health centers. No conclusion can be drawn regarding the RBF impact on hospital services. Moreover, this evaluation question is directed to health centers only. n Children are not being routinely treated for malaria upon diagnosis in the health facilities, possibly due to the lack of availability of antimalarial medications in the health facilities . Malaria treatment appears to be a systematic problem across all HZs. Even in the two zones without a statistically significant change for this variable (Lomela and Bibanga), their results are trending downward. Since the variable “child with malaria had blood drawn” had significant positive results in two HZs and non-significant positive</t>
  </si>
  <si>
    <t>results in three HZs, these negative</t>
  </si>
  <si>
    <t>treatment findings appear to point to a lack of provision of antimalarial drugs rather than to service delivery, where blood is drawn. If the problem were due to lack of compliance by the providers, one would expect the children not to be tested at all. This conclusion is supported by facility survey results (more than 80% of facilities in both groups report delays in medication supplies), indicating supplies of antimalarial are down. n Interventions promoting water supply appear to be effective at both the household and facility level . Improved water at the household level is matched by continuous water supply at the facility level with just one out-lier. Only 5 4 n IMPACT EVALUATION: RESULTS-BASED F INANCING IN THE DEMOCRATIC REPUBLIC OF CONGO Lomela had a significant decrease in improved water source at the household level. Water source is increasing at both the household and the health facility levels, indicating that RBF’s WASH interventions are having an impact across all HZs. EVALUATION QUESTION 2: What difference did the RBF intervention make? n RBF induced behavior change among health center staff and health zone managers, which in turn translated into increased demand and utilization of services by the catchment</t>
  </si>
  <si>
    <t>test outcome by age and enrolment status for NAL counties during the Quarter Figure 27: Summary of EID collection by entry point for the quarter GeneXpert testing During the reporting period, two (2) GeneXpert analyzers were installed at Laisamis MH and Garbatulla SCH in additional to 10 functional analyzers in the NAL region totaling to 12. Following the consultations with Isiolo County TB stakeholders and low utilization, GeneXpert analyzer at Isiolo Tb Manyatta was relocated to Isiolo CRH to improve on the utilization. Series of GeneXpert facility based targeted CMEs were conducted in Isiolo County to create awareness on the GeneXpert test and subsequently there was an improvement in utilization from 180 tests in July-Sep 2015 to 240 in Oct-Dec 2015. There was a tremendous increase in GeneXpert testing during the Quarter from a Total of 762 samples in Jul-Sep to 1,247 in Oct- Dec due to intense sensitization of HCWs on the test availability, increase number of tests analyzers and support for the sample referrals. The Rif resistance identification increased from 3 in last Quarter to 16 in the current Quarter and the samples were sent for Culture at Tb reference labs in Nairobi. Two preliminary</t>
  </si>
  <si>
    <t>results for culture were negative</t>
  </si>
  <si>
    <t>“No growth” while others are still pending. Table 2 below summarizes the GeneXpert cascade per county. USAID/KENYA APHIAPLUS IMARISHA QUARTERLY PROGRESS REPORT FOR FY 2015 42 Table 8: Summary of GeneXpert results across 8 counties County Total Samples MTB positive Rif Resistant MTB Negative Errors Invalid results Turkana 22 4 0 14 4 0 Marsabit 370 47 0 314 8 0 Isiolo 249 31 6 218 4 0 Samburu 215 41 0 153 5 0 Garissa 161 30 8 131 8 0 Tana River 209 24 1 165 4 0 Mandera 21 4 1 16 0 0 Wajir 0 0 0 0 0 0 Grand total 1247 181 16 1011 33 0 Online reporting During the period under review, APHIAplus IMARISHA supported efforts to ensure complete, timely and accurate reporting of RTKs. The program invested in airtime for modems in addition to mentorship, OJT and facilitation for the CMLTs to follow up on reporting. In Isiolo region, APHIA plus supported joint the Laboratory Technical Working group for Isiolo, Marsabit &amp; Samburu Counties to sensitize on timely online reporting, commodity forecasting and quantification of test kits. By the end of December 2015, counties recorded over 80% reporting rate with the exception</t>
  </si>
  <si>
    <t>for Senegal DISCUSSION RECOMMENDATIONS CONCLUSION ACKNOWLEDGMENTS REFERENCES REFERENCES 5. 15-00210-Christensen.pdf title_link INTRODUCTION METHODS Qualitative Component FIGURE 1.Facilities in the EIMC Pilot Project, Iringa Region, Tanzania = Outline placeholder Quantitative Component Table t01 Table 1Overview of EIMC Study Participants Table t02 Table 2Characteristics of Clients in the Iringa EIMC Pilot Project, April 2013-December 2014 Ethical Considerations RESULTS Demographic Characteristics of Infants in the EIMC Pilot Project Table t03 Table 3Place of Delivery and Follow-up Attendance by Urban or Rural Residence of Mother, Iringa EIMC Pilot Project, April 2013-December 2014 Table t04 Table 4Age at Circumcision by Level of Health Facility in the Iringa EIMC Pilot Project, April 2013-December 2014 FIGURE 2.Percentage Distributions of EIMCs by Infant's Age at Circumcision and Mother's Residence= Outline placeholder Qualitative Study Findings EIMC Information Received Decision Making FIGURE 3.Where ParentssolGuardians Heard About EIMC = Outline placeholder Outline placeholder Misconceptions and Relation to Traditional Circumcision DISCUSSION Limitations CONCLUSION ACKNOWLEDGMENTS REFERENCES REFERENCES 6. 15-00199-Hatzold.pdf title_link INTRODUCTION METHODS Study Design Recruitment and Training of EIMC Providers Participants Intervention Follow-up and Evaluation Outcome Measures Sample Size Statistical Analysis Ethical Considerations Table t01 Table 1Classification of Procedure-Related Moderate and Severe</t>
  </si>
  <si>
    <t>Adverse Events RESULTS</t>
  </si>
  <si>
    <t>Participant Flow FIGURE.Recruitment of Participants in the EIMC Field Study= Outline placeholder Characteristics of Enrolled Infants and Their Mothers Procedure Time and Intraoperative Events Adverse Events Unrelated Newborn Death Parental Satisfaction DISCUSSION Table t02 Table 2Characteristics of Infants and Mothers lparNhairsp=hairsp500 Infants and 500 Mothersrpar Table t03 Table 3Adverse Events Associated With EIMC (Nhairsp=hairsp500), Time Taken for the Procedure, and Parental Satisfaction Limitations CONCLUSIONS ACKNOWLEDGMENTS REFERENCES REFERENCES 7. 15-00200-Hatzold.pdf title_link INTRODUCTION METHODS Study Design Qualitative Study Sampling and Data Collection FIGURE.Sampling for the Qualitative Study= Outline placeholder Data Analysis Ethical Considerations RESULTS Parents Reported Initial Anxieties Parental Perceptions of Procedure and Outcome Parents' Reasons for Not Adopting EIMC Fear of Harm Table t01 TableTelephone Interview Responses: Parental Reasons for Defaulting on Early Infant Male Circumcision Outline placeholder Cultural Beliefs Advice From Health Care Workers Non-Study Health Workers' Misconceptions Study Clinicians' Perceptions: EIMC Procedure, Devices, and Outcome Preference for AccuCirc Clinicians Like Outcome Clinicians' Perceptions: Feasibility of Wide-Scale EIMC Clinicians' Concerns Dealing With Parental Anxieties Wound Care Management DISCUSSION Strengths and Limitations of the Study CONCLUSIONS ACKNOWLEDGMENTS REFERENCES REFERENCES 8. 15-00201-Hatzold.pdf title_link INTRODUCTION METHODS Direct Costs Supplies and Device Costs Personnel Training Costs</t>
  </si>
  <si>
    <t>can read and/or write) 48% 48% 47% 47% Not Literate (cannot read nor write) 52% 52% 53% 53% Mean age of respondent (years) 27 .2 27 .7 27 .4 28 .1 Employment status of household head Employed (salaried + self - employed) 97% 95% 96% 95% Other 3% 5% 4% 5% ‡Literate is defined as the respondent who reported that she can read and write; illiterate is defined as the respondent who reported that she can only read and cannot write, OR cannot read or write . Source: Household surveys, 2013, 2015 Key: *p&lt;=0 .05 at endline Overview of significant findings A summary of the significant findings related to the preventive, curative and promotional, management, and community activities described in Table 3 is shown on the following pages. Table 5 (next page) shows the contracted indicators and summarizes the difference the pilot RBF intervention made on the HC service delivery indicators. Key: Significant and positive changes are colored green, significant and negative changes are colored red, and variables with no significant changes between baseline and endline are colored grey. The significant positive changes seen for indicators 3, 6, 7, and 8 were attributable to RBF interventions. None of the indicators showed</t>
  </si>
  <si>
    <t>negative (undesired) results</t>
  </si>
  <si>
    <t>due to RBF intervention. Table 6 on page 25 shows other non-contracted indicators, where significant differences were found, using the same colors as in Table 5. Among the 14 Additional Services indicators, seven showed differences attributable to RBF activities. Among the Promotion indicators, 4/7 showed significant changes attributable to RBF, while among the Facility Management indicators the rate was 8/9. These findings, with these respective numerators and denominators and significance values, will be discussed in more detail in the following pages. 2 4 n IMPACT EVALUATION: RESULTS-BASED F INANCING IN THE DEMOCRATIC REPUBLIC OF CONGO Table 5 . RBF services contracted and the difference the pilot RBF intervention made on HC service delivery No . RBF contracted indicators at HCs Indicators evaluated RBF Impact Results (baseline vs . endline) DID Intervention Group Comparison Group 1 Rate (number) of coverage with DPT- HepB Hib 3 Average number of children who received DPT1 vaccine at the HF over the past year‡‡ 2 Proportion (number) of pregnant women who received 2 doses of TT injections Percentage of pregnant women received at least two TT injections‡ 3 Rate (number) of use of antenatal care services Average number of antenatal care consultations in the</t>
  </si>
  <si>
    <t>variables. It also has significant improvements in nine of the total of 22 variables (41%), also putting it in first place among the seven zones. Like all the other zones except Bibanga, the negative results for Wembo Nyama were realized in 2/22 (9%) of the total variables. Nonetheless, in all of the variables presented herein, for 11/22 (50%), there were no changes. There is also no indication of any downward trend. Lomela had a more diverse outcome. It came in second place out of all the other HZs in the household survey with 2/6 (33%) positive outcomes; it was in first place in the facility survey with 4/7 (57%) positive outcomes and in second place in the quality of services category with 1/9 (11%). Among all 22 variables, Lomela only had one significant reduction at endline related to improved water source at the household level. Kayamba, by far, showed the least success in achieving positive results. It had only one significant positive result across all 22 variables—improved water source at the household level. It also faired the worst in the number of variables which were worse at endline. It had 2/22 (9%) significant</t>
  </si>
  <si>
    <t>and was the only one with negative significant results in the quality-of- service survey (availability of oral contraceptives). Furthermore it was the HZ that showed the most variables 7/22 (32%) with undesired trend. Of the four remaining zones, Nundu and Luiza had 4/22 (18%) significant positive results, Kanzenze had 3/22 (14%) positive results, and Bibanga had 5/22 (23%) positive results. Bibanga was also the only health zone with no significant negative results, 0/22 (0%). When reviewing all of the variables without significant changes (grey colored), there is very little variability; across the seven HZs, the rates ranged from 50%–59%. Similarly, with just two exceptions (Wembo Nyama (0%) and Lomela (9%)), there was little variability among the other five health zones in terms of the total percentage of all variables, with no significant change but an undesired trend. Among those five zones, the range was 18–32%. Not surprisingly, the two outliers here are also the two top-performing zones, Wembo Nyama and Lomela. RBF scores analysis The analysis presented here is a comparison of RBF scores for the health centers in four intervention health zones visited during the RBF Midterm Assessment. Data from</t>
  </si>
  <si>
    <t>diverse outcome. It came in second place out of all the other HZs in the household survey with 2/6 (33%) positive outcomes; it was in first place in the facility survey with 4/7 (57%) positive outcomes and in second place in the quality of services category with 1/9 (11%). Among all 22 variables, Lomela only had one significant reduction at endline related to improved water source at the household level. Kayamba, by far, showed the least success in achieving positive results. It had only one significant positive result across all 22 variables—improved water source at the household level. It also faired the worst in the number of variables which were worse at endline. It had 2/22 (9%) significant negative results and was the only one with negative significant results in the quality-of- service survey (availability of oral contraceptives). Furthermore it was the HZ that showed the most variables 7/22 (32%) with undesired trend. Of the four remaining zones, Nundu and Luiza had 4/22 (18%) significant positive results, Kanzenze had 3/22 (14%) positive results, and Bibanga had 5/22 (23%) positive results. Bibanga was also the only health zone with no significant</t>
  </si>
  <si>
    <t>, 0/22 (0%). When reviewing all of the variables without significant changes (grey colored), there is very little variability; across the seven HZs, the rates ranged from 50%–59%. Similarly, with just two exceptions (Wembo Nyama (0%) and Lomela (9%)), there was little variability among the other five health zones in terms of the total percentage of all variables, with no significant change but an undesired trend. Among those five zones, the range was 18–32%. Not surprisingly, the two outliers here are also the two top-performing zones, Wembo Nyama and Lomela. RBF scores analysis The analysis presented here is a comparison of RBF scores for the health centers in four intervention health zones visited during the RBF Midterm Assessment. Data from the RBF web portal was downloaded for Quarter 2, 2014 and Quarter 2, 2015 to observe changes in the RBF scores over a one-year period. Figure 33 on the following page shows that there are large variations (spread of bubbles and bubble size) in performance (RBF scores) between health facilities within HZs. Overall, the RBF scores decreased over time between Q2, 2014 and Q2, 2015 for almost all HCs in all HZs. The least variation is</t>
  </si>
  <si>
    <t>benefit from PEG interventions in terms of: - Employment opportunities - Income - Time efficiency - Women’s empowerment - Household well-being (Education, Health access, household-level food security) Analytic and descriptive, including economic modeling  PEG documents  Final Evaluation Survey of Farmers (section related to adequacy of gender strategy).  Focus Group Discussions with women’s groups, trade and business associations  NA  Structured questionnaire  Semi- structured Focus Group Discussion Guide  Desk review  Survey of Farmers  Focus Group Discussions  NA  Stratified, Systematic Random  Purposive  Analysis of PEG documentation, taking into account USAID Gender Equality and Female Empowerment Policy and recommendations from the USAID/Somalia 2014 Gender Assessment.  Analysis of survey results using SPSS to quantify average benefits  Analysis of FGD results to qualify benefits 3.If there were any differing impacts on female, compared to male direct beneficiaries as a result of PEG interventions, what was the nature and extent of those impacts (positive, negative, neutral)? Analytic and descriptive  PEG documents  Final Evaluation Survey of Farmers (section related to adequacy of gender strategy).  Focus Group Discussions with women’s groups, trade and business associations  NA  Structured questionnaire  Semi- structured Focus Group Discussion Guide  Desk review  Survey of Farmers  Focus Group Discussions  NA  Stratified, Systematic Random  Purposive  Analysis of survey</t>
  </si>
  <si>
    <t>results using SPSS to quantify average negative</t>
  </si>
  <si>
    <t>impacts, if any.  Analysis of FGD results to qualify negative impacts, if any. Note: The survey of farmers will have proportional representation of women beneficiaries. Twenty-seven percent of Lead Farmer respondents will be female, while twenty-three percent of Contact Farmer respondents will be female, in keeping with the overall proportion of beneficiaries calculated from the Participant Lists available during preparation of this Technical Proposal. A-24 KEY QUESTION 5: What are some changes in activity implementation and/or strategy that could have allowed PEG to make a greater impact among its beneficiaries? SUB-QUESTION TYPE OF EVIDENCE DATA COLLECTION SAMPLING OR SELECTION APPROACH DATA ANALYSIS METHOD SOURCE TOOL METHOD  What changes in delivery system could have allowed PEG to have greater impact on: - Agricultural productivity and quality; - Livestock productivity and quality; - Employment opportunities; - Farm family income; - Women Descriptive  Focus Group Discussions  Key Informant Interviews  Focus Group Discussion Guides  Key informant interviews Focus group discussions Purposive The findings of the focus group discussions and key informant interviews will be organized in a structured manner to allow for the quantification of qualitative data.  What changes in technical approach could have allowed PEG to have greater impact on: - Agricultural productivity and</t>
  </si>
  <si>
    <t>FOOD SECURITY a) No achievements during this period. Award Level Beneficiaries for both WASH, Nutrition and FSL Total (WASH, Nutrition, FSL) Total IDP (WASH, Nutrition, FSL) Total FSL IDP FSL Total WASH IDP WASH Total Nutrition IDP Nutrition Cumulative Target 78,222 11,443 2000 0 49,017 7,352 27,205 4,081 Reporting Period Targeted 31,967 4,795 0 0 26,000 3,900 5,967 895 Reporting Period Reached 14,244 2,790 0 0 10,759 2,062 3,485 728 Cumulative Reached (to date) 20,889 3,766 0 0 10,899 2,062 9,990 1,704 2. Sector: WASH Objective 1: To increase access to safe water sources, knowledge on good hygiene practices and sanitary facilities among IDPs and host communities. Activity Progress/Achievement Sub sector 1: Water supply infrastructure Borehole rehabilitation 2 hand pumps were rehabilitated in Karam of Motot Payam in Duok village and Chuek village. Pump parts were changed i.e. 18 connecting rods, 18 Riser pipes and 1 cylinder each. Activity was disrupted by the insecurity that started in February, 2017. Changing these pump parts improved the quality of the water since the old parts were coloring and contaminating the water. Water quality testing at water points, pre- test 16 Water Quality Tests were conducted prior to rehabilitation of boreholes. Test</t>
  </si>
  <si>
    <t>results were negative</t>
  </si>
  <si>
    <t>for fecal coliform contamination. More tests are to be conducted on the hand pumps after the rehabilitations are complete. Water management committee members formed and trained 20 Water Management Committees were formed and 140 Members were trained to manage the 20 boreholes targeted for rehabilitation. This activity was completed in Q1. 3 Training of Hand pump mechanics. Training had commenced on the 15th of February, 2017 when fighting broke out in Yuai and the training has therefore been stopped until further notice. Water safety plans developed by Water user committee members After training, the WMCs developed Water Safety Plans for the 20 Boreholes and 2 Water Yards. This activity was completed. These are to be followed-up to ensure that risks to contamination of the borehole water are reduced. This activity was completed in Q1. Water management committee members equipped with borehole cleaning tools. Also in Q2 Water Management Committees in 14 of the 22 targeted boreholes were supported with Borehole cleaning tools in February. Tools comprised of a rake, a traditional hoe called Maloda, a Spade, a Panga, heavy duty gloves and a metallic bucket. These were prepositioned from our Motot Office and taken to the different water points</t>
  </si>
  <si>
    <t>PA-00M-Q9X_South Sudan_April 30th, 2</t>
  </si>
  <si>
    <t>Total Nutrition IDP Nutrition Cumulative Target 78,222 11,443 2,000 0 49,017 7,352 27,205 4,081 Reporting Period Targeted 31,967 4,795 2,000 0 26,000 3,900 5,967 895 Reporting Period Reached 13,205 4,717 2,100 0 6,126 3,989 4,979 728 Cumulative Reached (to date) 34,084 3,766 2,100 0 17,025 6,051 14,969 2,432 2. Sector: WASH Objective 1: To increase access to safe water sources, knowledge on good hygiene practices and sanitary facilities among IDPs and host communities. Activity Progress/Achievement Sub sector 1: Water supply infrastructure Borehole rehabilitation 2 hand pumps were rehabilitated in Q2. This has benefited an average 800 people per hand pump. No boreholes were rehabilitated during the reporting period since this was disrupted by the fighting from February to April. However, spare parts were delivered to Uror in June in preparation for resumption of activities. Rehabilitation will be done in the last quarter (Q4), although there might be challenges with flooding during the rainy season. We have discussed with communities who promised to use local volunteers to transport spare parts since the road will not be accessible. 3 Water quality testing at water points, pre- test 16 water quality tests were conducted prior to rehabilitation of boreholes in Q2. Test</t>
  </si>
  <si>
    <t>for fecal coliform contamination. Testing of boreholes after rehabilitation will depend in the security situation and accessibility to the sites. Water management committee members formed and trained 20 Water Management Committees (WMC) were formed and 140 members were trained to manage the 20 boreholes targeted for rehabilitation. This activity was completed in Q1. Training of Hand pump mechanics. Training of pump mechanics has now been planned for Q4 following the disruption of the previous training that had started in Q2. The pump mechanics targeted for the planned training have been identified in June after resumption of activities in Uror County. Water safety plans developed by Water user committee members After training, the WMCs developed water safety plans for the 20 Boreholes and 2 Water Yards, this was completed in Q1. There is planned follow up for the various committees trained in Q4 to support implementation of plans, especially with the cholera outbreak in Uror County. Refresher training will be provided if necessary. Water management committee members equipped with borehole cleaning tools. No support was provided to the Water Management Committees (WMCs) during Q3. Only 14 of the 22 targeted water points were supported with cleaning tools in Q2. Tools comprised</t>
  </si>
  <si>
    <t>PA-00M-W2C_South Sudan_July 30th, 20</t>
  </si>
  <si>
    <t>through which the improved practices could cascade down to the family unit. A total of 20,956 individuals were reached under this component. Indicat ors Baseli ne Project Target Achieved Cum. Sub-Sector 1 : Water Supply Infrastructure 1 # of peop le directl y benefitti ng fro m th e wat er supp ly 0 26,000 11,787 infrastructure program Commen ts: Activities were initially scheduled to be completed in February and March 2017, however, security constraints in Uror county prevented the project from meeting targets under this result. The total number of individuals reached reflects those directly benefitting from the rehabilitation of 13 hand pumps throughout the project period. No platforms were constructed for the water points due the security situation which did not allow transporting of materials or and access to targeted sites. The number of beneficiaries benefitting from each water point is higher than the recommended 500 due to the lack of other available water sources in the targeted areas. Walking time reduced to under 30 minutes for 80% of beneficiaries. 2 # of test results with zero fecal 0 20 16coliforms per 100ml sample Commen ts: 16 Water Quality Tests were conducted prior to rehabilitation of boreholes in Q2. Test</t>
  </si>
  <si>
    <t>for fecal coliform contamination as per SPHERE standards. No subsequent testing was carried out due to the looting of the Testing equipment and supplies during the fighting that disrupted activities in Uror; and limited access to the sites due to insecurity. Due to the looting of water testing tools in February (and the lack of required materials with other actors in the area), the activity could not be completed. 3 # water points developed, 0 20 13repaired or rehabilitated Comme nts Hand pump rehabilitation at the targeted water points was planned to be completed in the second quarter of the project, however activities were halted in Uror and therefore the target was not met. This was largely because the required materials could not be delivered to the project sites as safe access for humanitarian actors was not possible. AID-OFDA-G-16-00142 Tearfund S Sudan - Final Results Report Nov 29, 2017 3/15 4 # water points active ly utilizi ng 0 20 20the water safety plan Commen ts: 20 Water User Committees (WUCs) were trained on, and then created, a Water Safety Plan in order to protect the borehole water from contamination. Training included information on the following: risks that</t>
  </si>
  <si>
    <t>PA-00N-6K9_South Sudan_29 November 2</t>
  </si>
  <si>
    <t>on preventing and managing malaria during pregnancy and thus the majority of health facilities visited were not using Sulphadoxine Pyrimethamine (SP) as IPTp. The guidelines for continuous distribution of Long 10 Lasting Insecticidal Nets (LLINs) were not yet finalized so continuous distribution at facility level was not in place. Many states and LGAs’ health authorities were neither procuring nor distributing LLINs and SPs to the health facilities. While donors tried to fill the gap by procuring commodities, the lack of government procurement lead to frequent stock outs that disrupted malaria prevention services. Malaria Diagnosis and Treatment Services At baseline, all supported states exhibited similar weaknesses in malaria diagnosis and treatment, with some degree of variability. An assessment of malaria diagnosis infrastructure and capacity reflected wide gaps.10 In Nigeria, treatment originally was based on presumption of infection. However, based on WHO guidelines, Nigeria moved towards confirmation-based treatment. Rapid Diagnostic Tests (RDTs) had not yet taken root in the commercial and pubic health sectors in Nigeria and only 16% of the 194 primary health centers (PHCs) assessed for malaria diagnostics used RDTs for malaria diagnosis. Further, where the RDTs were being used, a general lack of confidence in the test</t>
  </si>
  <si>
    <t>results prevailed and RDT negative</t>
  </si>
  <si>
    <t>patients were still treated with antimalarials. Moreover, the quality of malaria microscopy testing was very poor. In some cases, as many as 100% of slides were read as positive for malaria parasites, resulting in over-diagnosis of malaria and inappropriate case management. Also, a significant number of facilities managed malaria with monotherapies, particularly Chloroquine, while others prescribed Artesunate and Sulphadoxine pyrimethamine, contrary to the Artemisinin Combination Therapy (ACT) recommended by the National Treatment Policy. Health providers lacked awareness of revised guidelines for diagnosis and treatment of uncomplicated and severe malaria, in addition to widespread non-availability of ACTs in most health facilities. Pre-referral therapy for severe malaria was poor, Artesunate suppositories were not available and injectable Artesunate, Artemether or Quinine were not always available at PHC level for pre-referral therapy. The challenges of managing severe malaria included inadequate skills in prompt diagnosis, delay in commencing the pre-referral treatment and prompt case management, lack of 10 Oladipupo, I et al; Assessment of Capacity for Parasitological Diagnosis of Malaria in Primary and Secondary Health Facilities in Nigeria. A poster presented at the Multilateral Initiative on Malaria Conference, Durban South Africa 2013 11 intensive nursing care, poor management of complications</t>
  </si>
  <si>
    <t>PA-00N-5V6_Nigeria_2016.pdf</t>
  </si>
  <si>
    <t>at the DLHMH PCR. Samples were transferred and analyzed at Anambra State University Teaching Hospital (ASUTH) as a stop gap measure • In Rivers State, security challenges continue to impede visits and supervision to some of the facilities and communities in Eleme, Ahoada and Onelga LGAs • Stock out of HIV test kits in some facilities in Rivers State due to delayed supply of laboratory reagents and RTK’s by Chemonics to supported sites • Erratic supply of drugs and laboratory consumables by GHSC-PSM to facilities in Akwa Ibom Highlights from Sustained Response States Access During the reporting quarter, activities aimed at maintaining quality of HIV/AIDS services across the continuum of care were sustained across the nine supported states of Adamawa, Anambra, Bayelsa, Bauchi, Borno, Edo, Jigawa, Kano, and Yobe. In line with the goal of increasing TB case detection and treatment, the states intensified efforts in respect of TB screening. In Jigawa sates, 832 clients were screened for TB using the chronic 38 | P a g e care model by triage nurses. As a result, 20 HIV positive clients from two supported ART sites (Rasheed Shekoni Specialist Hospital (RSSH): 7 and GH Dutse: 13) were sent for GeneXpert test. All the</t>
  </si>
  <si>
    <t>results returned negative</t>
  </si>
  <si>
    <t>for MDR-TB. In addition, 23 PLHIV were placed on IPT at RSSH and FMC Birnin Kudu. Similarly, a GeneXpert machine for Myco-bacterium Tuberculosis (MTB) detection was installed at General Hospital, Ekwulobia, Anambra State by the state government. This brings the number of supported sites with GeneXpert machines in Anambra state to six, resulting in increased TB case detection from 45% to 60% in the state. This year’s world TB day was celebrated in conjunction with the respective state governments on March 24, 2017. The theme, “Unite to End TB”, was marked with different events including rallies, press conferences, and active TB case finding across states. In Adamawa state, SIDHAS collaborated with the State Tuberculosis and Leprosy Coordinator (STBLC) to conduct a TB sensitization in the Internally Displaced Persons (IDP) camp in Fufore LGA of the state. The sensitization focused on TB identification, testing, and counselling of patients with presumptive and diagnosed TB. ART for PLHIV co-infected with TB also formed part of discussions with the IDPs. This activity resulted in the identification of 300 presumptive TB cases among the IDPs. Sputum samples were collected for TB diagnosis and linked for GeneXpert services. HIV tests were also carried</t>
  </si>
  <si>
    <t>triggered conflict. Within these selected counties (Table 1) are conservancies that illustrate relatively high standards of governance measured on NRT’s criteria of accountability, financial management and conservancy operations, while also containing some of the poorest governed. It is anticipated that the evaluation will be able to examine peace and wildlife protection initiatives, in addition to challenges in community conservancy support to securing peace, transforming lives and conserving natural resources. TABLE 1: SELECTED COUNTIES No. County Name Conservancies 1 Laikipia Kalama; Ltungai; Meibae; Sera;Lekurruki ; Westgate (6) 2 Isiolo Mpus-Kutuk; Leparua; Biliqo-Bulesa; Nakuprat-Gotu; Nasuulu (5) 3 Samburu Naibunga;Namunyak ; Il Ngwesi (3) 4 Marsabit Jaldesa; Songa; Shurr; Melako (4) 3.1.2 Sample Selection of Conservancies Conservancy sampling must purposively target a diverse representation of community-owned conservancies within the four evaluation counties. Sampling must take into account key criteria including: age of conservancy, ownership status, operating budget, ethnic composition, size, governance and performance, and flagship wildlife species. Purposive sampling allows for deeper comparative analysis, such that, to the extent possible, major areas of thematic importance including peace, economic opportunities, improved biodiversity and women and youth empowerment are studied. This sample must allow for exploration of the processes behind the</t>
  </si>
  <si>
    <t>results, as well as unexpected</t>
  </si>
  <si>
    <t>outcomes across conservancies with varied composition, focusing on the acquisition of rich detail regarding how and why things did or did not happen in each community. Table 2 provides a summary of key features for each selected conservancy.52 A full list of the 27 NRT member conservancies is provided in Annex VII. A 49 NRT State of Conservancies Report 2014 50ibid 51 ibid 52 Information in this table is compiled from the State of Conservancies Report (2014), The Story of the Northern Rangelands Trust (2013) report, and the conservancy profiles on the NRT website. Task Order #AID-623-TO-16-00014 USAID/Kenya and East Africa/Kenya Program Support IDIQ Evaluation of the National Resources and Biodiversity Program NORTHERN RANGELANDS TRUST: FINAL PERFORMANCE EVALUATION 46 detailed description of each selected conservancy, highlighting the diversity that is represented within the sample, is provided below. Lekurruki in Laikipia County represents one of the conservancies with a high governance score (56)53, and is also among the oldest and most established members of the NRT network. It has a group ranch status54, and a medium size budget relative to other conservancies. Lekurruki is an important wildlife corridor as it surrounded by three</t>
  </si>
  <si>
    <t>the facility survey results above, only one HZ for one variable had a statistically negative result at baseline. This was for the “Availability of oral contraceptives” in Kayamba, where there was significantly less stock of this contraceptive method available at endline. Overview Heterogeneity is observed in close to 68% (15/22) of variables that showed significant results in the aggregate level. Heterogeneity is not observed among 32% (7/22) of supply side (health facility) variables. These included: the average number of fully vaccinated children; availability of growth and development monitoring; and four of the Quality of Service variables, namely FOSACOF scores, high training scores in the past three years (&gt;85%), and reductions in the delays for medications. The common denominator is that no significant changes took place in any of the HZs; change was only observed at the aggregate level. An overview of these disaggregated results indicates that Wembo Nyama has the best performance in the household survey, with significant improvements in 5/6 (83%) of the variables. It also has significant improvements in nine of the total of 22 variables (41%), also putting it in first place among the seven zones. Like all the other zones except Bibanga, the</t>
  </si>
  <si>
    <t>for Wembo Nyama were realized in 2/22 (9%) of the total variables. Nonetheless, in all of the variables presented herein, for 11/22 (50%), there were no changes. There is also no indication of any downward trend. Lomela had a more diverse outcome. It came in second place out of all the other HZs in the household survey with 2/6 (33%) positive outcomes; it was in first place in the facility survey with 4/7 (57%) positive outcomes and in second place in the quality of services category with 1/9 (11%). Among all 22 variables, Lomela only had one significant reduction at endline related to improved water source at the household level. Kayamba, by far, showed the least success in achieving positive results. It had only one significant positive result across all 22 variables—improved water source at the household level. It also faired the worst in the number of variables which were worse at endline. It had 2/22 (9%) significant negative results and was the only one with negative significant results in the quality-of- service survey (availability of oral contraceptives). Furthermore it was the HZ that showed the most variables 7/22 (32%) with</t>
  </si>
  <si>
    <t>infection control measures and laboratory quality assurance has been conducted 36 1. Challenge TB Success Story DRC - Saving Lives Door-to-Door Mwika Suzanne, age 37 and mother of three, lives in the town of Kampemba, in the city of Lubumbashi, Haut-Katanga Province of the Democratic Republic of Congo. For years she lived in despair with undiagnosed TB, she continued getting sicker and her family were sure that she would die. Kampemba is within a health zone where the TB detection rate was low due to a lack of awareness surrounding the disease. Challenge TB funded campaigns in the various health zones to improve the quality and access to care for TB and TB/HIV patients. They strengthened outreach by going door-to-door and by doing so the rate of TB detection has improved. “The National League Against Tuberculosis and Leprosy (LNAC) came to see my neighbor who was undergoing treatment, and my sister asked that they come to my house”, says Suzanne. Martin, the coordinator of the LNAC in Lubumbashi said: “We found Suzanne after we visited another patient in the same area. We immediately collected a sputum sample which was tested at the hospital, but the</t>
  </si>
  <si>
    <t>". “Given how sick Suzanne was, we decided to take her to the hospital for further testing. After a clinical examination and further sputum testing, she was diagnosed with both TB and HIV and remained at the hospital to undergo treatment. After several weeks she had regained enough strength to return home and continued treatment as an outpatient”. "Now I am much better and I am working again”, says Suzanne, “I am so grateful, because it is through this campaign that I was found and treated. Previously my family had kept me at home and a traditional healer had treated me, but without any success. Now I am getting the right treatment and I feel so much better". During the campaigns, 18 people including members of LNAC and community relays (volunteers who often provide health support on community activities) were briefed on sputum collection, the signs and symptoms of TB and on the use of collection tools. They then visited 3,838 homes, 15,299 people were screened, 1,387 people with TB symptoms were tested, and a total of 46 TB cases were ultimately diagnosed within the Kampemba and Ruashi health zones. Picture 5: Suzanne (left) after three months of treatment Picture 4</t>
  </si>
  <si>
    <t>PA-00M-F8P_Congo DR_November 16, 201</t>
  </si>
  <si>
    <t>in all silage shows. Farm Upgradation: For the upgraded model farms, a few parameters were established and its compliance was observed. Site safety clearance, tree cutting, water quality and topography of the site to avoid ponding at the farms were some of the main parameters of concern. Major Issues observed at site quiet included: 1. Cutting of trees were observed at sites without providing a remediation plan. 2. Live joints of electrical wires were present in the premises of some sheds. In Year-5, many of these issues have been resolved: 1. Tree plantation took place 2. Ponding was observed at one farm. This ponding could become the breeding place for mosquitoes but this issue was resolved with special interest of farm team. 3. Electrical wire joints have been insulated in the farm premises. Environment team conducted several venereal diseases test on sample basis for imported semen to ensure distribution of quality and disease free semen for artificial insemination. Some of the diseases for which semen samples were tested are as follows: 1. Brucella spp PCR Detection 2. Foot and Mouth Disease Virus RT- PCR Detection 3. Mycobacterium Tuberculosis PCR Detection 4. Bovine Viral Diarrhea Virus RT- PCR Detection The</t>
  </si>
  <si>
    <t>results of all the test were negative</t>
  </si>
  <si>
    <t>showing that imported semen doses are absolutely disease free. All the Artificial Insemination Technicians (AITs) sites impart training on best practices, and the lesson plan covers the best artificial insemination practices like proper heat spotting &amp; semen handling. Other features of this AI training are health safety measures like liquid nitrogen handling, storage of semen, and semen straw handling. Apart from this, handling of liquid nitrogen and use of personal protective equipment (safety goggles &amp; cryogenic gloves) was also communicated to the beneficiaries. Transportation of liquid nitrogen has been done in a way so that no one sits in the container in which liquid nitrogen cylinders are transported. This precaution is taken to avoid asphyxia and cold burns; proper storage of liquid nitrogen has been described to avoid asphyxia. All AI trainees wear Dangri (overalls), gum boots, face masks and aprons and gloves during practical training on live animals to minimize the chances of transferring diseases to human beings. Animal organs are stored in refrigerators until properly disposed to inhibit bacterial growth. USAID-DRDF DAIRY PROJECT Annual Progress Report October 2015 – September 2016 Furthermore, crush was used at the Burj Attari site to control the animals during live artificial insemination practice/demonstrations</t>
  </si>
  <si>
    <t>and skills is a necessary but not a sufficient condition for the delivery of quality care. If a skilled provider does not possess a needed commodity, then clearly shewill not be able to perform a lifesaving practice that depends on that commodity. Although the authors assert that this may account for the lack of improved care, they do not present data to show howmuch of a role sys- tems weaknesses such as commodity supply might have played. However, the fact that the di- agnosis of reported complications was not better than the comparison facilities suggests that com- modity issues do not fully account for the nega- tive results, as diagnosis and reporting requires nothing more than provider knowledge, skills, and motivation. So this underreporting of complications remains unexplained. Providers told the mentoring teams that they only report emergencies when something is done. This leaves open an important set of questions. Are providers still not recognizing problems and so not intervening? Or are they recognizing prob- lems but still not thinking them serious enough to intervene? Or did providers intervene in some cases but did not report them because of poor outcomes? We should also consider other possible explanations for the</t>
  </si>
  <si>
    <t>, related to provider motivation and behavior. This may have been a well-designed and suitable inter- vention, but there simply might not have been enough of it. As an intervention to change provider behavior and encourage teamwork, this was a relatively light-touch intervention. Supervisory and simulation visits happened only once every 2 months, were externally driven, and were not reinforced by more fre- quent on-site, peer-to-peer mentoring. So it is possible that this intervention was on the right track, but the dose was too low to have the desired effect. Emergencies happen infre- quently, are high-risk situations, and require rapid responses. In order to build confidence, the desired behavior may simply need to be modeled and practiced more often to truly cement it. Another possible explanation for the nega- tive results could be that the intervention did not effectively address important barriers to teamwork. How improvement goals are set has been shown to be critical.14 Teams also func- tion best in situations where there is a flat, non-hierarchical organizational structure.2 In a hierarchical health system, there may be hesi- tancy on the part of some providers to form, lead, or play an</t>
  </si>
  <si>
    <t>Correspondence to Jim Ricca (Jim.Ricca@jhpiego.org). Global Health: Science and Practice 2016 | Volume 4 | Number 4 518 http://dx.doi.org/10.9745/GHSP-D-16-00143 mailto:Jim.Ricca@jhpiego.org addition, the Expanding Maternal and Newborn Survival (EMAS) Program, a bilateral maternal newborn care project in Indonesia supported by the U.S. Agency for International Development, introduced emergency preparedness and simula- tionapproaches atmoderate scale.9 There is evidence that such simulation approaches can improve provider knowledge, skills, and confidence, but current evidence is thin that these approaches improve provider practices, especially when implemented at larger scale.10,11 A current Cochrane protocol seeks to explore this gap in knowledge (or possibly enlighten us on the extent to which this knowl- edge gap has been addressed).12 It is interest- ing that even in high-income settings, there is interest in implementing simulations as they are usually done in low- and middle-income countries—that is, as more realistic on-site simu- lations instead of being conducted in a simula- tion center—because there is some indication that this may give better results in terms of system-oriented improvements.13 POSSIBLE REASONS WHY THE INTERVENTION IN INDIA HAD LIMITED EFFECT There are several possible explanations for the</t>
  </si>
  <si>
    <t>reported by Varghese et al. First, the authors suggest, as a possible explana- tion for the lack of practice improvement, that the intervention did not address other systems weaknesses (beyond provider skills and team functioning) such as commodity stock-outs or human resources shortages and turnover. The presence of a provider with knowledge and skills is a necessary but not a sufficient condition for the delivery of quality care. If a skilled provider does not possess a needed commodity, then clearly shewill not be able to perform a lifesaving practice that depends on that commodity. Although the authors assert that this may account for the lack of improved care, they do not present data to show howmuch of a role sys- tems weaknesses such as commodity supply might have played. However, the fact that the di- agnosis of reported complications was not better than the comparison facilities suggests that com- modity issues do not fully account for the nega- tive results, as diagnosis and reporting requires nothing more than provider knowledge, skills, and motivation. So this underreporting of complications remains unexplained. Providers told the mentoring teams that they only report emergencies when something is done. This leaves open an important</t>
  </si>
  <si>
    <t>boys for circumcision and temporary staff hired to provide services. The staff were oriented in both forceps and dorsal circumcision methods in order to standardize and avoid moderate or severe adverse events. In addition, extensive mobilization was done around schools, churches, flower farms, workplaces and other informal sectors like quarries and garages in different sub counties to create awareness and demand creation for the VMMC services. In other months, the focus was on adult clients and boys out of school. In this reporting period no shortage of VMMC consumables was experienced. There were few items that were procured to supplement the balance on hand. These items were largely, syringes, sterile and non-sterile gauze swabs, latex examination gloves, surgical gloves and needles As a result of these activities, a total of 1,641 procedures were done during the reporting period. As illustrated in Figure 9, 4,086 procedures were done over the year which is a 126% performance against a target of 3,250. The collaboration with community leaders and peer educators and voluntary community sensitizers who played a vital role in mobilization greatly contributed to increased number of males circumcised during the quarter. The 10-14 age group contributed 54% of the</t>
  </si>
  <si>
    <t>results. Five moderate adverse</t>
  </si>
  <si>
    <t>events were reported during this period. Nine (0.2%) clients tested or were self-reported HIV positive and were referred to comprehensive care centre for further management. Of all the clients, 95% (3,870) returned for follow up seven days postoperatively. Those who failed to return for checkup, were tracked through phone calls to establish their health conditions and advised appropriately. 34 | APHIAplus NyB Q3 (Apr-Jun 2016) Progress Report Activity 1.4.4 Sexual and Gender Based Violence A total of 204 (93% females) survivors were attended to in the quarter compared to 194 last quarter. As illustrated in Figure 10, the survivors received various services including Pre Exposure Prophylaxis (PEP), Emergency Contraceptives (EC), screening and treatment for sexually transmitted infections (STI), HIV testing and counseling and trauma counseling and referral for other services. By the end of FY 2016, 1,011 survivors had been attended to in the five counties. This is a 118% achievement against an annual target of 855. In the same period, a total of 250 (62% females) health care workers were sensitized on the revised SGBV data tools and clinical management of sexual violence to enhance quality service delivery of SGBV services to survivors through accurate and complete documentation</t>
  </si>
  <si>
    <t>PA-00M-HWM_Kenya_2016.pdf</t>
  </si>
  <si>
    <t>PA-00M-HWH_Kenya_2016.pdf</t>
  </si>
  <si>
    <t>2 trained 143 teachers—83% female—in implementing ECA activities in schools. Data from the focus groups indicates that ECA training increased teachers’ knowledge of ECA and that they learned ECA skills and techniques, including planning activities and teamwork (FDG 4/4). They were able to do this through small one-off projects at their schools, which they reported that student enjoyed (FDG 2/3). Teachers also reported lack of resources— space in schools, time from their routine workload—as challenges to implementing ECA in their schools (FDG 3/4). Since the ECA task did not include sensitizing parents about ECA, teachers reported parents were not always supportive of their children’s involvement (FGD 2/3). In addition, support from the school principals and approvals from MEHE for after school extracurricular activities could help more regular implementation in schools (FGD 3/4). Psychosocial Support (PSS) Training PSS was significantly delayed, initially for 13 months, for several reasons. MEHE initially believed it would be receiving support for PSS trainings from another donor. CERD had turnover at the director level during that time which further delayed the process of taking CERD onboard. There was some skepticism from MEHE on the validity of the</t>
  </si>
  <si>
    <t>—e.g., tension between Lebanese and non-Lebanese students, bullying—shown by the rapid needs assessment D-RASATI 2 had conducted in year two. PSS was not in the DRASATI Master Plan, so MEHE saw it as outside the project’s scope and was slow to agree to work with D-RASATI 2 on PSS. They continued to be sensitive about the way PSS was initially added to D- RASATI 2’s scope (4/5 KII). Both MEHE and CERD appreciated the eventual implementation of PSS, and expanded their knowledge of PSS topics. WL developed the PSS training material, “Essentials of PSS for Teachers,” and adapted it to the Lebanese context including translating it into Arabic. D- RASATI 2 trained CERD trainers and DOPS counselors through TOTs. CERD successfully rolled out the training to teachers from approximately 191 host schools. CERD adopted the PSS training and included it in its training plan for the current academic year (KII 4/5). Table 3 below contains PSS beneficiary details by type and gender. Table 3:Psychosocial Support Training Beneficiaries Training Beneficiary Type Female Male Total PSS Trainings Teachers 495 28 523 PSS TOT CERD Trainers 36 05 41 DOPS Counselors 46 09 55 MEHE</t>
  </si>
  <si>
    <t>a trainer to see how the associations not only use the information shared, but build on how to include lessons learned for future projects.” – Nikki Samson of GSK PULSE, who facilitated a training on basic project management MCSP Year One Annual Report 84 Enabling Frontline Health Care Providers to Detect and Prevent Malaria in Pregnancy in Tanzania Above: Nurse Marwa Saliro draws blood from a fellow participant during MCSP’s training on the malaria Rapid Diagnostic Test (mRDT) in Musoma, Tanzania. (Photo: Jasmine Chadewa/MCSP) In a community hall in northern Tanzania, Marwa Saliro, a nurse from Murangi Health Center, reluctantly but gently pushed the lancet on the fourth finger of his first ever client, a fellow health care provider. He was trying for the first time to test malaria with the low-cost but highly effective malaria rapid diagnostic test (mRDT) approach. Using a clean stick obtained from the testing kit, he collected a drop of blood and placed it on a small well on the test device. Following procedures from the reference guide, he applied four drops of the malaria test reagent into the square well of the test device. After 15 minutes, Marwa was ready to read the</t>
  </si>
  <si>
    <t>results: it was negative</t>
  </si>
  <si>
    <t>. Every little step was an eye-opener to Marwa and to the other providers attending MCSP’s malaria Rapid Diagnostic Test (mRDT) training for nurses and midwives in the Mara region. With funding from the President's Malaria Initiative through USAID, MCSP is working with the Tanzania Ministry of Health and Social Welfare to strengthen the skills and capacity of maternal and newborn health first responders. As a result, these responders—like Marwa—will be able to promptly diagnose and effectively treat malaria cases and maternal anemia. The course combines classroom instruction and diagnostic skills, enabling providers who may not be laboratory technicians to get the hands-on experience needed to confidently perform the test for their clients. After the training, health care providers are also better equipped to: provide intermittent preventive treatment with sulfadoxine-pyrimethamine for pregnant women; promote the use of long-lasting insecticide-treated bed nets to their clients; and encourage pregnant women to attend antenatal care clinics at facilities. “Before the training I thought my performance was fantastic while it was not,” he said. “I didn’t know if SP prophylaxis could be administered with iron and folic acid supplements to pregnant women. I didn’t know that giving 5mg</t>
  </si>
  <si>
    <t>unintended inequities. 8 n IMPACT EVALUATION: RESULTS</t>
  </si>
  <si>
    <t>-BASED F INANCING IN THE DEMOCRATIC REPUBLIC OF CONGO Recommendations n The RBF model at the HC level should be scaled up by USAID/DRC in a cascade fashion. The RBF model at the GRH level should first be solidified and the new model tested and evaluated before scale-up. n Continue payment for targets achieved for service delivery indicators at both the HC and GRH level. More attention is needed to setting targets, to ensure the criteria for their development is well-defined and understood and the rates are appropriate. n Consider the Quality of Care Measurement Index, presented in the main report, to provide a more comprehensive and well-rounded means for measuring the quality of care, rather than relying on the FOSACOF tool as a proxy for quality measurement, and to a lesser degree to personnel proximate determinants. FOSACOF does not address demand-side proximate determinants such as health-seeking behaviors. Moreover, there are no linkages between proximate determinants and treatment outcomes. n Promote and incentivize nursing outreach to the communities to educate the public on healthy behaviors and to seek care from trained providers. n RBF mechanisms and principles need to be integrated into the government</t>
  </si>
  <si>
    <t>we get started? Inform interviewee we may follow-up with additional questions at the end of fieldwork 39 USAID/Zimbabwe CSSP KIIs (Est. Time ~45 min) USAID Staff Introduction and Project Scope • What has been your involvement with CSSP? Appropriateness and effectiveness of CSSP program design (EQ1) • Can you describe the goal of the CSSP project to date, as you understand it? (EQ1a) • How has Pact’s integrated approach of technical and financial support affected the project’s outcomes? (EQ1a) • How could this model, in your opinion, be improved upon in future iterations? (EQ1b) Grants Program (EQ1a) • Can you describe the grant component of CSSP? • What were the challenges to the grant program? What could be done differently? Interviewer Note: Extra EQ1 information if there is time to ask • Have there been any changes to the scope or activities since you have been involved with CSSP? If yes, please describe any and all changes, including contextual factors, intervening circumstances, or other conditions that may have affected implementation. • Are there any contextual factors, such as Zimbabwe’s political environment, that have affected this project? Achievement of Intended Results (EQ2) • What project outcomes have you observed to date? o Have you observed any unintended/unexpected</t>
  </si>
  <si>
    <t>results (positive or negative</t>
  </si>
  <si>
    <t>)? If yes, please describe. • What do you think are the project’s high points/successes? • Can you describe the technical support that you observed between Civil Society Organizations (CSOs) and Pact that took part in CSSP? o How could that support be further strengthened or expanded? • Did CSSP increase the institutional and technical capacity of partner CSO/Community-based Organizations (CBOs)? • If yes, which capacities did CSO/CBOs develop as a result of CSSP? • If yes, do you believe that increased capacity is sustainable? Why, or why not? (EQ2c) • In what areas do CSO/CBOs need additional support? • Has the democratic needle moved forward as a result of CSSP? • If yes, can you provide examples? • If no, why not? • Are there any barriers, in your estimation, standing in the way of the project achieving its stated objectives? • Has the project encountered any challenges? If so, please describe (program design challenges, implementation challenges, or other). o If challenges did occur, how did they affect the project? o How did the project address and overcome the challenges? • What recommendations do you have for the project? (EQ2d) 40 Gender and Youth (EQ2b) • What are the barriers to the meaningful participation of women and youth</t>
  </si>
  <si>
    <t>and all changes, including contextual factors, intervening circumstances or other reasons that may have affected the project. • What affect did the programmatic shift after the elections have on CSSP outcomes? (EQ1b) Grants Program (EQ1a) • Can you describe the grant component of CSSP? • How did the different types of financial support – rapid response grants and institutional support grants – help CSSP achieve its goal? (EQ1a) • What were the challenges to the grant program? What could be done differently? Achievement of Intended Results (EQ2a) • Based on your interaction with CSSP, please describe your assessment of the project to date. Can you describe the technical support that Pact provided to CSOs that took part in CSSP? o How could that support be further strengthened or expanded? • What types of requests for support/training have you received from participating CSO/CBOs? • Did CSSP increase the institutional and technical capacity of partner CSO/CBOs? (EQ2c) • If yes, which capacities did CSO/CBOs develop as a result of CSSP? • If yes, do you believe that increased capacity is sustainable? Why, or why not? • In what areas do CSO/CBOs need additional support? • What project outcomes have you observed to date? o Have you observed any unintended/unexpected</t>
  </si>
  <si>
    <t>)? • What do you think are the project’s high points/successes? • Has the democratic needle moved forward as a result of the CSSP project? • If yes, can you provide examples? • If no, why not? • Are there any barriers, in your estimation, standing in the way of the project achieving its stated objectives? • Has the project encountered any challenges? If so, please describe (program design challenges, implementation challenges, or other). o If challenges did occur, how did they affect the project? o How did the project address and overcome the challenges? • What do you think the project should do more of? • What do you think the project should do less of? • What recommendations do you have for the project? Gender and Youth (EQ2b) • What are the barriers to the meaningful participation of women and youth in your areas of work (in terms of locations and issues)? 42 • Can you describe any observations about women and youth participation in the CSSP project? • Did Pact integrate women and youth into program design and implementation in a way that produced meaningful participation by both? Alternatively, could Pact have done something differently to increase impact? • Can you describe changes to women and youth capacity as a</t>
  </si>
  <si>
    <t>and indirect costs and do not reflect what it might cost the DAIL to take over a program like the WP. 31 of 47 Table 7. AAEP II expenditures on women-related activities for Quarter 1, Year 3. Total Number of Women Trained Per Woman Total Expenditures on Women (USD) Total Expenditures AAEP II (USD) Quarter 3 2,952 $ 145 $429,257 $1,242,620 Annual 2,952 $ 145 $429,257 $1,242,620 D. Multi-Tier Monitoring (MTM) of Female Beneficiaries The WP monitors how women FFSs are applying the knowledge being taught for technical accuracy; however, the program does not have direct oversight of all FFS trainings. The attendance sheets the WP collects from the ToTs and FFSs are submitted to USAID for use in their Multi-Tier Monitoring system with the rest of the program data. The WP conducts field checks and uses forms to assess: 1) if trainings are occurring, and 2) the quality of knowledge being transferred. The feedback from the second observation is used to guide trainings for FFS leaders who are having trouble teaching FFS members. The feedback is obtained by asking FFS members technical questions that they should know if they attended trainings and the trainings were successful. E. Unintended</t>
  </si>
  <si>
    <t>Results (Positive or Negative</t>
  </si>
  <si>
    <t>) Positive – none to report. Negative – none to report. F. Success Stories Please see Annex B for success story entitled “Kitchen Gardening and Mrs. Fahima’s Empowerment”. 32 of 47 Annex D. Environmental Compliance Because AAEP II is an agricultural extension project, there are a number of training activities that involve and advocate use the of agrochemicals, acquisition of germplasm and land use/livestock management practices that can, if not implemented correctly, be a source of negative environmental impacts. During Q1, the mission released a revised Pesticide Evaluation Report and Safer Use Action Plan (PERSUAP) for Afghanistan to provide guidance on use of agrochemicals and to minimize the negative impacts of agricultural practices on the environment. AAEP II completely revised and updated the project Environmental Manual, which contains the guidelines from the Initial Environmental Examination (IEE) and the Environmental Mitigation and Monitoring Plan (EMMP), and successfully sought approval for the revised document. In collaboration with the Agreement Officer’s Representative (AOR) and the Mission Environmental Officer (MEO), AAEP II staff reviewed and updated training practices with regard to use of agrochemicals. Furthermore, AAEP II realigned its use of agrochemicals with the newly revised PERSUAP for Afghanistan. New procedures for an environmental review were</t>
  </si>
  <si>
    <t>Gender Specialists) Total Direct on all Gender programming (AAEP II Women’s Programs) 50 F. Multi-tier monitoring of female beneficiaries (women and/or girls) AAEP II monitors how women farmer field schools are applying the knowledge they are gaining through AAEP II training for technical accuracy, and conducts visits to validate data, however, the program does not provide direct oversight of each FFS training. The attendance data that AAEP II collects from the AAEP II sponsored trainings and from the FFS trainings are submitted to USAID for use in their Multi-Tier Monitoring system with the rest of the program data. To date, AAEP II has not heard of results from this data validation effort on the part of USAID. The AAEP II Women’s Program conducts field checks and uses forms to assess 1) the occurrence of trainings and 2) the quality of knowledge transfer. The feedback from the second observation is used to help steer trainings for the FFS leaders who are demonstrating difficulties in teaching their FFS students. These observations are obtained by asking FFS students technical questions that they should have learned if they attended the training sessions and if the sessions were well led. G. Unintended</t>
  </si>
  <si>
    <t>) No unintended results were observed during Q1 of fiscal year 2016</t>
  </si>
  <si>
    <t>gave her a chance to do hard work in her FFS because she had problems in the past. This time when we visit the garden she worked somehow and the garden looks nice, but the problems was this she used a little traditional system, she had compost but the situation was bad. She had roses, sunflowers, and marigold among plants. She used companion plants. We ordered her to follow our recommendation in the garden for the better improvement. But the irrigation system was bad, because she used flood irrigation for most of plants. Plan for next time: Masoda told us, “I plan to have drip irrigation system in other house which is located in back of house in separate place, she says I plan to have my daughter as FFD, she can help me and also she will have that place us FFD like this both we can work.” She doesn’t have saving boxes, since she is new to this program I gave information about saving boxes she says I plan to start saving boxes as well. In next time while we visit the garden will see what changes come and does she start saving box or not. G. Unintended</t>
  </si>
  <si>
    <t>) No unintended results were observed during Q3 of fiscal year 2016. Annex G. Outcomes from High Level Meetings Outcomes from High Level Meetings: Central Region (Kabul, Parwan, Panjshir, Kapisa): April 2016: Contract signed between AAEP-ll and Bamyan DAIL through introduction letter of MAIL for 3 jeribs of farm land for use as a PMTF for the DAIL and ARIA staff. Photo 58: Irrigation at Masoda's FFD 56 Met with BUFA Dean Mr. Rasikh, AAEP II staff included RSM Najmudin Najm, Director for Livstock Terry Hutchens, Khaliq Dad, and Obaidullah Farid. Agreement was reached on including 20 students’ assignment through professors’ demonstrations on the PMTF. Dean Rasikh mentioned that they are ready to start activities downtown at the old Faculty campus which has full time water and is close to most of the students. A request for certain kinds of crops was made by Dean Rasikh: Almond, Walnut, Apple, Apricot, Peach, Quince, Pear, Persimmon/Yuck, Cherry, Tomato, Pumpkin, Squash, Eggplant, Hot pepper, Cauliflower, Cabbage, Lettuce, Red Radish, Coriander, Spinach, Onion, and Potato. May, 2016: Meeting with BUFA (Bamyan University Faculty of Agriculture) Dean Mr. Rasikh and Professor Fatima with the Horticultural Department and AAEP II staff members Obaidullah Farid and</t>
  </si>
  <si>
    <t>based FFS program. Table 2 AAEP II Expenditures on Women’s programming F. Multi-tier monitoring of female beneficiaries (women and/or girls) AAEP II monitors how women farmer field schools are applying the knowledge they are being taught for technical accuracy, and does visits to validate data; however the program does not provide direct oversight of each FFS training. The attendance data that AAEP II collects from the AAEP II sponsored trainings and from the FFS trainings are submitted to USAID for use in their Multi-Tier Monitoring system with the rest of the program data. To date, AAEP II has not heard of results from this data validation effort on the part of USAID. The AAEP II WIA program conducts field checks and uses forms to assess 1) that the trainings are indeed occurring and 2) the quality of knowledge transfer happening. The feedback from the second observation is used to help steer trainings for the FFS leaders who are having more trouble teaching their FFS students. These observations are obtained by asking FFS students technical questions that they should know the answers to if they did attend training sessions and if the sessions were led well. G. Unintended</t>
  </si>
  <si>
    <t>of Women Cost Per Woman Total Expenditures on Women Total Expenditures AAEP II Quarter 4 910 $ 368 $ 335,528 $ 1,458,258 Annual 3,291 $ 641 $ 2,110,913 $ 9,134,404 The AAEP II program focuses on using local materials for trainings and keeps their extension approach as low cost, as possible. Below is a table representing WP’s media expenditures: Table 13 Expenditures on Media for Women FY 2016 AAEP II Category Amount USD Leaflets and printed handouts $117 Posters $66 Media development supplies $32 Radio programs $5000 Total $5217 D. Multi-tier monitoring (MTM) of female beneficiaries (women and/or girls) AAEP II monitors women FFSs for technical accuracy and does visits to validate data; however, the program does not provide direct oversight of each FFS training. The attendance data for ToTs and FFS trainings are submitted to USAID for use in their Multi-Tier Monitoring system with the rest of the program data. WP conducts field checks and uses forms to determine if trainings are occurring and that knowledge transfer takes place. The feedback is used to help steer trainings for the FFS leaders 27 who are having trouble teaching their FFS students. These observations are obtained by testing FFS students on technical questions. Unintended</t>
  </si>
  <si>
    <t>Results (positive and negative</t>
  </si>
  <si>
    <t>)  Positive – AAEP II has not observed any new unintended positive consequences of the program in the 4th Quarter of 2016.  Negative – AAEP II has not observed any negative consequences from the WP. 28 V. FINANCIAL REPORT YEAR 2 Budget Line Item &amp; sub-line items Qtr 1 (Oct-Dec 2015) Qtr 2 (Jan-Mar 2016) Qtr 3 (Apr-Jun 2016) Qrtr 4 (July- Sept) A. Personnel $ 66,280 $ 68,972 $ 67,939 $ 62,545 B. Fringe Benefits $ 30,695 $ 31,594 $ (2,279) $ 17,230 C. Travel $ 6,263 $ 17,426 $ 11,024 $ 2,944 D. Equipment E. Materials and Supplies $ 456,345 $ 374,371 $ 381,863 $ 633,042 F. Contractual Services (including Security) $ 89,754 $ 86,079 $ 87,978 $ 41,072 G. US Subawards $ 1,187,376 $ 1,693,474 $ 1,926,982 $ 450,846 H. Tuition $ - $ - $ - $ - I. Other Direct Costs (Annual Extn Conf) $ - $ - $ 316,141 $ - SUB-TOTAL DIRECT COSTS $ 1,836,713 $ 2,271,914 $ 2,789,648 $ 1,166,607 INDIRECTS $ 203,794 $ 222,700 $ 351,376 $ 291,652 TOTAL DIRECT &amp; INDIRECT COSTS $ 2,040,507 $ 2,494,614 $ 3,141,024 $ 1,458,259 29 VI. CHALLENGES and ACTIONS TAKEN Issues/Challenges in Year 2 Solutions (e.g., actions taken to address challenges) Country-wide Security. Security Intelligence and Safety Measures. Since the inception of AAEP I, the security situation across a large portion of the project area has presented the most significant implementation issue. The same was true in Year 2. This year saw continued</t>
  </si>
  <si>
    <t>Services (SMS) to generate demand for services: A METROBUS survey reported that 18 percent of people surveyed had received bed net reminders through SMS in the past year, and 38 percent of those forwarded messages to friends and family members. AOPs indicate that nine states use SMS to strengthen the prescription practices of health care workers. This testifies to the value of reaching mobile audiences through personal phones and the great impact that mobile network operators have in creating malaria awareness in Nigeria. Lessons learned ● Excessive reliance on staff training for capacity development may be ineffective and unsustainable: By 2014, MAPS staff concluded that individual training conducted offsite was only partially effective, because of frequent transfers and retirement, and that henceforth training should occur within facilities. MAPS also supported on-the-job training and integrated supervision as a way to develop and maintain clinic-wide skills. A senior informant in Oyo argued that individual training should be dropped in favor of supervision, job aids and other methods to build capacity. Even when fully implemented, a simple policy change, such as testing before treating, may have limited effect if providers and patients lack confidence in results or lack an alternative when</t>
  </si>
  <si>
    <t>results are negative</t>
  </si>
  <si>
    <t>. Full implementation of an innovation requires alignment of all relevant inputs (not only training) to ensure that outmoded practices actually change. ● Demonstrable impact may be needed to overcome malaria fatalism: Public leaders and individual families in countries with high malaria may not understand that malaria can be reduced rapidly and permanently. In the current context, Nigerians seem reluctant to commit national resources to malaria control because of prevailing fatalism and feelings that the country is unique and cannot duplicate the successes of other countries. According to informants, some of those determining government budgets say that they expect that donors will meet essential needs. MAPS does not seem to have reduced this pessimism, except in Oyo and Zamfara (according to key informants), but the team hopes that the recent publication of MIS15 key indicators will increase the public’s confidence. Endline Evaluation of Malaria Action Program for States in Nigeria 14 Gaps ● Point-of-service BCC: The evaluators saw almost no BCC messages in the clinics visited, even though focus groups and survey data indicate that public attitudes about IPTp and use of LLINs are changing. Messages are particularly needed to remind practitioners and clients about malaria in pregnancy, to build confidence</t>
  </si>
  <si>
    <t>of the total of 22 variables (41%), also putting it in first place among the seven zones. Like all the other zones except Bibanga, the negative results for Wembo Nyama were realized in 2/22 (9%) of the total variables. Nonetheless, in all of the variables presented herein, for 11/22 (50%), there were no changes. There is also no indication of any downward trend. Lomela had a more diverse outcome. It came in second place out of all the other HZs in the household survey with 2/6 (33%) positive outcomes; it was in first place in the facility survey with 4/7 (57%) positive outcomes and in second place in the quality of services category with 1/9 (11%). Among all 22 variables, Lomela only had one significant reduction at endline related to improved water source at the household level. Kayamba, by far, showed the least success in achieving positive results. It had only one significant positive result across all 22 variables—improved water source at the household level. It also faired the worst in the number of variables which were worse at endline. It had 2/22 (9%) significant negative results and was the only one with</t>
  </si>
  <si>
    <t>negative significant results</t>
  </si>
  <si>
    <t>in the quality-of- service survey (availability of oral contraceptives). Furthermore it was the HZ that showed the most variables 7/22 (32%) with undesired trend. Of the four remaining zones, Nundu and Luiza had 4/22 (18%) significant positive results, Kanzenze had 3/22 (14%) positive results, and Bibanga had 5/22 (23%) positive results. Bibanga was also the only health zone with no significant negative results, 0/22 (0%). When reviewing all of the variables without significant changes (grey colored), there is very little variability; across the seven HZs, the rates ranged from 50%–59%. Similarly, with just two exceptions (Wembo Nyama (0%) and Lomela (9%)), there was little variability among the other five health zones in terms of the total percentage of all variables, with no significant change but an undesired trend. Among those five zones, the range was 18–32%. Not surprisingly, the two outliers here are also the two top-performing zones, Wembo Nyama and Lomela. RBF scores analysis The analysis presented here is a comparison of RBF scores for the health centers in four intervention health zones visited during the RBF Midterm Assessment. Data from the RBF web portal was downloaded for Quarter 2</t>
  </si>
  <si>
    <t>statistically significant did not show downward trends. However, those grey colored cells marked with a “▼” actually showed negative, albeit not statistically significant, changes. The percent occurrence of positive significant changes and negative significant changes for each category of variables are noted at the bottom of the respective section (e.g., household, facility, and quality of care). The grand total at the bottom of the table combines all 22 variables drawn from each of the three sections. In these totals, the percentages of non-significant changes are also noted at the bottom and within that category, the number of variables with undesired, albeit insignificant, changes (“▼”). It is worth noting that the better-performing HZs have fewer of these downward trends among their grey colored cells. Household survey results In the household survey, the variables that demonstrated the highest positive significant changes were “Improved water sourc- es” (4/7 zones) and “Visit to health center in last three months” (3/7 zones). The “Child with diarrhea treated with ORS,” “Child with presumed pneumonia treated with antibiotics,” and “Child with suspected malaria had blood drawn” achieved significant positive changes in only 2/7 zones. “Child with suspected ma- laria treated in health center” yielded</t>
  </si>
  <si>
    <t>in 5/7 zones and showed downward trends in the two zones that did not have statistically significant results between baseline and endline (Lomela and Bibanga). In the aggregate, this downward trend between baseline and endline was statistically significant. In other words, more children were being treated for malaria in 2013 before the RBF pilot started than now. Facility survey results In the facility survey, the variables “Average number of outpatient visits,” “Average number of children receiving DPT1,” and “Average number of sick child consultations (&lt;5 years)” showed significant positive changes in 3/7 zones. However, only one health zone, Lomela, showed positive changes for all three of those variables. The “Availability of emergency referral services” data were positive for Kanzenze and Bibanga. The former zone, Kanzenze, located in Katanga Province, is notable for its relatively good access to graded roads. “Nutritional rehabilitation” showed significant positive outcomes in 2/7 zones. Among all the facility survey variables that revealed positive changes in the aggregate for the RBF group, only one variable—“Average number of children 10% Regulatory improvements 11% Verifications (community) 5% Operations 2% Capital investmentsService purchases 33% Human resources 24% Verifications (technical) 15% Figure 32 . Costs associated with 2</t>
  </si>
  <si>
    <t>efforts were taking place around the 2013 election. Nonetheless, the element of combining GBV prevention with peace-building efforts stood out as a unique approach. The evaluation concludes that identifying and focusing on conflict “hotspots” as potential areas of conflict was a successful approach in PIK I. It enabled highly focused messages about peace and GBV to be directed to areas where concern existed about the potential for violent outbreaks. Working in those areas also increased the likelihood of becoming aware of conflictual issues early on and potentially having opportunities to address them before they escalated. One of the unique elements that contributed to PIK’s success was the selection of sub-IPs based on their thematic expertise and geographic focus, because each partner brought specific skills to the activity that enabled PIK to address and facilitate the achievement of both PIK I and 2 objectives. Selecting sub-partners with local presence and established community networks was successful because it brought a degree of community trust and saved time establishing the activity. In a couple of instances, PIK made choices about sub-partner placement that did not consider local presence, such as in the cases of FIDA and COVAW, which yielded</t>
  </si>
  <si>
    <t>when particular communities initially treated them as “outsiders” because they were not known locally. The evaluation found that a major contributor to PIK’s successes was the engagement of women’s groups and the identification of strong partnering organizations. By identifying such organizations, PIK made inroads into the communities quickly because of pre-existing networks. Much of PIK’s success came from the linkages to and knowledge of the communities where they worked. The evaluation concluded that intense, short-term activities such as PIK 1 require robust M&amp;E components. The sequencing and timing in programming for PIK 1 was relevant in terms of the pre- and post-election period of 2012–2013. The evaluation concludes that an earlier start-up and a longer implementation period for PIK 1 could have resulted in greater impact on both peace building and raising awareness about GBV and would have reduced the stress on sub-IPs to meet target numbers. Question 2 How effective was PIK’s implementation at achieving its stated objectives? This question examines the effectiveness of the main implementation approaches (e.g., peace campaign through local groups/leaders and support of GBV awareness and prevention activities) and partnerships developed to achieve the activity’s stated objectives</t>
  </si>
  <si>
    <t>7% $307,760 6% -12% n Strengthening regulation at the central level $ 163,845 3% $204,170 4% 25% TOTAL REGULATORY IMPROVEMENTS $513,295 10% $ 511,930 10% 0% Operating costs for RBF implementation: Shared operating costs: central level $ 95,302 2% $143,670 2% 51% Shared operating costs: BC (AAP) level $ 36,264 1% $44,896 1% 24% Supervision, monitoring, experience-sharing $ 255,150 5% $ 87,650 2% -66% TOTAL OPERATING COSTS $386,716 8% $ 276,216 5% -29% TOTAL IMPLEMENTATION COSTS $ 4,986,051 100% $ 5,184,013 100% 4% 4 2 n IMPACT EVALUATION: RESULTS-BASED F INANCING IN THE DEMOCRATIC REPUBLIC OF CONGO Analytical Domain: Results Differ for Various Groups (Heterogeneity) The results of the household and health facility surveys, including FOSACOF scores, have been analyzed, taking into account the heterogeneity among the seven RBF intervention HZs, each of which had a GRH. There were a total of 118 health facilities divided as follows: Nundu (21), Kanzenze (15), Kayamba (13), Wembo Nyama (15), Lomela (18), Luiza (18), and Bibanga (18). Table 16 on the next two pages shows a list of these selected variables that produced significant overall aggregate results when comparing the baseline to the endline results. In some zones, significant positive changes were attributable to RBF interventions, while in other zones,</t>
  </si>
  <si>
    <t>were detected. Significant positive changes are colored green, significant negative changes are colored red, and variables with no significant changes between baseline and endline are colored grey. For the most part, the grey colored variables that were not statistically significant did not show downward trends. However, those grey colored cells marked with a “▼” actually showed negative, albeit not statistically significant, changes. The percent occurrence of positive significant changes and negative significant changes for each category of variables are noted at the bottom of the respective section (e.g., household, facility, and quality of care). The grand total at the bottom of the table combines all 22 variables drawn from each of the three sections. In these totals, the percentages of non-significant changes are also noted at the bottom and within that category, the number of variables with undesired, albeit insignificant, changes (“▼”). It is worth noting that the better-performing HZs have fewer of these downward trends among their grey colored cells. Household survey results In the household survey, the variables that demonstrated the highest positive significant changes were “Improved water sourc- es” (4/7 zones) and “Visit to health center in last three months” (3/7 zones). The “Child with</t>
  </si>
  <si>
    <t>8_27</t>
  </si>
  <si>
    <t>and reductions in depres- sion symptoms. The HAI intervention also emphasized the centrality of the therapeutic alliance in trauma-informed work, one that is characterized by compassion, positive regard, and fostering a sense of hope. Although not specific to the Iraqi context, a strong client-provider relation- ship is emphasized as a core therapeutic factor across many different treatment approaches and has been found to be an important element in predicting positive client outcomes.31 While there is good conceptual rationale for these ideas, future studies looking at these particular intervention TABLE 3. Adjusted Treatment Effects on Primary and Secondary Study Outcomes,a Dohuk Governorate, Kurdistan, June 2009–June 2010 (N= 209) Counseling Intervention (n=159) Score (95% CI) Waitlist Control (n =50) Score (95% CI) Adjusted Net Effect Score (95% CI) Effect Size Estimateb P Value Primary Outcomes Depression Baseline 1.61 (1.51, 1.71) 1.59 (1.44, 1.74) Follow-up 0.78 (0.67, 0.89) 0.97 (0.75, 1.20) Pre-post change -0.83 (-0.98, -0.69) -0.62 (-0.86, -0.37) -0.22 (-0.39, -0.04) 0.57 .02 Functional impairment Baseline 1.92 (1.69, 2.15) 1.86 (1.56, 2.16) Follow-up 1.16 (0.95, 1.38) 1.49 (1.15, 1.83) Pre-post change -0.76 (-1.06, -0.45) -0.37 (-0.83, 0.09) -0.39 (-0.74, -0.03) 0.53 .03</t>
  </si>
  <si>
    <t>Secondary Outcomes</t>
  </si>
  <si>
    <t>Post-traumatic stress Baseline 1.34 (1.22, 1.46) 1.35 (1.17, 1.52) Follow-up 0.73 (0.64, 0.83) 0.86 (0.69, 1.04) Pre-post change -0.61 (-0.74, -0.48) -0.48 (-0.68, -0.29) -0.13 (-0.27, 0.01) 0.35 .07 Anxiety Baseline 1.30 (1.17, 1.43) 1.25 (1.08, 1.41) Follow-up 0.66 (0.53, 0.80) 0.81 (0.59, 1.03) Pre-post change -0.64 (-0.83, -0.44) -0.44 (-0.67, -0.21) -0.19 (-0.35, -0.04) 0.41 .01 Traumatic grief Baseline 0.87 (0.74, 1.01) 0.86 (0.68, 1.03) Follow-up 0.38 (0.31, 0.44) 0.47 (0.32, 0.62) Pre-post change -0.50 (-0.59, -0.40) -0.38 (-0.50, -0.27) -0.11 (-0.24, 0.02) 0.26 .08 Abbreviation: CI, confidence interval. a Model-estimated differences after adjusting for age, sex, employment status, time between assessments, number of children, and marital status in all models. All models include multiple imputation by chained equations for missing data and for missing outcomes due to loss to follow-up. Robust standard error estimators are used to account for clustering by counselor. b Measured using Cohen’s d statistic and pooled baseline variances. Global Health: Science and Practice 2016 | Volume 4 | Number 3 463 RCT of Counseling Intervention in Northern Iraq www.ghspjournal.org http://www.ghspjournal.org elements—self-efficacy, therapeutic alliance—and client outcomes are needed to test these hypotheses. The results</t>
  </si>
  <si>
    <t>a second teamof trainers provided supportive supervision to the facility staff on duty by observing practices such as deliveries, newborn feeding, infection control, and availability of critical drugs and supplies, and reviewing delivery and compli- cation case sheets. Based on observations made during the drills and the supportive supervision, the trainer team then debriefed the facility staff and developed a joint action plan for the next cycle. Each subsequent visit started with a review of the action plan and gaps identified during the previous visit. Outcome Measures The primary outcome measure was the timely and correct diagnosis and management of direct obstetric complications (PPH and pre-eclampsia/ eclampsia) and the newborn complication of birth asphyxia. PPH was defined as the loss of 500 mL or more of blood during or within 24 hours of childbirth12; pre-eclampsia was defined as systolic blood pressure ≥140 mm Hg or diastolic blood pressure ≥90 mm Hg with pro- teinuria after 20 weeks gestation in women with a previously normal blood pressure; eclampsia was defined as the presence of convulsions with signs of pre-eclampsia12; and birth asphyxia was defined as the failure to establish breathing at birth or not crying at birth.13</t>
  </si>
  <si>
    <t>Secondary outcomes</t>
  </si>
  <si>
    <t>included knowledge and skill levels of the providers related to mater- nal and newborn care. For obstetrics, we focused on assessment of labor and initial management of hypertensive disorders of pregnancy and post- partum hemorrhage; for newborn care, we focused on infection control, neonatal resuscita- tion, and care of low birthweight babies. In addition, we measured the acceptability and feasibility of the intervention as perceived by fa- cility providers. Data Collection and Data Analysis Prior to the start of the intervention, a team of specialists along with the project staff introduced a new case sheet in all 8 facilities through a one- day on-site training. This team provided a brief refresher on skilled birth attendance as part of the orientation process and focused on the use of the case sheet as a job aid and for documenta- tion of the delivery process. The case sheet had 2 components: (1) delivery record providing clinical information relevant to delivery care, and (2) complication case sheets providing infor- mation on diagnosis and management of ma- ternal and newborn complications, specifically focused on PPH, PIH/eclampsia, and birth as- phyxia. Photocopies of the completed case sheets from all 8 study facilities were sent</t>
  </si>
  <si>
    <t>1129-1136. Kaliba, A.R., K.K. Quagrainie, K.O. Osewe, E. Senkondo, B. Mnembuka, and S. Amisah. 2007. Potential effects of aquaculture promotion on poverty reduction in Sub-Saharan Africa. Aquaculture International 15: 445-459. Kaliba, A.R., K.O. Osewe, E.M. Senkondo, B.V. Mnembuka, and K.K. Quagrainie. 2006. Economic analysis of Nile tilapia (Oreochromis niloticus) production in Tanzania. Journal of the World Aquaculture Society 37(4): 464-473. Kaliba, A.R., S. Amisah, L. Kumah, and K.K. Quagrainie. 2007. Economic analysis of Nile tilapia production in Ghana. Quarterly Journal of International Agriculture 46(2): 105-117. Kasiga, T., R. Chen, T. Sink, and R. Lochmann. 2014. Effects of reduced soybean-meal diets containing Moringa oleifera or Leucaena leucocephala leaf meals on growth performance, Plasma Lysozyme, and total intestinal proteolytic enzyme activity of juvenile Nile tilapia, Oreochromis niloticus. Journal of the World Aquaculture Society 45(5): 508-522. Khatun, M. M., D. Kamal, K. Ikejima and Y. Yi. 2009. Comparisons of growth and economic performance among monosex and mixed-sex culture of red mud crab (Scylla olivacea Herbst, 1796) in bamboo pens in the tidal flats of mangrove forests, Bangladesh. Aquaculture Research 40: 473-485. Killerich, P., C.K. Tipsmark, R.J. Borski, and S.S. Madsen. 2011.</t>
  </si>
  <si>
    <t>Differential effects</t>
  </si>
  <si>
    <t>of cortisol and 11- deoxycorticosterone on ion-transport protein mRNA levels in gills of two euryhaline teleosts, Mossambique tilapia (Oreochromis mossambicus) and striped bass (Morone saxatilis). Journal of Endocrinology 209(1): 15-126. Le, X.S. and C. Do Minh. 2010. Current situation and challenges for snakehead farming (Channa Micropeltes and Channa striatus) in the Mekong Delta. Nong Nghiep Va Phat Trien Nong Thon Journal of Agriculture &amp; Rural Development [in Vietnamese]. Le, X.S. 2008. Considerations on the policy environment for aquaculture in Vietnam. Proceedings of the 14th Biennial Conference of the International Institute of Fisheries Economics &amp; Trade Nha Trang, Vietnam, 22-25 July 2008. Le, X.S., H. Navy, and R. Pomeroy. 2014. Value chain of snakehead fish in the lower Mekong basin of Cambodia and Vietnam. Aquaculture Economics and Management 18(1): 76-96. Le, X.S., T.L. Nguyen, and M.C. Do. 2008. Near-shore trawling fisheries in the Mekong Delta of Vietnam. Proceedings of the 14th Biennial Conference of the International Institute of Fisheries Economics and Trade, Nha Trang, Vietnam, 22-25 July 2008. 74 Leyva, C. and C.R. Engle. 2008. Optimizing tilapia (Oreochromis sp.) marketing strategies in Nicaragua: A mixed-integer transshipment model analysis. Journal of the World Aquaculture Society</t>
  </si>
  <si>
    <t>study entitled “implications of cash and voucher transfers on beneficiaries’ protection, gender relations and social dynamics” food vouchers have had a positive effect in protecting the dignity and increasing harmony in Palestinian households, since there was a guaranteed food source every week. The case study states that “Beneficiaries noted that vouchers preserved their dignity by allowing them to choose what they want to eat, when they want.” The reported reduction of household tension has an impact on women who bear the responsibility for households’ food security. Support the local economy: WFP links its social transfers with the local production and uses its purchasing power as a leverage to foster the agricultural sector development and connect small-scale producers, food-processors, retailers and consumers. Since 2011, WFP invested US$100 million in the local economy through the e-voucher programme in Palestine. The Palestinian voucher progarmme is designed not only to provide an additional food transfer, but also to: 1) promote national production, through the inclusion of Palestinian- produced or processed food products1; and 2) to support the micro-economy, through participating local grocery stores. Both these objectives have an impact on supporting livelihoods and employment. Results of the November 2014</t>
  </si>
  <si>
    <t>Secondary Impact</t>
  </si>
  <si>
    <t>of WFP's Voucher Program in Palestine' confirmed a strong direct and secondary impact of the voucher programme on beneficiary households, participating retailers, and local dairy producers whose commodities are redeemed through the electronic vouchers. Some of the key findings of the impact of the voucher programme are shown below including: - Nine percent (9%) improvement in households' dietary diversity in comparison in kind recipients; - Every voucher dollar generates 40 cents of additional sales at participating shops; - Participating shops have stimulated the local economy through $772,000 of investments; - A total of 485 new jobs in participating shops and affiliated producers were created since the start of the program; - More than US$64,000 of VAT revenue for the government is generated every month; and, - 65 percent (65%) of participating processers attribute increased sales to greater distribution through the programme. 1 Approximately 90 per cent of the predetermined list of food staples under the GFA/voucher programme in the West Bank are locally produced. Annual Report (October 2014- September 2015) USAID Grant 294-IO-13-00002 7 Keep pace with innovations: Since 2009, WFP rolled out two new versions, each time more technologically advanced, and is now partnering with PalPay, a subsidiary of Bank</t>
  </si>
  <si>
    <t>PA-00M-8D6_Gaza Strip West Bank_Janu</t>
  </si>
  <si>
    <t>to use their native language to instruct learners in English and other subjects despite that the MoE has revised the curriculum emphasizing English as a medium of instruction in all secondary schools. The consultant conducted class observations and individual tests of the assessed teachers. The consultant used simple tools designed to assess the competency of teachers in English skills with emphasis on four skills: oral, reading, writing and listening. Furthermore, the findings of the assessment will assist in the development of a framework to guide the TTIs in improving the teaching of English language and support and mentor teachers to improve teaching practices in the language. c) Assessment of Teaching and Learning Materials (TLM) During the previous quarter, SYLI tendered for the supply of TLMs for two schools, namely: Mudug and SYL secondary school with the aim of enhancing the quality of learning in the schools. This was preceded by a joint TLM assessment with Galmudug MoE to identify the existing gaps in each school before the schools came up with list of required text books deemed necessary. Currently 90% of the textbooks have been delivered by the vendor with the remaining 10% to be delivered in early April 2016.</t>
  </si>
  <si>
    <t>Outcome 4: Somali Ownership of Secondary</t>
  </si>
  <si>
    <t>Education Strengthened a) Training of Community Education Committees SYLI jointly with the MoE Federal and the regional administrations discussed the establishment and the training needs of the Community Education Committees (CECs) in the new schools in Mudug, 29 Galgaduud, Hiiran, Middle Shabelle and Lower Juba regions. The terms of reference for the training has been shared and agreed upon with MoEs and the training is planned for the next quarter. b) School Improvement Grants During the quarter, SYLI continued with the disbursement of teachers incentives under CEC improvement grants/incentives to SYL and Mudug secondary schools with the aim of retaining teachers who are not supported by MOE and reducing the cost of secondary education in target schools. Also, SYLI jointly with Galmudug MoE conducted monitoring of SIP grant first installment for two schools. These activities are intended to contribute to the realization of improved access and quality of education, improved school community ownership and participation in education, improved record and data management of the school, and also to motivate the teaching staff thus enhancing both the learning environment as well as the quality of learning. Education Sector Coordination Education sector coordination in all the zones has been enhanced with</t>
  </si>
  <si>
    <t>PA-00M-4KM_Somalia_April 30, 2016.pd</t>
  </si>
  <si>
    <t>is amazing. The people we met do really appreciate what USAID through Mercy Corps did” - DG, Puntland MoEHE Puntland Secondary Education Curriculum SYLI plans to undertake review of secondary school curriculum /syllabus during the NCE period. In December 2016, Mercy Corps and the MoEHE teams had a planning session to begin preparations for the review, and discussed the gaps and issues in the present secondary syllabus. It was agreed that the current secondary education syllabus is not in-line with the new Puntland Education Framework developed in 2015, the topics are not organized in a progressive sequence (simpler to more challenging), and that the syllabus content is also not proportionate to the four years of secondary education cycle. e.g. more work and concentration in form four (grade 12) with very little work in form two (grade 10). The Mercy Corps and MoEHE team proposed engaging a curriculum expert to review the existing secondary syllabus against the Puntland Education Framework, identify gaps, conduct school visits, solicit feedback from teachers and students, and develop a secondary education syllabus that is in- line with the national education framework. A ToR for the consultancy has been finalized and will be advertised in January 2017.</t>
  </si>
  <si>
    <t>Outcome 3: Management of Secondary</t>
  </si>
  <si>
    <t>Education Improved SYLI NCE Planning meeting with MOEHE On November 15th, Mercy Corps conducted a planning meeting with the Puntland MoEHE team, including the Director General (DG), in Garowe. The team shared the SYLI NCE period work plan for Puntland and discussed the planned activities. The meeting also discussed the roles and responsibilities of Mercy Corps and the Ministry as well as the respective Ministry departments during the implementation of the NCE plan. This is important because in the past communication of responsibilities has hindered project implementation. The DG noted that the activities in the NCE include those that were pending in the second phase of the program and some new activities. He specifically underscored the importance for the review and strengthening of the secondary education curriculum, and reassured the team of the Ministry’s support and active participation in the implementation of the work plan. The DG also took the time to update the Mercy Corps team on recently-concluded high level school supervisory visits that were led by the Minister and the DG. During the visits, senior Ministry officials visited most of the SYLI support secondary schools. This was the first visit to SYLI schools since he was recently</t>
  </si>
  <si>
    <t>PA-00M-KJS_Somalia_Jan 30, 2017.pdf</t>
  </si>
  <si>
    <t>School 87 51 138 Gutaale Secondary School 133 81 214 Qoryale Secondary School 75 16 91 Burao New Secondary School 107 81 188 Bursade Secondary School 599 361 960 Total 9,144 4,919 14,063 Change in enrollment in SYLI-supported Somaliland schools between academic years 2015/2016 and 2016/2017 School Male Female Total Sheikh Bashir Secondary 8.8% 25.1% 14.0% Gebiley Secondary 449.1% 493.9% 462.4% Aden Isaq secondary school 12.9% 8.1% 10.8% Sheikh Ali Jowhar -20.7% -24.6% -22.3% Gandi Secondary 4.6% -14.3% -3.0% Waran Cade Secondary 3.7% 21.4% 8.4% 26 June Secondary 14.0% -11.2% 3.8% Gacan-libax Secondary -21.1% -13.1% -18.1% 13 School Farah Omar -12.9% -10.6% -12.1% Mohamud Ahmed Ali -7.7% -6.6% -7.4% Ardaale secondary school -12.7% -25.2% -17.3% Muse Yussuf Secondary School 9.7% 27.6% 14.4% Armale Secondary School 60.5% 22.5% 42.2% Jiidali Secondary School 14.3% 0.0% 8.7% Yufle Secondary School -10.0% 14.3% 0.0% Elbuh Secondary 730.4% 652.7% 701.4% Erigavo New Secondary School 151.9% 132.0% 142.3% Haji Aden Secondary -5.8% -9.2% -6.9% Garadag Secondary School -4.4% 13.3% 1.5% Gutaale Secondary School -0.7% -10.0% -4.5% Qoryale Secondary School -7.4% 33.3% -2.2% Burao New Secondary School -7.0% -8.0% -7.4% Bursade Secondary School n/a n/a n/a Average 22.1% 21.6% 21.9%</t>
  </si>
  <si>
    <t>Outcome 2: Enhanced Quality of Secondary</t>
  </si>
  <si>
    <t>Education Preparation for in-service teacher training The Mercy Corps SYLI Teacher Training Specialist developed English language competency training guidelines, and plans for Secondary School English language teachers. Additionally the teacher training specialist began preparations for the English and Science subject in-service teacher training. To prepare for the training and develop the training program, he met with the head of the National Teacher Training Institute, and the director of teacher training, and shared the training manual. The Ministry of Education submitted a list of 80 teachers (60 English and 20 Science) from three target regions (Marodijex, Sahil, and Awdal regions). The training is expected to start the first week of January 2017. Provision of Science Equipment for secondary schools Secondary schools in Somalia often lack appropriate equipment to maintain science labs and appropriately teach the subject to their students. In partnership with the Ministry of Education, Mercy Corps identified four secondary schools and conducted laboratory needs assessments to identify the most beneficial equipment for each school. The five schools that were identified are Sh. Ali Jawhar, Farah Omar, Mohamoud Ahmed Ali and Bursade Secondary Schools. These schools are located in Maroodijeex, Shail, and Awdal districts of Somaliland. After conducting</t>
  </si>
  <si>
    <t>trainings are ongoing, and are proceeding well. The completion of the trainings and their results will be reported in the next quarter. Number of trainees per region, disaggregated by sex No University Region Female Male Total 1. SNU- Mogadishu Banadir 6 69 75 2. Kismayo University Lower Juba 2 38 40 3. University of Southern Bay 6 20 26 4. SNU – Beledweyn Hiran 4 24 28 Total 18 151 169 Provision of Teaching and Learning Materials (TLM) To improve the general learning environment of SYLI-supported schools, Teaching and Learning Materials (TLMs) were provided to four secondary schools in Southwest Somalia. After conducting assessments of each school’s needs, Mercy Corps, and federal and regional MoEs distributed 6,470 textbooks to four secondary schools in Benadir, Lower Shabelle, and Hiran regions of Southern Somalia. Textbooks cover the sciences, mathematics, English, and art. The textbooks will substantially reduce the existing textbook to student ratio and result in a better teaching and learning process. Number of textbooks distributed per school No School Region Textbooks 1. Kahda secondary school Benadir 1,760 2. Imam nawawi Secondary school Lower shabele 1,660 3. Hawa Tako Secondary school Hiran 1,525 4. Howlwadag Secondary school Hiran 1,525 Total Distribution 6,470</t>
  </si>
  <si>
    <t>Outcome 3: Management of secondary</t>
  </si>
  <si>
    <t>education improved School supervision and monitoring In Kismayo SYLI jointly with the Regional MoE conducted school supervision and monitoring visits. The focus of the monitoring visit was to see the distribution of teaching and learning materials, furniture, and the general learning in the school. The monitoring visit revealed that in three schools (Rugta, Khalid bin Walid, and Farjano) had adequate teaching and learning materials, and that attendance was good. The monitoring team also observed the recently delivered office and classroom furniture. South Central National Examinations On Nov 23, 2016, the SYLI team held an induction workshop for Federal MoE officials to brief them on the upcoming NCE activities, and coplan their implementation so that Mercy Corps and the MoE can fast track activities in the final months of SYLI. The meeting was attended by several SYLI staff including the DCoP, and several MoE staff including the PS, the DG, the director of the Gender Unit, and other departmental 22 directors. This was the third induction workshop that SYLI held for the MoE, and will play an important role to maintain relationships to successfully implement programming across Southern Somalia. Outcome 4: Somali Ownership of Secondary Education Strengthened CEC capacity building The</t>
  </si>
  <si>
    <t>resolution2 passed to engage youth in peace building. FGDs and KIIs with various local groups and individuals to identify the roles of youth in promoting peace in the region were held and local partners MADEFO, DADO and Nenah FM supported with face to face interviews with district officials, security, youth and women groups, elders and partners in Moroto and Kaabong. The findings will be shared as part of wider UN learnings about youth engagement in peace building. Zones 7 and 8: Moroto- Loima/West Pokot Amudat (South Karamoja Conflict System) The major factor affecting the context in this area is the Kenyan elections. There is a strong link between the Turkana of Kenya and Matheniko of Uganda (due to Lokriama Peace Accord) and between the Pokots of Kenya and Uganda in West Pokot and Amudat. This relation, according to communities, recognizes no border. As a result, political aspirants from both sides always seek electorates from each other. In the borders between Turkana and Pokots the long spell of peace broke down due to the security vacuum during electioneering and raids have been occurring. Although far from PEACE III areas the alliances at play in the “triangle of hope” cause a</t>
  </si>
  <si>
    <t>ripple effect</t>
  </si>
  <si>
    <t>felt in zones 7 and 8. Tension is prevailing but the Chiefs Forum has played a big role in deescalating the tension. The areas around Kobebe and Nakonyen continue to be a convergence for pastoralists in zone 7 and 8. Tension between the Jie, Turkana and Matheniko continued around Kobebe due to conflict that was reported in the last quarter where there was loss of livestock and two people killed. The Kotaruk-Kalapata-Kainuk-Takwel corridor (Pokot and Turkana has seen an increase conflict, with little response due to the focus on elections campaigns on both sides. Warriors have taken advantage of the situation with raiding and counterraiding taking place. Mercy Corps staff were shot at in this area in the 2 In 2015, the UN Security Council adopted resolution UN 2250 on youth, peace, and security. The Secretary General has requested a Progress Study including case studies of various countries. Mercy Corps has been selected to develop a case study for Uganda, specifically Karamoja. Mercy Corps Internee-Adrienne conducted interviews and focus group discussions to inform this independent, evidence-based research, to ultimately contribute to the wider UN report. MC was interested in Karamoja because of our successful PEACE</t>
  </si>
  <si>
    <t>FOR FY 2016 Page 144 LESSONS LEARNED During the period under review, some key lessons learned include: Care and Treatment  Fine dissemination of the 90-90-90 strategy and targets to the HCW level at each supported facility will ensure that each HCWs understands their role and contribution to the same thus giving the much needed impetus towards achieving epidemic control.  Stigma and discrimination is a major driver of patient drop out from care; however addressing it has to take a deep systemic approach targeting both the facility and the community. Facility based PSSGs are critical in delivering patient education to help in client retention. MNCH  Community engagement is critical in ensuring uptake of services e.g. FP  Stigma reduction messages are more effective when the community is involved as learnt from Samburu county when church leaders were engaged in dissemination of health messages focusing on FP and HIV stigma reduction.  Collaborating with community own resource persons such as, CHVs ,TBAs religious /Faith leaders and custodians of culture can bring about desired and sustainable change BCC/ VMMC/ Prevention Activities ● In Northern Arid Lands of Kenya, involvement of religious leaders in eliminating Stigma and Discrimination (S&amp;D) in their congregations has a</t>
  </si>
  <si>
    <t>on functionality of PSSGs and elimination of S&amp;D at both facility and community levels. The project needs to support religious leaders to conduct spiritual sessions to address this barrier in the PSSGs to increase adherence to ART. ● Physical presence of project staff in the initial PSSG meetings builds capacity and confidence among health workers to manage the process by themselves. ● Nutrition among some PSSG members remains a major challenge. The project is partnering with NHPplus to address this challenge. ● The strengthening of PSSGs and linking them to IR4 for household economic strengthening has motivated those clients who had defaulted to return to care. ● Sustained use of multimedia (print, audio, electronic &amp; traditional such as participatory education theatre) tailored to specific audiences and opinion shapers can increase acceptance and usability of VMMC services. ● VMMC champions play a key role in community mobilization for increased uptake of the service and should be supported sustainably. ● Community dialogue sessions are one pf the important entry points to engaging the community in sharing key messages and de-banking myths and misconceptions of the service that ultimately builds confidence in the community. ● Engagement of local members (men &amp; women) in their community during community mobilization resonates well</t>
  </si>
  <si>
    <t>in mutual distrust, resentment and weak expectations. The dysfunctionality of relationships worsened by the upcoming 2017 general elections is also reflected in how the peace- building agenda is being negotiated between West Pokot and Turkana and the lack of participation by the MPs and Senators in the implementation of resolutions. County Peace Forum A lack of strong coordination between Turkana and West Pokot County has led to less impact. It is hoped that the newly constituted Turkana Peace Actors Task Force will streamline activities and lead to a bigger impact. IV. CONSTRAINTS AND OPPORTUNITIES Constraints: 15 Mercy Corps Award Number AID-615-A-15-00001 2nd Quarterly Report, October – December 2015 Baseline Survey The vast terrain was a challenge for both quantitative and qualitative data collections. This led to delays and late completion of data collection which has delayed the completion of the final report by one month. Drought in Ethiopia The ongoing drought in Ethiopia has seen the Mereille of Ethiopia move into Todonyang’ area of Turkana county, displacing the Turkana and putting more pressure on the limited pasture and water in this area. A violent clash is likely to happen in the near future, which could have a</t>
  </si>
  <si>
    <t>in the entire County, with the potential to disrupt ongoing peace initiatives. The onset of local political campaigns for the 2017 general elections The campaigns, like in the past, are likely to negatively impact peace work, as most politicians take to ethnic incitement as a vote winning strategy. Most national political leadership in West Pokot and Turkana (Members of Parliament and Senators) have not been supportive of the county government efforts, and are likely to use the opportunity to discredit the county government as they try to capture county leadership positions. Opportunities: The over eight (8) months of continued peace experienced between the Pokot and the Turkana offers a great opportunity to engage these previously waring communities. PEARL is consulting with other partners on how to immediately and proactively engage the transformed warriors (aka peace ambassadors), idle youth, and women on long term peacebuilding activities and alternative livelihood sources. The West Pokot County Deputy Governor has asked PEARL to facilitate a meeting for all agencies working on peace in the County in the month of February 2016. If realized, this is an initiative that will draw a clear map of peace organizations in the County with the hope of improving</t>
  </si>
  <si>
    <t>PA-00M-1HQ_Kenya_January 30, 2016.pd</t>
  </si>
  <si>
    <t>Education Sector Coordination (ESC) Meeting Joint Review of Education Sector (JRES) Puntland IR 1.1: 28,989 students have increased access to formal secondary education through construction and/or rehabilitation of 60 schools Enrollment Girls Empowerment Forums (GEFs) Stakeholder review and validation workshop for GEF Training Manual Parent Teacher Association (PTA) Training IR 1.2: Quality of secondary education improved through training of 2,500 teachers In-service training for 60 secondary teachers Supervision of in-service teacher training In-service teachers mentoring and supervision Puntland Secondary Education Syllabus Review IR 1.3: Management of secondary education improved through capacity building of at least 200 regional education officials IR 1.3.3 Improved Management of Secondary Education EMIS decentralization 1.4: Somali ownership of education services strengthened in 60 target schools SIP grants for 6 secondary schools South Central Somalia IR1: FAIR AND EQUITABLE SECONDARY EDUCATION SERVICES IMPROVED FOR AT LEAST 45,489 SOMALI YOUTH COMMUNITY MEMBERS AND EDUCATION OFFICIALS Enrollment Data Promotion of girl child education Girls Empowerment Forums (GEF) Trainings IR1.2: Quality of secondary education enhanced through training of 2,500 teachers Teacher Mentoring and Supervision Supervision of in-service teacher trainings Head teachers trainings Distribution of Teaching and Learning Materials Provision of science equipment and visual aids</t>
  </si>
  <si>
    <t>Outcome 1.3: Management of secondary</t>
  </si>
  <si>
    <t>education improved through capacity building of at least 200 regional education officials Outcome 1.4: Somali ownership of secondary education strengthened Training of Community Education Committees (CECs) Review/Development of school improvement plans Somaliland IR 3.1: Civic participation increased for 50,000 youth to network and dialogue Out-of- School Youth Leaders Training Somaliland National Youth Day Celebrations Sports for Change Event IR 3.2: Management of youth development interventions improved through capacity building of at least 120 Ministry of Youth officials and youth-led advocacy efforts strengthened to influence at least three policy decisions Youth stakeholders consultative meeting on reviewing Somaliland Youth Policy Civic Engagement Training for In-School Youth Civic Engagement Training for Out-of-School Youth Youth-led Civic Action Events 1) Galkaiyo Forum Against Youth Violence 3) Sports for Peace Tournament Puntland National Youth Conference IR 3.2: Management of youth development interventions improved through capacity building of at least 120 Ministry of Youth officials and youth-led advocacy efforts strengthened to influence at least three policy decisions. Puntland Youth Policy Review Objectives of the Youth Policy South Central Outcome 3.1: Civic participation increased for 50,000 youth to network and dialogue Student Leadership Training Out-of-School Youth Civic Engagement</t>
  </si>
  <si>
    <t>PA-00M-QJ4_Somalia_April 30, 2017.pd</t>
  </si>
  <si>
    <t>terms of material assistance, SES provided nearly in equipment to to build its institutional capacity. This included the provision of semi- permanent solar-powered energy kits for the homes of field engineers and monitors to power equipment, such as laptops, tablets, printers, and phones. In addition, the project offered a higher capacity solar product to power four of offices inside Syria. Finally, benefitted from the disposition of SES inventory, including two generators, ICT equipment, and office furniture. C3. GOVERNANCE OUTCOMES To assess the impact of SES’ interventions on governance in general and local council effectiveness and legitimacy specifically, SES implemented a rigorous monitoring, evaluation, and learning plan throughout the life of the project. Led by the project’s M&amp;E/communications specialist, SES established a results framework and indicators table (see Annexes H and I respectively) early on. M&amp;E data was incorporated into DevResults – Chemonics’ corporate system for tracking progress and analyzing results to determine whether projects are meeting performance requirements – to inform decision-making and improve activity management and implementation. Supported by four field monitors inside Syria, SES monitored the progress of all community interventions to evaluate outputs, outcomes, and impact toward achieving not only engineering objectives, but also</t>
  </si>
  <si>
    <t>secondary impacts</t>
  </si>
  <si>
    <t>on governance. SES field monitors reported implementation issues in real time. Data collected and analyzed was shared with the SES technical team in Amman at biweekly meetings, and reported to USAID through weekly reports. Simultaneously, the SYRIA ESSENTIAL SERVICES FINAL PERFORMANCE REPORT | 31 “Engaging effectively with the community is one of the main factors that contributed to the success of this project, participants in town hall meetings were required to share community demands and ideas to improve outcomes. Everyone in the town was fully aware of this project, they were also offered opportunities to express their opinions freely.” — LOCAL COUNCIL MEMBER, evaluation of community interventions was streamlined through activity-level final evaluation reports (FERs) and community check-ins (see textbox). These systems for monitoring, evaluation, and learning informed future planning by documenting lessons learned. During the course of SES, the M&amp;E team completed FERs for 47 community grants, involving surveys and interviews with 1,884 beneficiaries in The findings resulted in a more comprehensive understanding of community perceptions and realities of local councils’ performance in community engagement, credibility, administrative capacity, conflict resolution, and sustainability. In the section below, we present anecdotal information about governance outcomes based on the qualitative data</t>
  </si>
  <si>
    <t>roads have been barricaded, access to ministries limited or restricted. While elections for parliamentary positions were concluded and MPs were sworn in, the presidential election has yet to be finalized. This delay in the presidential election will continue to affect program implementation, especially activities in Benadir region, the seat of Mogadishu. Furthermore, as a result of the elections, Al Shabaab has escalated their attacks targeted at disrupting the election process through VBIED and targeted killings. This precarious security situation has also affected the pace of program implementation during the NCE period. Galmudug and Puntland State recently clashed over border demarcations in Galckayo town, which severely affected activity implementation in the region. Most schools were closed for close to two months and many families were displaced by the fighting. Galmudug-based program staff were relocated to Mogadishu, and in spite of this the local staff continued to implement activities where possible while under continuous routine monitoring. Drought has been affecting all three zones with the northern zones (Puntland and Somaliland), and South Central (Lowere Shabelle region) being the worst affected. This has led to the displacement of families and has hit primary enrollment. It is expected that the challenges will also</t>
  </si>
  <si>
    <t>effect secondary</t>
  </si>
  <si>
    <t>education in the next quarter if mitigation measures are not put in place. The conflict between Puntland and Galmudug States forced Mercy Corps to suspend the operation of our office in Galckayo, and evacuate our staff to Mogadishu. As the conflict progressed, our staff were able to work remotely to implement activities and enter the area when deemed safe, but with consistent monitoring of movement and activity. The Galckayo office continues to be closed though 10 the conflict has been resolved. The closing of the office has resulted in increased program costs as staff now must travel farther to reach the field in Galmudug region. The closure of the office has also slowed implementation of program activities. The closure of Galkayo office during NCE period has posed challenges to the implementation SYLI activities in Galmudug State. All activities are currently implemented directly from Mogadishu thus limiting staff continuous quality control, supervision and monitoring activity sites. This has also increased logistical costs with frequent flights to the region as the only available option. Galmudug administration has raised concerns over the decision to relocate key program staff under Mogadishu as they feel it is a move that is marginalizing the regional state</t>
  </si>
  <si>
    <t>and social dynamics” food vouchers have had a positive effect in protecting the dignity and increasing harmony in Palestinian households, since there was a guaranteed food source every week. The case study states that “Beneficiaries noted that vouchers preserved their dignity by allowing them to choose what they want to eat, when they want.” The reported reduction of household tension has an impact on women who bear the responsibility for households’ food security. Support the local economy: WFP links its social transfers with the local production and uses its purchasing power as a leverage to foster the agricultural sector development and connect small-scale producers, food-processors, retailers and consumers. Since 2011, WFP invested US$100 million in the local economy through the e-voucher programme in Palestine. The Palestinian voucher progarmme is designed not only to provide an additional food transfer, but also to: 1) promote national production, through the inclusion of Palestinian- produced or processed food products1; and 2) to support the micro-economy, through participating local grocery stores. Both these objectives have an impact on supporting livelihoods and employment. Results of the November 2014 `Secondary Impact of WFP's Voucher Program in Palestine' confirmed a strong direct and</t>
  </si>
  <si>
    <t>secondary impact</t>
  </si>
  <si>
    <t>of the voucher programme on beneficiary households, participating retailers, and local dairy producers whose commodities are redeemed through the electronic vouchers. Some of the key findings of the impact of the voucher programme are shown below including: - Nine percent (9%) improvement in households' dietary diversity in comparison in kind recipients; - Every voucher dollar generates 40 cents of additional sales at participating shops; - Participating shops have stimulated the local economy through $772,000 of investments; - A total of 485 new jobs in participating shops and affiliated producers were created since the start of the program; - More than US$64,000 of VAT revenue for the government is generated every month; and, - 65 percent (65%) of participating processers attribute increased sales to greater distribution through the programme. 1 Approximately 90 per cent of the predetermined list of food staples under the GFA/voucher programme in the West Bank are locally produced. Annual Report (October 2014- September 2015) USAID Grant 294-IO-13-00002 7 Keep pace with innovations: Since 2009, WFP rolled out two new versions, each time more technologically advanced, and is now partnering with PalPay, a subsidiary of Bank of Palestine. WFP’s partnership with PalPay takes advantage of technological developments and increases</t>
  </si>
  <si>
    <t>razed leading up to and during the Anfal in the name of ‘‘Arabization.’’16 While Kurdistan experienced relative stability following the fall of Saddam Hussein’s government, conflict between Kurdish groups and neighboring Turkey continued to produce periodic violence in the Dohuk border region.17,18 Recenly, the brutal advance of ISIS (the Islamic State of Iraq and Syria) has made Dohuk a major site of refuge for displaced Iraqis and refugees.19 Even prior to the current ISIS conflict, the population in the Dohuk region of Iraqi Kurdistan has had little access to community-based mental health services for trauma. As part of a larger study to evaluate mental health services for torture and trauma survivors throughout Iraqi Kurdistan, in 2010 we evaluated a counseling program that is based on psychotherapies that are designed for trauma-affected populations and includes specific skills and psychoeducation components to improve the participants’ symp- toms of depression, anxiety and trauma, and dysfunction. The intervention was provided by community mental health workers (CMHWs) at Ministry of Health clinics in the Dohuk governor- ate of Kurdistan, Northern Iraq. The study aimed to assess the impact of the intervention on primary outcomes of depressive symptoms and dysfunction, and</t>
  </si>
  <si>
    <t>secondary outcomes</t>
  </si>
  <si>
    <t>of post- traumatic stress, traumatic grief, and anxiety symptoms. Based on a preliminary qualitative study20 conducted with a similar population, de- pressive symptoms were identified as the most important mental health problem affecting this population, with anxiety, traumatic stress, and traumatic grief as secondary outcomes. Heartland Alliance International (HAI), an international NGO based in the United States with offices and programs in Iraq, developed this intervention as part of a broader program of integrating Basic supportive counseling programs have seldom been rigorously evaluated. Global Health: Science and Practice 2016 | Volume 4 | Number 3 453 RCT of Counseling Intervention in Northern Iraq www.ghspjournal.org http://www.ghspjournal.org mental health into the health care system in Iraqi Kurdistan. INTERVENTION DESCRIPTION Program Development From 2005 to 2007, HAI implemented an inte- grated mental health program into the primary health care system in Iraqi Kurdistan, including a comprehensive mental health curriculum for the paraprofessional level, CMHWs. CMHWs were recruited through a joint selection process by the Department of Health in the Dohuk governorate, the Health Staff Association of Kurdistan (a non- governmental professional group of health staff), and staff of HAI including a study coauthor (AA). The main selection criteria were clinical staff from the local</t>
  </si>
  <si>
    <t>re-enforced and sustained. In terms of strengthened and supporting positive behavior to promote the prevention of all forms of violence, in general, the team recorded positive changes by all players involved in preventing SGBV at the community level. Local structures organized meetings where they analyzed the weight of socio-cultural norms that affect the relationship between men and women in their communities. All stakeholders were involved in the process that led to a new understanding of gender. The most significant change in households reported over the last five years was the improvement of the quality of life. In many households, men and women now understand that the participation of women in a decision-making processes improves relations between men and women in the community. The suppression of some practices detrimental to women, such as discriminatory distribution of family inheritance between boys and girls and between the widow and family members of the deceased, the suppression of sororate marriages in case of husband's death are sociological realities that reflect the positive impact of this project. In all sites, the team recorded the same story. Many 33 parents now educate their daughters and some women occupy leading positions in primary and</t>
  </si>
  <si>
    <t>secondary schools. When looking at the consequences</t>
  </si>
  <si>
    <t>of SGBV, the survey results show that community members know the consequences of SGBV and are willing to fight this scourge. Table 9: Consequences of SGBV Consequences of SGBV Numbers % HIV 115 16.4 Death 131 35.0 Pregnancy 160 22.8 Shame 127 18.1 Prison 155 22.0 Other 15 2.1 Total 703 100 Diagram 4: % of respondents who cited different forms of SGBV The team also observed the effective adoption of practices that promote the prevention of SGBV because now the population is ready to report rapes cases to the police, local or traditional authorities in order to punish the perpetrator. The community is also ready to support the survivor and to accompany her to the HC in order to receive appropriate medical care for prevention of unwanted pregnancy or STIs and HIV. The BCC project broke the silence and taboo surrounding rape. 34 When comparing the behavior of the population in urban and rural areas before the BCC project and presently, we find that some harmful practices on SGBV have changed completely. The population now perceives that SGBV is detrimental to the well-being of women and young girls. All participants (MDG, PPC, SC, CBO, Women’s Association, Co.Co.) in FG in</t>
  </si>
  <si>
    <t>youth who could not bring their own drinking water to school and the frequent need to dismiss school early due to lack of potable water. Instruments Instruments were selected following data analysis for the formative phase and in alignment with the primary outcomes of reducing youth perpetration and victimization and the secondary outcome of improving child mental health. Toward this end, we chose Multidimensional Peer-Victimization and Peer Perpetration Scales22 and the Children’s Depression Inventory 2 (CDI 2).23 For food secu- rity, gender attitudes, and family life, investigator- initiated questionnaires were developed. Table 2 presents a descriptionof all instruments used along with coefficient alpha. All instruments were forward-translated from English to Urdu and Sindhi. People who had not seen the English questionnaire and had not participated in the forwardtranslation independentlyback-translated the instruments. Discrepancies were discussed The Right To Play intervention in Pakistan encouraged girls’ engagement in sports by holding tournaments and community events. The school-based intervention also engages parents and the community at large through tournaments, events, and other activities. Preventing Peer Violence Against Children www.ghspjournal.org Global Health: Science and Practice 2017 | Volume 5 | Number 1 120 http://www.ghspjournal.org TABLE 2. Instruments to Measure Primary and</t>
  </si>
  <si>
    <t>of the School-Based Positive Youth and Child Development Program, Hyderabad, Pakistan Scale/Assessment Characteristics Alpha for Present Study School Victimization and Perpetration Multidimensional Peer- Victimization Scale22 16-item measure with 4 subscales assessing physical and verbal victimization, social manip- ulation, and property attacks. Point values are assigned to responses: never=0; once=1; a few times=2; many times=3. Scale scores summed to a possible range of 0 to 48. � Peer victimization overall=0.873 � Physical=0.673 � Verbal=0.642 � Social manipulate=0.696 � Property attacks=0.658 Peer Perpetration Scale22 16-item measure with 4 subscales assessing physical and verbal perpetration, social manip- ulation, and property attacks. Point values are assigned to responses: never=0; once=1; a few times=2; many times=3. Scale scores summed to a possible range of 0 to 48. � Peer perpetration overall=0.890 � Physical=0.733 � Verbal=0.696 � Social manipulate=0.723 � Property attacks=0.716 Location and Impact of Victimization Peer Victimization Location and Perpetrator Characteristics Scale 6 items on frequency of victimization in loca- tions, i.e., inside or outside of school. 3 items on characteristics of perpetrator, i.e., older or more powerful. Point values are assigned to responses: never=0; once=1; a few times=2</t>
  </si>
  <si>
    <t>Electricity projects 10.6 million 15. Procurement of 6 ambulances for Ram- adi 325,000 Arrived on 22 March 2016 The ambulances arrived in Basra but are pending customs clearance. They will benefit around 10,000 people 16. Rehabilitation of 6 health centres in Tameem/Kilo 5 and Kilo 7/Saidiqiya (6 projects) with basic furnishing 325,000 31 August 2016 The health centers will benefit around 50,000 people in Al Tameem, Kilo 5 and Kilo 7. Site handover to contractor took place on 20 June. 17. Rehabilitation of 11 health centres in Central and East Ramadi (Al Qattanah, Al Tal, Al Andalus, Al Mala’ab, al Warrar, al Sijariya sub-PHC, Albu Sumaida sub- PHC, Zawet Staih, Albu Hussain al Ali, Al Soorah, Al Safwah and Husseiba al Sharqiya PHC) – 11 projects 500,000 Sites not yet cleared from ERW Subtotal Health projects 1.15 million 18. Rehabilitation of 10 primary schools in Tameem area (Al Marbid second- ary, Abu Reesha primary, al Buraq and Rabi’e al Awal primary schools in Kilo 5 and Kilo 7; Al Tahreer secondary, Al Zubair and Dar al Uloom, Al Haw- raa and Bade-e al Samawat primary schools in Tameem) – 10 projects 350,000 15 September 2016 The primary and</t>
  </si>
  <si>
    <t>secondary schools will benefit</t>
  </si>
  <si>
    <t>around 1,200 children in Al Tameem neighborhood. Clearance by Janus company has been completed and site handover to contractor took place on June 30. Funding Facility for Immediate Stabilization - Project ID 000089459 47 No. Title of the project Estimated cost in US$ Expected date of completion or delivery Impact 19. Rehabilitation of additional 10 schools in downtown and East of Ramadi (Su- haib primary and secondary school, Al Talee’a secondary school, Ahmed Shawqi primary, Palestine secondary for boys and Quraish secondary for girls, Usama Bin Zaid primary, Al Rama- di ideal school for boys, Teachers Insti- tute for Girls and Al Junaid al Baghdadi school for boys) 650,000 Sites not yet cleared from ERW 20. Rehabilitation of Anbar University main building 3.2 million Subtotal Education projects 4.2 million 21. Rubble removal through labor-inten- sive approach, employing 450 people for 2 months (3 projects) 1.2 million 31 September 2016 In total, 3 projects in Central, West and East Ramadi have been awarded to private contractors to remove rubble in July-August. In total 450 people from Ramadi will be employed. 22. Rehabilitation of 3 market areas in Al Mala’ab, 17th Street and Kilo 5 market 150,000 23. Small grants to</t>
  </si>
  <si>
    <t>PA-00M-DK2_Iraq_July 2016.pdf</t>
  </si>
  <si>
    <t>is estimated that around 200 households (around 1200 people) will benefit from each generator and therefore 183,600 people will benefit from the power supply by the total 153 generators. First 5 generators installed in Saidiqiya and Matheeq neighborhoods. 9. Supply of electricity materials, transformers, poles and cabling 2.2 million Currently being advertised Subtotal Electricity projects 10.6 million Funding Facility for Immediate Stabilization - Project ID 000089459 51 No. Title of the project Estimated cost in US$ Expected date of completion or delivery Impact 10. Procurement of 6 ambulances for Ramadi 325,000 29 February 2016 The ambulances arrived in Basra but are pending customs clearance. They will benefit around 10,000 people 11. Rehabilitation of 7 health centres in Tameem/Kilo 5 and Kilo 7/Saidiqiya (7 projects) 325,000 The health centers will benefit around 50,000 people in Al Tameem, Kilo 5 and Kilo 7 Subtotal Health projects .65 million 12. Rehabilitation of 10 primary schools in Tameem area (Al Marbid secondary, Abu Reesha primary, al Buraq and Rabi’e al Awal primary schools in Kilo 5 and Kilo 7; Al Tahreer secondary, Al Zubair and Dar al Uloom, Al Hawraa and Bade-e al Samawat primary schools in Tameem) 350,000 The primary and</t>
  </si>
  <si>
    <t>around 1,200 children in Al Tameem neighborhood Subtotal Education projects .35 million 13. Rehabilitation of Housing complex waste water treatment in Kilo 7 and the H1 and D1 treatment plant in Tameem (3 projects) 600,000 This project will benefit the return of 20 000 people to Kilo 7 housing complex and Tameem area. Total Estimated Project Cost 18.4 million Funding Facility for Immediate Stabilization - Project ID 000089459 52 NINEWAH GOVERNORATE No. Title of the project Estimated cost in US$ Expected date of completion or delivery Impact 1. Rehabilitation of Sinuni health care centre, including basic medical equipment 0.7 million Completed on 29 February 2016 It is estimated that around 30,000 people will benefit from the reestablishment of health ser- vices in Sinuni. The health centre was severely damaged and before rehabilitation the hospital was not admitting patients. It is managed by doc- tors and paramedical staff from CAPNI (Christian Aid Program Northern Iraq) who are treating the simple cases for which no hospital admission is required Subtotal Health projects .7 million 2. Installation of high voltage power line from Aywanat to Sinuni 2 million Not yet started. Waiting for confirmation from MoE to supply materials 3. Rabia sub-station and</t>
  </si>
  <si>
    <t>PA-00M-DK1_Iraq_April 2016.pdf</t>
  </si>
  <si>
    <t>were these disputes resolved fairly? c. Were the data collected by MAST sufficient to allow for the issuance of CCROs? d. Did MAST outreach and communications activities inform and educate users of land in the MAST village on the appropriate land laws and related processes? The cost-effectiveness special study for the second MAST pilot site will examine the following overall question and related sub-questions: 2. Is the MAST methodology as implemented in the second pilot site a cost-effective, time-efficient, and appropriate approach to registering land in Tanzania relative to previous or alternative ongoing approaches? a. How does the cost per parcel of carrying out mapping, verification, and transmission of the information needed to issue CCROs using the MAST methodology compare to alternative approaches? b. Are there differences between the MAST methodology and alternative approaches in terms of: i. Transparency and inclusiveness of the mapping and verification process? ii. Quality of the data collection and transmission platform in terms of accuracy, functionality, ease of use, and accessibility? iii. Requirements for implementation in terms of time and personnel? 6. Gender Considerations In line with USAID’s Gender Policy, the research design for this evaluation will consider gender-specific and</t>
  </si>
  <si>
    <t>differential effects</t>
  </si>
  <si>
    <t>of the MAST project. Data collection and analysis approaches to addressing the evaluation questions will devote particular attention to identifying differences in the ways that men and women perceived transparency and inclusiveness of the mapping and verification process, experienced or perceived disputes, and interacted with the MAST outreach and communications campaign. 7. Evaluation Methods In its Evaluation Design Proposal, the evaluation team will propose detailed evaluation methods suitable for addressing the evaluation questions. It is anticipated that a mixed-methods approach will likely be appropriate, largely utilizing qualitative data collection in addition to review of existing project documents and monitoring data and reports. MAST PERFORMANCE EVALUATION 28 8. Data Analysis Methods Data analysis methods to be proposed in the evaluation team’s Evaluation Design Proposal will follow closely from the methods used to collect each type of data needed to answer the evaluation questions. Whatever data analysis methods are chosen for this evaluation, they should be justified in terms of their fit with the data collected for a question and the types of answers that USAID seeks. Time and cost considerations are also important in this area. 9. Strengths and Limitations The evaluation team’s Design Proposal should detail any anticipated limitations</t>
  </si>
  <si>
    <t>the country? e. What are the best examples of program successes? f. In what ways did the program contribute to the overall democratic needs of South Sudan? g. What, if any, program achievements were difficult to measure/ demonstrate? 2. 2. What were the intended and un- intended results of project interventions? a. What is your general understanding of what the IRI’s project set-out to achieve? b. Do you believe the project accomplished its objectives/ goals? c. What are some of the direct results of the IRI program? d. Are some of these results still evident today? e. Do you think the project may have directly, or indirectly influenced other outcomes? f. Do you think there were surprises, or unexpected results? g. What specific factors produced these un-intended results? 3. To what extent was IRI’s operational model cost efficient and cost effective in achieving the project’s expected results? a. How strong do you think were IRI’s financial management systems? b. Did IRI have the program/financial flexibility to address emerging needs or requirements? 59 Evaluation Questions Interview Guide Responses d. Was the IRI project’s budget structure conducive to appropriately meeting its objectives? 4. What have been the specific and</t>
  </si>
  <si>
    <t>of IRI’s project on males and females in terms of political participation and legislative strengthening? a. Did the project design specific strategies aimed at promoting the participation of women?  Who did these strategies rely on for implementation? i.e. political parties, CSO’s b. Did the project design specific strategies aimed at promoting the participation of youth?  Who did these strategies rely on for implementation? i.e. political parties, CSO’s c. Did the project implement strategies to inform and educate about the importance of inclusion?  Were any of these targeting political parties internally? d. What kind of activities did the project implement to increase the capacity of women legislators?  Are these results still evident today e. What role did IRI play in supporting the Women’s Caucus? f. How have these strategies changed the political position of youths and females? 5. To what extent have IRI’s technical assistance to political parties and legislative strengthening strategies been sustainable? 3. a. What do you believe is the most important contribution made by the IRI project? b. Did IRI’s assistance give political parties the tools and knowledge to operate more openly and democratically? c. Did IRI’s training improve the structure and functions of political parties? d. Do</t>
  </si>
  <si>
    <t>International (MSI). ii EVALUATION OF USAID/SOUTH SUDAN’S DEMOCRACY AND GOVERNANCE ACTIVITIES UNDER THE IRI PROJECT 2012 – 2014 Management Systems International Corporate Offices 200 12th Street, South Arlington, VA 22202 USA Tel: + 1 703 979 7100 Contracted under Order No. AID-668-I-13-00001 Monitoring and Evaluation Support Project DISCLAIMER The author’s views expressed in this publication do not necessarily reflect the views of the United States Agency for International Development or the United States Government. i CONTENTS ACRONYMS ......................................................................................................................................... II EXECUTIVE SUMMARY .................................................................................................................... 1 Recommendations ..................................................................................................................................................... 5 INTRODUCTION ................................................................................................................................ 7 Purpose of Evaluation ............................................................................................................................................... 8 Audience and Intended Users .................................................................................................................................. 8 Evaluation Questions ................................................................................................................................................ 8 BACKGROUND .................................................................................................................................... 9 IRI’s Assistance Initiatives........................................................................................................................................ 9 METHODOLOGY ............................................................................................................................... 11 Desk Review ............................................................................................................................................................. 11 Information Gathering ............................................................................................................................................ 12 Data and Information Analysis .............................................................................................................................. 12 Limitations ................................................................................................................................................................ 13 FINDINGS, CONCLUSIONS, &amp; RECOMMENDATIONS ............................................................. 13 Question 1: Did the project achieve the right focus and balance in terms of design, theory of change/development hypothesis, and democratic needs of South Sudan at the time of implementation? ....................................................................................................................................................... 14 Question 2: What were the intended and un-intended results of project interventions? ............................. 17 Question 3: To what extent was IRI’s operational model cost efficient and cost effective in achieving the project’s expected results? .............................................................................................................. 23 Question 4: What have been the specific and</t>
  </si>
  <si>
    <t>of IRI’s project on males and females in terms of political participation and legislative strengthening? ....................................................... 25 Question 5: To what extent has IRI’s technical assistance to political parties and legislative strengthening strategies been sustainable? ........................................................................................................... 29 Question 6: To what extent has IRI’s technical assistance to the Legislative Assemblies strengthened accountability and oversight in the government of South Sudan?........................................... 31 Recommendations ................................................................................................................................................... 33 LESSONS LEARNED AND FUTURE DIRECTIONS .................................................................... 36 Reviewed Documents ............................................................................................................................................. 38 Other References ..................................................................................................................................................... 43 ANNEXES ........................................................................................................................................... 48 Annex i: Evaluation Scope of Work ..................................................................................................................... 48 Annex II: List of Consulted Individuals ............................................................................................................... 54 Annex iii: Interview Guide ..................................................................................................................................... 58 Annex iv: Question Guides – IRI Evaluation Focus Group Discussions ...................................................... 61 Annex v: Evaluation Team Biographies ............................................................................................................... 62 ii ACRONYMS ANC African National Congress AOR Agreement Officer’s Representative COR Contracting Officer’s Representative COS Council of States CPA Comprehensive Peace Agreement (2005) CPSS Communist Party of South Sudan CSO Civil Society Organization DF Democratic Forum DG Democracy &amp; Governance DI Democracy International GoS Government of Sudan GoSS Government of Southern Sudan/ Government of South Sudan HRDO Human Rights Development Organization ICSS Interim Constitution of Southern Sudan (2005) IDP Internally Displaced Person(s) IFES International Foundation for Electoral Systems IGAD Inter-Governmental Authority on Development INC Interim National Constitution of Sudan</t>
  </si>
  <si>
    <t>concluded. Conclusions  Project strategy, activities plan and scope were not compatible with financial constraints: As explained previously, the evaluation team found that IRI’s project proposed to do too much with too little. Narrowing its universe of beneficiaries would have helped the PPIDG project achieve greater, deeper, and more enduring results. Short-lived impact and diminishing rate of returns: As a result of the above, most of the impact achieved by the PPIDG was short-lived. The decision to work with all political parties and legislatures diminished its capability to build on past successes. Coupled with the low absorption capacity of beneficiaries, the cumulative effect of PPIDG was muted.  Cost efficiency and effectiveness not optimized: The general lack of focus, particularly as it refers to the number of beneficiaries and counterparts, resulted in sub-optimal productivity. But it’s also important to understand that PPIDG occurred in a particularly critical and challenging period. Expectations of IRI — indeed, of all implementing partners — was very high. Very transparently and in good faith, IRI sought to address all emerging needs. In retrospect, however, the broad-based approach followed by the PPIDG project may have been ineffective. 25 Question 4: What have been the specific and</t>
  </si>
  <si>
    <t>of IRI’s project on males and females in terms of political participation and legislative strengthening? IRI’s interventions in gender sensitization and support to women legislators date back to a previous cycle of activities. Indeed, the first documented meeting dates back to June 2006, where the semi- annual report stated: "In June 2006 at the request of three female Committee Chairpersons, IRI held a meeting where the legislators shared their desire for IRI to assist in the development of a Women’s Caucus within the SSLA. Currently there are thirty women within the SSLA out of a total of one hundred and seventy members."10 Throughout the 2006 to 2012 period, the Institute expanded its network among women legislators, to include groups from the States, and backed them through activities, such as support to the South Sudan Legislative Assembly Women’s Forum11 in November 2007 which culminated in the official launch of the SSLAWF in October 2008 or its help on developing strategic plans. At the heart of its approach was training. In a June 2007 workshop, delivered by IRI and Mercy Corps, topics covered: Role of women’s caucus; Value and development of a work plan; Overview of the League’s strategic plan; Role</t>
  </si>
  <si>
    <t>achievement and/or non-achievement and documents lessons learned and best practices to inform future programming of similar activities in South Sudan and elsewhere. The evaluation presents a series of recommendations for immediate, medium, and long-term assistance initiatives aimed at strengthening South Sudan’s political system, its political parties, and its legislative bodies. Audience and Intended Users Diverse stakeholders are among the intended audience: the USAID/South Sudan Mission’s Democracy and Governance (DG) team, the USAID Africa Bureau, IRI as the implementing partner, and other organizations involved in related or similar activities. It is expected that the recommendations presented in this document will guide USAID engagement in South Sudan, and provide insights to IRI and other implementing partners, on how to improve similar interventions. The evaluation was guided by the questions presented below. Evaluation Questions 1. Did the project achieve the right focus and balance in terms of design, theory of change/development hypothesis, and democratic needs of South Sudan at the time of implementation? 2. What were the intended and un-intended results of project interventions? 3. To what extent was IRI’s operational model cost-efficient and cost-effective in achieving results? 4. What have been the specific and</t>
  </si>
  <si>
    <t>of IRI’s project on males and females in terms of political participation and legislative strengthening? 5. To what extent has IRI’s technical assistance to political parties and its legislative strengthening strategies been sustainable? 6. To what extent has IRI’s technical assistance to the Legislative Assemblies strengthened accountability and oversight in the government of South Sudan? 9 BACKGROUND The 2005 CPA between the GoS and the SPLM/A represented a blueprint for ending the country’s long civil war. Designing and brokering the agreement required significant involvement from the international community, particularly the United States. Recognizing the importance and historical significance of the agreement, the world was nearly unanimous in its support. And while the CPA has not been fully implemented, key milestone events of the agreement were successfully conducted, namely, the 2010 elections and the 2011 referendum were successfully completed. The latter resulted in the eventual secession of Southern Sudan from the north in 2012. The agreement’s signing was a historic achievement. Without the continued and uninterrupted support of the international community, the CPA would have, more than likely, not been possible. Indeed, countries from around the globe, along with multi-lateral organizations, invested considerable resources — financial, human, material, and other</t>
  </si>
  <si>
    <t>future investment in support to political parties and legislative strengthening programs in South Sudan. The performance evaluation will determine the project’s achievement of project goals and results, and 50 associated underlying reasons for achievement and/or non-achievement; and document lessons learnt and best practices to inform future programming of similar project activities. This evaluation report is intended to inform: USAID/South Sudan Mission’s DG Democracy and Governance (DG) team, the USAID Africa Bureau, IRI as the implementing partner, and the Government of the Republic of South Sudan (RSS) as the development counterpart. USAID will use the report to determine if the project has achieved project goals, and improve future programming of similar projects. The intent is that IRI will likewise benefit from the findings in designing future programming. 5. Evaluation Questions 1. Did the project achieve the right focus and balance in terms of design, theory of change/development hypothesis, and democratic needs of South Sudan at the time of implementation? 2. What were the intended and un-intended results of project interventions? 3. To what extent was IRI’s operational model cost efficient and cost effective in achieving the project’s expected results? 4. What have been the specific and</t>
  </si>
  <si>
    <t>of IRI’s project on males and females in terms of political participation and legislative strengthening? 5. To what extent have IRI’s technical assistance to political parties and legislative strengthening strategies been sustainable? 6. To what extent has IRI’s technical assistance to the Legislative Assemblies strengthened accountability and oversight in the government of South Sudan? 6. Evaluation Methods This exercise requires a mixed (qualitative and quantitative) method. However, the third party may propose a suitable methodology for this study. Both primary and secondary data from multiple sources will be used to allow triangulation and to inform findings, conclusions, and recommendations. The methodology will generate a credible evidence to address the stated evaluation questions above. The tools will include individual interview from key project stakeholders, Focus Group Discussions and desk reviews. 7. Data Analysis Plan Focus group interviews and individual interviews will be transcribed and analyzed, qualitative data will be integrated from different sources. Some relevant findings will be disaggregated by gender. In addition, some findings might be disaggregated by findings as well. 51 8. Strengths and Limitations of the Evaluation Methods This evaluation comes at a time when South Sudan is experiencing civil war, political unrest with a compromise peace agreement</t>
  </si>
  <si>
    <t>the brutal advance of ISIS (the Islamic State of Iraq and Syria) has made Dohuk a major site of refuge for displaced Iraqis and refugees.19 Even prior to the current ISIS conflict, the population in the Dohuk region of Iraqi Kurdistan has had little access to community-based mental health services for trauma. As part of a larger study to evaluate mental health services for torture and trauma survivors throughout Iraqi Kurdistan, in 2010 we evaluated a counseling program that is based on psychotherapies that are designed for trauma-affected populations and includes specific skills and psychoeducation components to improve the participants’ symp- toms of depression, anxiety and trauma, and dysfunction. The intervention was provided by community mental health workers (CMHWs) at Ministry of Health clinics in the Dohuk governor- ate of Kurdistan, Northern Iraq. The study aimed to assess the impact of the intervention on primary outcomes of depressive symptoms and dysfunction, and secondary outcomes of post- traumatic stress, traumatic grief, and anxiety symptoms. Based on a preliminary qualitative study20 conducted with a similar population, de- pressive symptoms were identified as the most important mental health problem affecting this population, with anxiety, traumatic stress, and traumatic grief as</t>
  </si>
  <si>
    <t>. Heartland Alliance International (HAI), an international NGO based in the United States with offices and programs in Iraq, developed this intervention as part of a broader program of integrating Basic supportive counseling programs have seldom been rigorously evaluated. Global Health: Science and Practice 2016 | Volume 4 | Number 3 453 RCT of Counseling Intervention in Northern Iraq www.ghspjournal.org http://www.ghspjournal.org mental health into the health care system in Iraqi Kurdistan. INTERVENTION DESCRIPTION Program Development From 2005 to 2007, HAI implemented an inte- grated mental health program into the primary health care system in Iraqi Kurdistan, including a comprehensive mental health curriculum for the paraprofessional level, CMHWs. CMHWs were recruited through a joint selection process by the Department of Health in the Dohuk governorate, the Health Staff Association of Kurdistan (a non- governmental professional group of health staff), and staff of HAI including a study coauthor (AA). The main selection criteria were clinical staff from the local primary clinics who had time and ex- pressed an interest in gaining skills in mental health and psychosocial support and had experi- ence working in rural areas with people who had experienced torture and trauma. The goal was to identify 1 male and 1 female</t>
  </si>
  <si>
    <t>of equipment and supplies, adequate human resource staffing, and supportive supervision, are likely needed to improve maternal and newborn outcomes. ABSTRACT Objective: The majority of the maternal and perinatal deaths are preventable through improved emergency obstetric and newborn care at facilities. However, the quality of such care in India has significant gaps in terms of provider skills and in their preparedness to handle emergencies. We tested the feasibility, acceptability, and effectiveness of a “skills and drills” intervention, implemented between July 2013 and September 2014, to improve emergency obstetric and newborn care in the state of Karnataka, India. Methods: Emergency drills through role play, conducted every 2 months, combined with supportive supervision and a 2-day skills refresher session were delivered across 4 sub-district, secondary-level government facilities by an exter- nal team of obstetric and pediatric specialists and nurses. We evaluated the intervention through a quasi-experimental design with 4 intervention and 4 comparison facilities, using delivery case sheet reviews, pre- and post-knowledge tests among providers, objective structured clinical examinations (OSCEs), and qualitative in-depth interviews. Primary outcomes consisted of improved diagnosis and management of selected maternal and newborn complications (postpartum hemorrhage, pregnancy-induced hypertension, and birth asphyxia).</t>
  </si>
  <si>
    <t>included knowledge and skill levels of providers and acceptability and feasibility of the intervention. Results: Knowledge scores among providers improved significantly in the intervention facilities; in obstetrics, average scores between the pre- and post-test increased from 49% to 57% (P=.006) and in newborn care, scores increased from 48% to 56% (P=.03). Knowledge scores in the comparison facilities were similar but did not improve significantly over time. Skill levels were significantly higher among providers in intervention facilities than comparison facilities (mean objective structured clinical examination scores for obstetric skills: 55% vs. 46%, respectively; for newborn skills: 58% vs. 48%, respectively; P&lt;.001 for both obstetric and newborn), along with their confidence in managing compli- cations. However, this did not result in significant differences in correct diagnosis and management of complications between intervention and comparison facilities. Shortage of trained nurses and doctors along with unavailability of a consistent supply chain was cited by most providers as major health systems barriers affecting provision of care. Conclusions: Improvements in knowledge, skills, and confidence levels of providers as a result of the skills and drills inter- vention was not sufficient to translate into improved diagnosis and management of maternal and newborn complications</t>
  </si>
  <si>
    <t>of losing money also seems to have spurred improvements in perfor- mance. Although staff members had an oppor- tunity to earn ‘‘money in our pockets,’’ as it was described, the impact of the FARA on workplace norms was not immediate. It took the first quarter’s failures and near misses to illustrate both what the staff stood to gain personally and what was possible for CMAM to receive as a whole. At the end of the first quarter, CMAM met only 2 of 5 indicators and received only 40% of the possible incentive payment (under the FARA, CMAM received zero payment for unmet targets). In the second quarter, with a better grasp of the program and what was at stake, CMAM achieved all the targets. CHALLENGES As with any RBF approach, unintended conse- quences are possible; elements meant to motivate can sometimes have the opposite effect. It is possible, for example, that jointly rewarding the warehouses had a demotivating effect. In the initial design, the high-performing warehouse(s) were, in essence, penalized by low performers. Over time, this could demotivate staff. It may also drive unintended distortions, such as gaming of the program—in other words, manipulating results for better</t>
  </si>
  <si>
    <t>outcomes. To address potential perverse</t>
  </si>
  <si>
    <t>incentives, the program may consider configuring the warehouse indicators differently, such as giving each warehouse specific targets against their own baseline. There also appears to be some evidence that the program’s approach to sharing the reward among all staff, regardless of individual contribution to CMAM had full discretion over how to spend the RBF payment, a key factor in motivating better performance. Global Health: Science and Practice 2016 | Volume 4 | Number 1 174 Results-Based Financing in Mozambique’s Central Medical Store www.ghspjournal.org www.ghspjournal.org achieving the targets, may have caused frustration. Any program where incentives are shared can potentially face the free-rider problem. Some people will inevitably work, or feel they are working, harder than others. Indeed, some CMAM staff members noted frustration that they worked overtime to achieve targets, while others in their department did not, and yet the incentive did not vary according to level of effort. This design element was deliberate: it intended to drive increased accountability within CMAM, and this did appear to be happening, as discussed pre- viously. However, this is an area that should be monitored to minimize any negative impact on morale. In the future, it may make sense to consider including an</t>
  </si>
  <si>
    <t>major contributor to childhood mortality in resource- poor countries. Yet post-discharge care is largely ignored by health care workers and policy makers due to a lack of resources to identify children with recurrent illness and a lack of cohesive systems to provide care. The purpose of this proof-of-concept study was to evaluate the effectiveness of a bundle of interventions at discharge to improve health outcomes during the vulnerable post-discharge period. Methods: The study was conducted between December 2014 and April 2015. Eligible children were between ages 6 months and 5 years who were admitted with a suspected or proven infectious disease to one of two hospitals in Mbarara, Uganda. A bundle of interventions was provided at the time of discharge. This bundle included post-discharge referrals for follow-up visits and a discharge kit. The post-discharge referral was to ensure follow-up with a nearby health care provider on days 2, 7, and 14 following discharge. The discharge kit included brief educational counseling along with simple preventive items as incentives (soap, a mosquito net, and oral rehydration salts) to reinforce the education. The primary study outcome was the number of post-discharge referral visits completed.</t>
  </si>
  <si>
    <t>Secondary study outcomes</t>
  </si>
  <si>
    <t>included satisfaction with the intervention, rates of readmission after 60 days, and post-discharge mortality rates. In addition, outcomes were compared with a historical control group, enrolled using the same inclusion criteria and outcome-ascertainment methods. Results: During the study, 216 children were admitted, of whom 14 died during hospitalization. Of the 202 children discharged, 85% completed at least 1 of the 3 follow-up referral visits, with 48% completing all 3 visits. Within 60 days after discharge, 22 children were readmitted at least once and 5 children (2.5%) died. Twelve (43%) readmissions occurred during a scheduled follow-up visit. Compared with prospectively enrolled historical controls, the post-discharge referral for follow-up increased the odds of readmission (odds ratio [OR], 1.92; 95% confidence interval [CI], 1.14 to 3.23) and care sought after discharge (OR, 14.61; 95% CI, 9.41 to 22.67). Overall satisfaction with the bundle of interventions was high, with most caregivers strongly agreeing that the discharge kit and post-discharge referrals improved their ability to care for their child. Conclusions: Interventions initiated at the time of discharge have the potential to profoundly affect the landscape of care during illness recovery and lead to significantly improved outcomes among children</t>
  </si>
  <si>
    <t>startup kits, they were also linked with Care Kenya where they received 5 days training on entrepreneurship. The USAID/KENYA APHIAPLUS IMARISHA QUARTERLY PROGRESS REPORT FOR FY 2016 Page 125 project has mobilized the 10 girls into a group and supported them to acquire a business premises in Garissa town, meanwhile the 10 girls are being supported to register as a self-help group.  148 OVC out of the 425 OVC and their households were registered for NHIF to ensure continued and sustained health care for OVC living with HIV as part of the intensive case management approach targeting HIV positive children. The remaining 277 OVC and their households will be supported to register into NHIF in the next quarter. Kids club meetings were also held for continued PSS to CLHIV and their caregivers, strengthening of the clubs is underway through establishment of play centers at 7 link health facilities supporting the children support group activities in NAL. The project in collaboration with the LIPs enhanced networking and linkages with other partners and government ministries like MOH, MOA, CDF, Equity Bank, Girl Child Network among others for leveraging for support of OVC. As a result 170 OVC in Marsabit County</t>
  </si>
  <si>
    <t>benefitted from secondary</t>
  </si>
  <si>
    <t>school fees support through CDF while 160 (86M: 74F) OVC in Daadab, Garissa County were linked to the Islamic Relief Organization program with support from the Area Children’s Officer for livelihood support Routine Support Supervision: The project conducted internal SIMS assessment to 2 LIP in Wajir and Garissa Counties. Documentation and filling were identified as areas that require follow up and improvement. OVC Quality Improvement: The project continued to provide mentorship and coaching to the 34 Quality Improvement teams implementing continuous quality improvement activities to improve OVC service delivery in NAL. QI learning sessions were held across the counties with a view to share experiences as well as build a collective approach towards sustainability. Sustainability and Family Strengthening: The project continued to support OVC households to undertake initiatives through the caregivers’ groups for sustainability and family strengthening. Mentorship of 514 caregivers’ groups in existence in the 7 NAL counties continued, to enhance their HES activities 50 community members were trained as Community Own Resource Person in Samburu County to provide continuous support and monitoring of livelihood activities among the groups Data Management and Reporting: The project with technical support from the USAID/Measure Evaluation PIMA team, conducted Rapid Data Quality</t>
  </si>
  <si>
    <t>https://www.k4health.org/toolkits/info-publications/vasectomy-reaching-out-new-users http://www.ncbi.nlm.nih.gov/pubmed/22574484 http://dx.doi.org/10.4103/1947-2714.104311 http://www.ncbi.nlm.nih.gov/pubmed/23272302 https://www.washingtonpost.com/news/worldviews/wp/2014/08/12/iran-bans-vasectomies-wants-more-babies/ https://www.washingtonpost.com/news/worldviews/wp/2014/08/12/iran-bans-vasectomies-wants-more-babies/ https://www.washingtonpost.com/news/worldviews/wp/2014/08/12/iran-bans-vasectomies-wants-more-babies/ http://www.acquireproject.org/fileadmin/user_upload/ACQUIRE/Publications/ACQUIRE-Knowledge-Bangladesh-NSV-final.pdf http://www.ghspjournal.org ACQUIRE/Publications/ACQUIRE-Knowledge-Bangladesh-NSV- final.pdf 81. Marcell AV, Gibbs SE, Choiriyyah I, Sonenstein FL, Astone NM, Pleck JH, et al. National Needs of Family Planning Among USMen Aged 15 to 44 Years. Am J Public Health. 2016;106(4):733–739. CrossRef. Medline 82. Sen S, Shattuck D, Bristow H, Yadav D, Doggett E. Impact assessment of an intervention that increased positive male involvement in family planning (FP) in Jharkhand, India. International Conference on Family Planning; 2013 Nov 13; Addis Ababa, Ethiopia. 83. Hartmann M, Gilles K, Shattuck D, Kerner B, Guest G. Changes in couples communication as a result of a male-involvement family planning intervention. J Health Commun. 2012;17(7):802–819. CrossRef. Medline 84. Stanback J, Shattuck D.</t>
  </si>
  <si>
    <t>of male involvement in family planning interventions [Internet]. Baltimore (MD): Johns Hopkins Center for Communication Programs (CCP), Knowledge for Health (K4Health) Project; 2015 May 8 [cited 2016 April 24]; [about 3 p.]. Available from: https://www.k4health.org/blog/ post/secondary-outcomes-male-involvement-family-planning- interventions 85. NSVI.org [Internet]. Naples (FL); No-Scalpel Vasectomy International, Inc; c2016 [updated 2016 Apr 10; cited 2016 Apr 24]. Available from: http://www.nsvi.org/ 86. Frajzyngier V, Odingo G, Barone M, Perchal P, Pavin M. Safety of adult medical male circumcision performed by non-physician clinicians in Kenya: a prospective cohort study. Glob Health Sci Pract. 2014;2(1):93–102. CrossRef. Medline 87. Faleye A. Knowledge of HIV and benefits of male medical circum- cision amongst clients in an urban area. Afr J Prim Health Care FamMed. 2014;6(1):E1–5. Medline 88. World Health Organization (WHO). Eliminating forced, coercive and otherwise involuntary sterilization: An interagency statement, May 2014. Geneva: WHO; 2014. Available from: http://apps. who.int/iris/bitstream/10665/112848/1/9789241507325_ eng.pdf?ua=1 89. Sharlip ID, Belker AM, Honig S, LabrecqueM,Marmar JL, Ross LS, et al. American Urological Association (AUA) Guideline, 2012. Linthicum (MD): AUA, 2012. Available from: https://www. auanet.org/common</t>
  </si>
  <si>
    <t>of the study will require a safe storage location. Treatment of MAM The Project Peanut Butter and Caritas Bo teams will have staff at each PHU during the food distribution to collect data and distribute food. Supplementary food rations will be delivered for up to 12 weeks from enrollment (enrollment takes place when a child is diagnosed with MAM in accordance with a mid-upper arm circumference ([MUAC] &gt;11.5 cm and ≤12.5 cm). Children will be asked to return to the PHU every two weeks for follow-up, where caretakers report on the child’s clinical symptoms and use of the food at home, growth measurements are USAID Food Aid Quality Review Phase III Year 1 Annual Report Feb. 2016-Jan. 2017 Tufts Friedman School of reassessed, until they reach one of the primary outcomes listed below. A ration of supplementary food sufficient for two weeks (14 days) will be distributed at each visit. Children will be monitored for relapse after discharge. The primary outcome measures are recovery from MAM (achieving MUAC ≥ 12.5 cm by 12 weeks) once or failure (death, development of severe acute malnutrition, transfer to hospital for inpatient care, failure to recover from MAM by 12 weeks, default).</t>
  </si>
  <si>
    <t>Secondary outcome</t>
  </si>
  <si>
    <t>measures include rates of weight, height, and MUAC gain, time to graduation, and any possible adverse effects from the supplementary foods. Cost effectiveness will assess differences among the four study arms in cost per case of MAM recovered. The research team, led by Caritas Bo and Tufts University, will randomly select a subsample of caregivers of enrolled children for in-depth interviews and in-home observations, which will take place in the participants’ home. In addition, the research team will conduct focus group discussions with a smaller subsample of caregivers, to take place in a central and convenient location. The purpose of the in-home observations is to observe aspects of the family’s preparation and consumption of the ration that they would be unlikely to be able to report during focus groups or individual interviews, because respondents may not be conscious of their actions. All interviews, observations, and focus group discussions will be administered by trained research assistants. The team will also conduct interviews with community health volunteers working in the PHUs and the catchment villages they serve. Sub-Studies The research team, led by Tufts University and Washington University in St. Louis, will also implement three sub-studies: 1</t>
  </si>
  <si>
    <t>care centres in Tikrit district 100,000 Completed on 27 January 2016 10. Supply of 3 ambulances 140,000 Delivered on March 2016 11. Rehabilitation of 2 health care cen- tres in Al Dour city and 1 in Mkeishifa town 235,000 Completed on 10 March 2016 It is estimated that around 20,000 people in Al Dour and 10,000 people in Mkeishifa will benefit from the rehabilitated health care centres Subtotal Health projects .925 million 12. Restoring of electricity grid. Supply- ing of 50 transformers, 750 poles and 100km of electricity cables for Tikrit Electricity network (stage 1) .7 million Completed on 9 November 2015 It is estimated that around 20,000 people in Tikrit benefited from improved electricity supply and expanded coverage 13. Supply of Mobile power station 33/11 KVA &amp; Crane vehicle for maintenance electrical network (Stage 2) 1 million 30 June 2016 14. Installation of mobile power station for Tikrit University 400,000 10 May 2016 It is estimated that around 20,000 students in Tikrit University will benefit from the resumption of classes Subtotal Electricity projects 2.1 million Funding Facility for Immediate Stabilization - Project ID 000089459 49 No. Title of the project Estimated cost in US$ Expected date of completion or delivery</t>
  </si>
  <si>
    <t>Impact 15. Rehabilitation of 1 secondary</t>
  </si>
  <si>
    <t>and 2 primary schools in Tikrit district 150,000 Completed on 9 December 2015 It is estimated that around 1,000 children will benefit from the rehabilitated schools in Tikrit and 250 children in Amerli. 16. Rehabilitation of Tikrit distinguished secondary school 150,000 15 April 2016 17. Rehabilitation of Amerli school for girls 250,000 Completed on 20 January 2016 18. Rehabilitation of 2 secondary schools and 2 primary schools in Al Dour and Mkeishifa, including al Shaimaa girls secondary school 350,000 15 April 2016 It is estimated that around 2,000 children will benefit from the rehabilitated schools 19. Rehabilitation of female dorms in Tikrit University 470,000 20 May 2016 It is estimated that around 2,000 female students will benefit from the female dorms in Tikrit Subtotal Education projects 1.37 million 20. Emergency employment creation through debris removal, solid waste collection and small house repairs in Tikrit (through 2 NGOs) 630,000 Completed on 15 Dec 2015 400 workers will benefit from Cash for Work for a 3 months period, indirectly impact- ing 2,400 people 21. Small business grants for micro/small enterprises in Tikrit 100,000 Completed on 15 Dec 2015 Around 100 shopkeepers have benefited from small grants to re-open their busi</t>
  </si>
  <si>
    <t>appropriate for the cultural context and data being collected, and  Ensuring that samples consist of both men and women as appropriate to the evaluation questions. TABLE 5: EVALUATION QUESTIONS, GENDER DATA AND DIFFERENTIALS Evaluation Questions Sex Disaggregated Data Gender Specific/Differential Effects: Access and Participation Gender Specific/Differential Effects: Results and Benefits 1. To what extent and how has the NRT model improved conservation?  Yes in conservation activities and monitoring data o NRT’s specific support to community conservation, Lewa Wildlife Conservancy, government partners, other partner – DANIDA, The Natural Conservancy etc. Proportion of men and women who participated in conservation activities 2. What kinds of drivers and incentives have contributed to NRT’s success and how?  Yes in conservation activities and monitoring data o Extent to which NRT involved men and women in conservation processes o Proportion of men and women who participated in conservation and livelihood enterprises o Extent to which men and women were involved in and benefited from specific interventions Task Order #AID-623-TO-16-00014 USAID/Kenya and East Africa/Kenya Program Support IDIQ Evaluation of the National Resources and Biodiversity Program NORTHERN RANGELANDS TRUST: FINAL PERFORMANCE EVALUATION 58 Evaluation Questions Sex Disaggregated Data Gender Specific/Differential</t>
  </si>
  <si>
    <t>Effects: Access and Participation Gender Specific/Differential</t>
  </si>
  <si>
    <t>Effects: Results and Benefits 3. How has the perception and planning around NRT’s sustainability changed over time and what specific factors influenced the current sustainability plan?  Respondents data o Respondents’ experiences and perceptions on NRT sustainability o Proportion of men and women who participated in conservation activities o Extent to which men and women utilized conservation knowledge 3.4 Methodological Strengths and Limitations 3.4.1 Strengths The qualitative methods used provide an important platform through which critical information from the various stakeholders can be collected. Moreover, the information will capture perspectives across varying constituent groups that must be compared and triangulated. Combining both primary and secondary data sources through interviews and the desk review provides an opportunity for inclusion of the various perspectives and perceptions into the evaluation thereby enhancing participatory approaches in the NRT evaluation. The use of different data sources further enables the assessment team to triangulate information before identifying findings and making conclusions and recommendation. The selection of data analysis methods allows triangulation between researchers, which further enhances the reliability and validity of the evidence-based findings. 3.4.2 Potential Limitations and their Mitigation As with any assessment or evaluation, there are biases and other limitations that must be addressed</t>
  </si>
  <si>
    <t>for future GBV programming. Only those positives and negatives that recur most frequently and that provide a clear direction for future programming will be reported. 3.3 GENDER As per Automated Directive System (ADS) 205.3.6.2, all Missions must identify all evaluation questions for which sex-disaggregated data are needed. All people-level indicators must be disaggregated by sex and collected before activities with beneficiaries (or clients) begin (i.e., at baseline) and when activities with beneficiaries end or at the end of the project, whichever comes first (i.e., end line). Missions should also consider whether key evaluation questions examine the extent to which closing gender gaps has improved project outcomes and whether the project has transformed gender norms and reduced gender gaps. Finally, evaluations should identify whether any particular sub-groups (e.g., different ages, persons with disabilities, etc.) are losing out. Good evaluation practice involves:  Establishing interview teams comprised of both males and females appropriate for the cultural context and data being collected, and  Ensuring that samples consist of both men and women as appropriate to the evaluation questions. PEACE INITIATIVE KENYA: FINAL PERFORMANCE EVALUATION 58 TABLE 4: EVALUATION QUESTIONS, GENDER DATA AND DIFFERENTIALS Evaluation Questions Sex- Disaggregated Data Gender Specific/ Differential</t>
  </si>
  <si>
    <t>Effects: Access and Participation Gender Specific/ Differential</t>
  </si>
  <si>
    <t>Effects: Results and Benefits 1. To what extent and in what ways were PIK’s distinctive designs relevant to and effective in achieving the activity’s overall goal and objectives? N/A o PIK specific support to GBV CBOs, women groups to enable them form a strong network o Percentage of men and women who participated in trainings 2. How effective was PIK’s implementation at achieving its stated objectives?  Yes training and monitoring data o PIK’s specific support to GBV NGOs, CBOs, women groups, o NGEC, NSC KEWOPA, etc. o Percentage of men and women who participated in trainings 3. To what extent and in what ways were men and boys intended or unintended involvement evident in the implementation and/or results of PIK’s GBV approach?  Yes training and monitoring data o Extent to which PIK involved men and boys to create effect in GBV issues o Percentage of men who participated in trainings 4. To what extent were PIK’s approaches to strengthening local sub- partners’ capacities effective?  Yes training and monitoring data o PIK’s specific support to GBV NGOs, CBOs, women groups, o NGEC, NSC KEWOP etc. o Percentage of men and women who participated in trainings 5. What have been</t>
  </si>
  <si>
    <t>Automated Directive System (ADS) 205.3.6.2, all USAID Missions must identify all evaluation questions for which sex-disaggregated data are needed. All people-level indicators must be disaggregated by sex and collected before activities with beneficiaries (or clients) begin (i.e., at baseline) and when activities with beneficiaries end or at the end of the project, whichever comes first (i.e., end line). Missions should also consider whether key evaluation questions examine the extent to which closing gender gaps have improved project outcomes and whether the project has transformed gender norms and reduced gender gaps. Finally, evaluations should identify whether any particular sub-groups (e.g., different ages, persons with disabilities, etc.) are losing out. Good evaluation practice involves: USAID/Kenya and East Africa Evaluation of the Kenya Tuna Uwezo Program in Kenya Task Order # AID-623-TO-16-00004USAID/Kenya and East Africa/Program Support IDIQ Kenya Tuna Uwezo: Final Performance Evaluation 57  Establishing interview teams comprised of both males and females appropriate for the cultural context and data being collected, and  Ensuring that samples consist of both men and women as appropriate to the evaluation questions. Table 4: Evaluation Questions, Gender Data and Differentials Evaluation Questions Sex Disaggregated Data Gender Specific/Differential</t>
  </si>
  <si>
    <t>Effects: Results and Benefits 1. What factors facilitated or hindered Kenya Tuna Uwezo activity’s successes and failures and how?  Yes training and monitoring data o KTU specific support to peace NGOs, , government agencies, other peace actors and collaborators, leaders, and individual beneficiaries. o Percentage of men and women who participated in trainings and events 2. To what extent and in what ways did the program involve and affect men and women?  Yes training and monitoring data o Extent to which KTU involved men and women to facilitate peace building and conflict reconciliation processes o Percentage of men and women who participated in trainings and events o Extent to which men and women were equally involved in and benefited from specific interventions 3. To what extent and in what ways will the activity’s interventions be sustainable?  Respondents data o Respondents’ experiences and perceptions on KTU o Percentage of men and women who participated in trainings and utilizing that knowledge 3.4 Methodological Strengths and Limitations 3.4.1 Strengths Qualitative methods provide an important platform through which feedback from the various stakeholders can be collected. Combining both primary and secondary data sources through interviews and desk review provides for inclusion of the various perspectives</t>
  </si>
  <si>
    <t>the individual conservancies. In this way key pieces of evidence from the various interviews and documents will be compared and triangulated to identify the main evaluation findings that respond to the question. 3.3 Gender As per Automated Directive System (ADS) 205.3.6.2, all Missions must identify all evaluation questions for which sex-disaggregated data are needed. All people-level indicators must be disaggregated by sex and collected before activities with beneficiaries (or clients) begin (i.e., at baseline) and when activities with beneficiaries end or at the end of the project, whichever comes first (i.e., end line). Missions should also consider whether key evaluation questions examine the extent to which closing gender gaps has improved project outcomes and whether the project has transformed gender norms and reduced gender gaps. Finally, evaluations should identify whether any particular sub-groups (e.g., different ages, persons with disabilities, etc.) are losing out. Good evaluation practice involves:  Establishing interview teams comprised of both males and females appropriate for the cultural context and data being collected, and  Ensuring that samples consist of both men and women as appropriate to the evaluation questions. TABLE 5: EVALUATION QUESTIONS, GENDER DATA AND DIFFERENTIALS Evaluation Questions Sex Disaggregated Data Gender Specific/Differential</t>
  </si>
  <si>
    <t>Effects: Results and Benefits 1. To what extent and how has the NRT model improved conservation?  Yes in conservation activities and monitoring data o NRT’s specific support to community conservation, Lewa Wildlife Conservancy, government partners, other partner – DANIDA, The Natural Conservancy etc. Proportion of men and women who participated in conservation activities 2. What kinds of drivers and incentives have contributed to NRT’s success and how?  Yes in conservation activities and monitoring data o Extent to which NRT involved men and women in conservation processes o Proportion of men and women who participated in conservation and livelihood enterprises o Extent to which men and women were involved in and benefited from specific interventions Task Order #AID-623-TO-16-00014 USAID/Kenya and East Africa/Kenya Program Support IDIQ Evaluation of the National Resources and Biodiversity Program NORTHERN RANGELANDS TRUST: FINAL PERFORMANCE EVALUATION 58 Evaluation Questions Sex Disaggregated Data Gender Specific/Differential Effects: Access and Participation Gender Specific/Differential Effects: Results and Benefits 3. How has the perception and planning around NRT’s sustainability changed over time and what specific factors influenced the current sustainability plan?  Respondents data o Respondents’ experiences and perceptions on NRT sustainability o Proportion of men and</t>
  </si>
  <si>
    <t>24 n/a n/a n/a 9 Shire Jama secondary Galgaduud n/a n/a 120 75 n/a n/a n/a 10 Balanballe secondary Galgaduud n/a n/a 39 34 n/a n/a n/a 11 Bandiradley secondary Galgaduud n/a n/a 15 27 n/a n/a n/a 12 Hantiwadaag secondary Banaadir n/a n/a 6 12 n/a n/a n/a 13 Nwawi Secondary Walowayn n/a n/a 50 19 n/a n/a n/a Total 571 321 937 682 6.3% 33.6% 16.1% c) Promoting Girl Child Education Girls Empowerment Forum (GEF) leaders training SYLI team jointly with Galmudug MoE conducted five-day GEF training for 30 girl (GEF) leaders, female teachers and CEC representatives. A key objective of SYLI is to improve the capacity of communities to effectively participate in and manage education at the school level and increase access to education especially for girls. Thus, GEF leaders training is geared towards enhancing learning environment for girls as well as integrating gender into the program. At the end of the training, the GEF leaders developed an action plan at school level to improve access girl’s education.</t>
  </si>
  <si>
    <t>Outcome 2: Enhanced quality of secondary</t>
  </si>
  <si>
    <t>education a) Teachers Training i) In-service teacher training SYLI, Somali National University, and MoE held a series of meetings in the quarter which mainly focused on teacher selection criteria and suitable dates for the proposed in-service training. The training had been delayed following MoE’s inability to share the list of teacher trainees on time and as scheduled. Finally, MoE provided the list of trainees who fulfilled the selection criteria adopted. A Memorandum of Understanding (MoU) has been signed and the training is planned to commence in April for a period of two weeks. The training will be conducted by Somali National University at the campus in Hiiran. The course will cover pedagogical skills, core subject knowledge and English language. ii) Pre-service Teacher Training SYLI jointly with the respective MoEs continues to supervise and oversee the implementation of the ongoing pre-service female secondary teacher training courses in Galkayo University (30) of Mudug region, Mogadishu University (86) of Banaadir region, Kismayo University (20) of Lower Juba region, Beledwayne Univeristy (20) of Hiiran region, and Southern Universiy (20) of Baidoa region. The aim of the pre-service training is to increase the number of female secondary school teachers in</t>
  </si>
  <si>
    <t>civic engagement plans. Prior to the trainings, SONYO conducted mobilization activities and worked closely with each respective school administration and CEC on the establishment of student club leaders that represent all grades. To ensure gender representation in the student leadership clubs, members of the Girls Empowerment Forum (GEFs) in each of the target schools were represented in the student leadership body for civic engagement activities and student mobilization. To apply their leadership, teambuilding and civic engagement skills, the students developed civic action plans on concrete issues at their school and local community that were drawn from their own daily experiences and mobilized their peers and communities around the issues identified. The students at Haji Adam and New Erigavo Secondary Schools carried-out reforestation campaigns in their respective schools by planting trees, flowers and grass to create a green environment for their schools. The students bought seedlings from the Somaliland Ministry of Environment offices in Erigavo. They also created eco-club teams who will monitor the plants and ensure proper watering of the plants. So far, 766 (480M: 286F) participants were reached through these civic action events organized by the trained youth. The school managements of Haji Adam and New Erigavo</t>
  </si>
  <si>
    <t>Secondary Schools facilitated these activities. Outcome</t>
  </si>
  <si>
    <t>2: Youth-led-advocacy efforts strengthened to influence policy decisions a) Advocacy Discussions/Forums In February and March 2016, SONYO, in collaboration with the Ministry of Youth, Sports and Tourism (MOYS&amp;T) and the Regional Youth Advocacy Taskforce (RYAT) in Sahil and Sanaag regions conducted advocacy campaigns for out-of-school youth in Berbera and Erigavo respectively. Both events were attended by high profile government representatives, including local council members, representatives from local universities, political leaders in the region, and SONYO regional coordinators. The event was preceded by a one-day planning session with each Regional Youth Advocacy Taskforce (RYATF) on the expectations of the management of the forum. During the discussions, several issues affecting the youth were discussed in the debate but the most critical issue was illegal migration and human trafficking. The panelists pointed-out the only way to reduce the illegal youth migration is to develop a law restricting the influx of youth illegally migrating from the country. Both events attracted an estimated 1570 number of participants with the majority being the targeted at-risk youth. b) Commemoration of Somaliland Youth Day On 20 February 2016, SONYO organized a large event to commemorate the Somaliland National Youth</t>
  </si>
  <si>
    <t>planning session with MoE Gender Unit in February 2016. The discussion aimed to follow up on the gender unit work plans and as well as discussing on mechanisms to improve the work of the Girls Empowerment forums (GEFs) and Women Council for Girl Child Education (WCGCE). MoE expressed the impact of the GEF initiative in the schools. Mercy Corps through SYLI first established and trained GEFs in ten schools in Puntland but the imitative now exists in over 100 schools in Puntland with the support of MoE and other partners mainly funded by the EU consortium led by Care International. This is confirmed by the DG of the MoE. SYLI team and Ministry of Education-Gender Unit agreed to support the GEFs and provide refresher training focusing on planning and organizing events. Most GEF members trained in 2012/2013 have graduated from the schools. The planning session also discussed the need for the MoE Gender officers to able to provide regular support to the GEFs in order to initiate and sustain the program in the schools in future. In this regard, the SYLI Gender Advisor trained two MoE Gender officers as ToTs on planning and priorities activities and organizing events.</t>
  </si>
  <si>
    <t>education a) Teacher Training In-service Teacher Training In January 2016, CARE in collaboration with the MoE has conducted 15-day in-service teacher trainings on English language proficiency at Garowe Teacher Education Collage (GTEC) for 122 (119 M, 3F) both trained and untrained teachers. The Minister of Education, Deputy Minister, and the Director General have all attended the opening session and encouraged the trainees. The training aimed at improving the English language skills for the secondary school teachers since the 21 medium of instruction in secondary schools is to be English. The training covered seven competency areas critical to English teaching. At the end, participants were given the opportunity to openly evaluate the training sessions and they generally agreed as being relevant and useful. Pre-service Teacher Training 36 female teachers are enrolled for the two-year pre-service teacher training diploma at Garowe Teachers Education College (GTEC) in the three disciplines-biology/chemistry, physics/math, and geography/history. The course will end in July 2016 and the teachers are currently in their last semester. During the quarter, Mercy Corps and MoE conducted two joint supervisions on 11th January and 20th March 2016 to ensure that the course is</t>
  </si>
  <si>
    <t>not shift significantly, and in a few areas shifted negatively among men. Further analysis is needed to better understand to what extent this is a measurement or program artifact. While the survey instrument included a number of measures drawn from existing scales,24 they did not hold up well to psychometric testing at endline, and we were not confident in the validity of the gender measures. Additional work on measurement, guided by rigorous social norms diagnostic process and psychometric testing rooted in qualitative research, would benefit the evaluation of the Tékponon Jikuagou package in new settings. IMPLEMENTATION SCIENCE GAPS Tékponon Jikuagou also faced implementation science challenges common to many complex social change interventions: teasing out the effects of a multi-component, network-based intervention; short study time frames; and determining intervention costs. To reach both women and men and address the intersecting factors influencing unmet need at different levels of the social ecology, Tékponon Jikuagou consisted of multiple components. Our baseline and endline surveys included questions to measure engagement in each component, and we explored the effects of each component in our analysis. The results provided useful information, suggesting that men and women participated differently in each component and experienced</t>
  </si>
  <si>
    <t>by gender. Nevertheless, these results did not provide definitive insights, as it was not possible to tease out indirect and direct effects and synergies of the package and its components. Another implementation science challenge is the typical two- or three-year project cycle. Many of the social changes that Tékponon Jikuagou sought to advance may take years to achieve. The short intervention periods encompassed by our pilot and scale-up evaluations 24 Including Gender Equitable Male Scale (GEMS) and Sexual and Reproductive Power Scale (SRPS). 72 pose another measurement challenge in terms of assessing deep and sustained change. We attempted to mitigate this challenge with the post-intervention assessment and the qualitative cohort study conducted in pilot Couffo communities. Both studies provided insights into the mechanisms of social change over time. In addition to information on intervention effectiveness and sustainability, policy makers and program managers want information on implementation costs. We conducted research during the pilot phase to ascertain the cost of implementing Tékponon Jikuagou, assuming that this information would be crucial for scale-up planning. In reality, the results were not optimally informative: the exercise was done too early, before the package was finalized for replication and scale. More</t>
  </si>
  <si>
    <t>hemorrhage. Effectiveness of a Skills and Drills Intervention www.ghspjournal.org Global Health: Science and Practice 2016 | Volume 4 | Number 4 587 http://www.ghspjournal.org across intervention and comparison facilities, except for PIH cases (78% completed in inter- vention facilities vs. 52% in comparison facili- ties; P&lt;.05). The case sheet analyses showed that the rate of recording of individual parame- ters was significantly higher in intervention facilities than comparison facilities for almost all maternal and newborn parameters (details available elsewhere).14 Primary Outcome There were no significant differences between intervention and comparison facilities in the di- agnosis andmanagement of any of the 3 primary complications, according to expert review of the complication sheets (Table 3). Among the 3 defined complications, correct diagnosis was lowest for hypertensive disorders of pregnancy (60% to 65% of cases diagnosed correctly in comparison and intervention facilities, respectively, compared with a range of 80% to 92%of PPH and birth asphyxia cases in interven- tion and comparison facilities). Correct manage- ment of complications was lowest for PIH cases (18% in intervention facilities and 20% in com- parison facilities) compared with a range of 49% to 60% of PPH and birth asphyxia cases in inter- vention and comparison facilities.</t>
  </si>
  <si>
    <t>Average knowledge scores among providers were similar between intervention and compari- son facilities both before and after intervention (Table 4). However, providers in the interven- tion facilities showed significant improvement between pre- and post-intervention in their av- erage scores for both obstetric (49% to 57%; P=.006) and newborn care practices (48% to 56%; P=.03). No such significant changes in knowledge scores were noted among providers TABLE 2. Delivery Outcomes and Use of Delivery and Complication Case Sheets, Selected Districts of Karnataka, India, November 2013 to October 2014 Parameters Intervention (N = 6452 deliveries) Comparison (N = 6329 deliveries) P Value No. (%) of completed and analyzable records 5615 (87.0) 5204 (82.2) &lt;.05 No. (%) of deliveries Spontaneous vaginal 4369 (77.8) 3496 (67.2) &lt;.05 Ventouse/forceps 82 (1.5) 64 (1.2) .86 Cesarean 423 (7.5) 621 (11.9) &lt;.05 No. of stillbirths (rate per 1,000 births) 62 (9.6) 79 (12.4) .87 No. of fresh stillbirths (% of total stillbirths) 15 (24.2) 24 (30.4) .52 No. (%) of complications recorded PIH 229 (3.5) 331 (5.2) .35 PPH 69 (1.1) 41 (0.6) .44 Birth asphyxia 107 (1.7) 104 (1.6) .98 No. of complication case sheets completed (% of complications recorded) PIH 179 (78.2) 172 (52.0) &lt;.05 PPH 51 (73.9</t>
  </si>
  <si>
    <t>how to adapt, and anticipate and better prepare for these disasters. The Limpopo River Basin countries, no strangers to flood and drought, have national disaster preparedness and management plans in place that incorporate coordinated warning and response with neighboring countries. They now need to begin planning and acting at the basin level, changing practices that currently increase the likelihood of damage and loss of life, and managing more resources jointly. In Year Four, to support the Limpopo Watercourse Commission (LIMCOM) in meeting this need, a RESILIM partnership completed development of a Disaster Risk Reduction Action Plan for the Basin (Annex 2). Thinking beyond water, moving beyond response The Action Plan was developed through a review of the 2007 Limpopo Basin Strategic Plan for Reducing Vulnerability to Floods and Droughts and related literature, and a multiphase process of consultations with national and local stakeholders, culminating in a basin-wide consultation in March 2016. The final draft of the plan was presented to the LIMCOM Technical Task Team and other regional stakeholders at a workshop in Johannesburg, South Africa, in May 2016. The plan makes it clear that the challenge is not only to cope with shocks, but rather to shift from</t>
  </si>
  <si>
    <t>reactive to proactive approaches that reduce risk</t>
  </si>
  <si>
    <t>and vulnerability, before disaster strikes. The aim is to improve socioeconomic and environmental conditions so that communities affected by disasters not only “bounce Developed Limpopo Basin DRR Strategy and Action Plan 11 back” but “bounce forward.” In this light, disaster risk management is a pathway to sustainable development, human welfare and well-being. The Action Plan incorporates the best of current thinking about how the countries can cope with an increasingly warmer, drier, and changeable climate through an integrated approach that combines a range of measures, across sectors, which increase preparedness for response and recovery, and that strengthen resilience of the whole Limpopo system. While mobilizing information for prediction and response to flood and drought is central to the plan, strengthening the entire framework of natural resources governance, as well as preservation and restoration of natural infrastructure, and recognition of local knowledge and practices that reinforce resilience, are also put forward as essential to its success. The plan recommends drawing on the natural communicative capacity of communities to participate in both preparation and warning systems. Table 1: Interventions and actions recommended for LIMCOM’s 2016 to 2020 Strategic Action Plan INTERVENTIONS and ACTIONS KEY POINTS Priority Area 1: Understanding disaster risk</t>
  </si>
  <si>
    <t>staff including the PS, the DG, the director of the Gender Unit, and other departmental 22 directors. This was the third induction workshop that SYLI held for the MoE, and will play an important role to maintain relationships to successfully implement programming across Southern Somalia. Outcome 4: Somali Ownership of Secondary Education Strengthened CEC capacity building The SYLI team conducted a five-day capacity building training for the CEC at HASS secondary school. The training was held at the Ramada Hotel in Mogadishu and was attended by eight participants (5 M, 3 F). The objective of the training was to enhance the capacity of the CEC to manage and operate the school. The training covered topics in effective mobilization of community, leadership and management, preparing a school improvement plan, gender sensitivity, conflict resolution, and financial management and book keeping. The training was officially opened and closed by a technical officer for the Federal MoE’s training department. During the officer’s talk, she highlighted the importance of having skilled CECs in the schools that are able to manage their schools in an effective and efficient way. She also thanked USAID and Mercy Corps for their support of the Somalia education sector. Galmudug</t>
  </si>
  <si>
    <t>Outcome 1: Increased access to secondary</t>
  </si>
  <si>
    <t>education Construction and Rehabilitation of Schools Final Inspection/Verification of completed schools During the reporting period, SYLI conducted a joint final inspection and verification of two schools in Galmudug with the Galmudug MoE. The aim of the inspections are to conduct defect liability to release the remaining 10% fee to the contractors. The team inspected Shire Jama and Balanballe secondary in Abudwak and Balanballe districts of Galgaduud region. The Mercy Corps engineer reported minor defects that were then rectified by the respective contractors and thereafter recommended the release of the pending payment to the contractors. Tender for the provision of school furniture During the reporting period, SYLI began a tender for the provision of school office furniture. Like classroom furniture, administrative furniture is needed to facilitate the smooth running of school operations by staff. After conducting a needs assessment across schools, SYLI identified several schools that the program will provide three office tables and 20 chairs. The furniture has been tendered and is in the process of procurement. Promotion of girl child education One of the key objectives of the secondary education component under SYLI program is to increase girls’ access to education. The strategies during the NCE review and</t>
  </si>
  <si>
    <t>performance?  EQ3: What are the management factors influencing the achievement and non-achievement of project objectives? Promising Practices: Southern Africa Trade Hub Final Performance Evaluation – Final Report 48  EQ4: What are the key strategic, programmatic, technical, and managerial features of the project that should be taken into account when implementing a new Southern Africa Trade and Investment Hub Project in the region? Sustainability:  EQ5: What mechanisms have been put in place to ensure sustainability of the project achievements? EQ6: Based on the findings and conclusions from the preceding questions, what factors have been identified that are likely to positively affect the sustainability of project achievements? Southern Africa Trade Hub Final Performance Evaluation – Final Report 49 VI. Gender Considerations USAID guidance and policies, including its Gender Equality and Female Empowerment Policy and Automated Directives Systems (ADS) 203.3.1.5, require that project designs, performance monitoring, and evaluations adequately address gender concerns. The ways in which gender will be taken into account for the performance evaluation and assessment survey will be proposed in the evaluation team’s Evaluation Design Proposal. The evaluation team is expected to be responsive to USAID's dual expectations for treating gender appropriately: (a) gathering sex disaggregated data, and (b) identifying gender</t>
  </si>
  <si>
    <t>differential participation in and benefits</t>
  </si>
  <si>
    <t>from aspects of the project, where differences on this basis are possible. It is envisioned that gender-sensitive approaches will be relevant to the evaluation questions investigating both the participation of women in the SATH project, including the management structure, and the differential impacts of the project based upon gender. VII. Research Design and Data Collection Methods Timing Considerations Due to timing considerations, specifically the close-out of the SATH project by March 2016, USAID expects that the final performance evaluation and assessment survey will be carried out in separate stages, with performance evaluation activities occurring first. Data collection under the performance evaluation will need to commence in time to reach project staff and other stakeholders involved in project implementation before demobilization occurs around February 2016. The evaluation team’s data collection planning should also consider that a workshop is being organized by USAID/Southern Africa for mid- January 2016, which will allow for opportunities to collect data from key project personnel and participants. Performance Evaluation Design The proposed design for the performance evaluation should be informed by the mid-term evaluation of the project that was completed in 2014. In addition, the evaluation design and data collection approaches should consider</t>
  </si>
  <si>
    <t>PA-00M-DQJ_Botswana Lesotho Malawi M</t>
  </si>
  <si>
    <t>government allocated it to the husband of F1 though it was idle when the village government decided to allocate it. The dispute arose during MAST. The hamlet chairperson and the village land tribunal were involved in the resolution. The claimant and defendant were summoned to the village land tribunal. Because the land was allocated to the husband of F2 by the village government, the government had evidence and knowledge about this ownership that worked in F1’s favor as the legal owner of the land. F1 is satisfied with the resolution that was in her favor. However, she is not satisfied by the lack of security and assurance to land owners like her who have won in land disputes, yet those who lost still go around the village telling people that they did not agree with the decisions of the land tribunal, without taking further legal action, which only damage the reputation of those who won the cases unfairly. MAST PERFORMANCE EVALUATION 36 ANNEX 4: GENDER ASPECTS OF EVALUATION QUESTIONS TABLE 4: GENDER ASPECTS OF EVALUATION QUESTIONS AND DATA COLLECTION IMPLICATIONS Evaluation Question Data Disaggregated by Sex? Specific Issues Relating to Gender Differential Access/ Participation Specific Issues Relating to Gender</t>
  </si>
  <si>
    <t>Differential Results/ Benefits</t>
  </si>
  <si>
    <t>Performance Evaluation of Pilot Site 1 1: How did beneficiaries and other stakeholders in the first pilot site perceive MAST? Yes Were there any impediments to M/F land occupant participation in the mapping process? Were there any impediments to M/F land occupants using plot maps to obtain CCRO certificates or other benefits once they had them – or similar issues? 1a: Was the mapping and verification process seen as transparent and participatory? Yes Were there any differences in M/F participation in the mapping process or in knowledge/awareness-raising activities? 1b: What disputes arose in the course of mapping and verification, and were these resolved fairly? Were there any differences in M/F experiences with disputes or the resolution process? Were there differences M/F in how adjudication outcomes came out, or similar? 1c: Were the data collected by MAST sufficient to allow for the issuance of CCROs? N/A N/A N/A 1d: Did the MAST outreach and communications activities inform and educate of users of land in the MAST village on the appropriate land laws and related processes? Yes Were M/F needs articulated as being the same or different? Were there differences in why</t>
  </si>
  <si>
    <t>15-Jul-17 247,245 On- Going 1,200 The project plans to enroll out of school adolescent girls in 20 non-formal schools in 04 UCs of Tehsil/District Nankana Sahib, Punjab Province, with access to middle level education. 6 NIMSF-National Initiative for Marginalized Segments Foundation My School My Friend: Impart Quality Education through Child Friendly Schools in Rural Areas of District Multan Punjab 01-Oct-16 to 30-Sep-17 113,151 On- Going 2,961 The project aims to make learning environment conducive in 06 Government Middle Schools (02 for boys &amp; 04 for girls) and 04 Government High Schools (all for girls) in 03 UCs of District Multan. 7 SAEWT-Saba Aslam Education and Welfare Trust Building Saba School Punjab 16-Oct-16 to 15-Dec-17 316,854 On- Going 400 The project plans to construct a school for imparting education to out-of-school poor girls of District Rawalpindi. 8 BMT-Bali Memorial Strengthening of Bali Punjab 16-Nov-16 to 112,682 On- 203 The project focuses on strengthening the capacity SGAFP’s Quarterly Progress Report (Oct-Dec, 2016) for SGP Page 22 Sr. # Organization Name Title Region Duration Start date – End Date Budget Approved (USD) Status No. of Girls</t>
  </si>
  <si>
    <t>Benefitted Scope Trust Memorial Technical &amp; Secondary</t>
  </si>
  <si>
    <t>School for Increased Access to Quality Education 15-Nov-17 Going of Bali Memorial Technical &amp; Secondary School by improving infrastructure through installation of Solar Panels, provision of Furniture, and up gradation of Computer Laboratory, Science Laboratory &amp; Technical Training Workshops. 9 AIVT-Aman Institute for Vocational Training Training and Reading for Adolescents in Need (TRAIN) Sindh 16-Oct-16 to 15-Oct-17 156,952 On- Going 300 The Project focuses on opening multiple avenues of employment for 300 adolescent girls in the local market by providing them technical training in Stitching Machinist course, and Primary Education up to Grade V proficiency. 10 SPO-Strengthening Participatory Organization Equitable Access to Education for Adolescent Girls in Sindh and Balochistan Sindh 01-Nov-16 to 31--Oct-17 200,429 On- Going 7,925 The grant aims at providing adolescent girls in 07 UCs of Districts Turbat, Gawadar (Baluchistan) and Jacobabad (Sindh) with access to education by strengthening 40 government girls primary, middle and high schools through provision of necessary furniture items and teacher training, and setting up 21 Alternate Learning Paths (ALPs). 11 SCE-Sindh Community Foundation Improving Girls Education Status in 20 Government Schools Sindh - 161,626 Not initiated 1,046 The organization seeks to improve</t>
  </si>
  <si>
    <t>15-Jul-17 247,245 On- Going 1,200 The project plans to enroll out of school adolescent girls in 20 non-formal schools in 04 UCs of Tehsil/District Nankana Sahib, Punjab Province, with access to middle level education. 6 NIMSF-National Initiative for Marginalized Segments Foundation My School My Friend: Impart Quality Education through Child Friendly Schools in Rural Areas of District Multan Punjab 01-Oct-16 to 30-Sep-17 113,151 On- Going 2,961 The project aims to make learning environment conducive in 06 Government Middle Schools (02 for boys &amp; 04 for girls) and 04 Government High Schools (all for girls) in 03 UCs of District Multan. 7 SAEWT-Saba Aslam Education and Welfare Trust Building Saba School Punjab 16-Oct-16 to 15-Dec-17 316,854 On- Going 400 The project plans to construct a school for imparting education to out-of-school poor girls of District Rawalpindi. 8 BMT-Bali Memorial Strengthening of Bali Punjab 16-Nov-16 to 112,682 On- 203 The project focuses on strengthening the capacity SGAFP’s Quarterly Progress Report (Jan-Mar, 2017) for SGP Page 26 Sr. # Organization Name Title Region Duration Start date – End Date Budget Approved (USD) Status No. of Girls</t>
  </si>
  <si>
    <t>School for Increased Access to Quality Education 15-Nov-17 Going of Bali Memorial Technical &amp; Secondary School by improving infrastructure through installation of Solar Panels, provision of Furniture, and up gradation of Computer Laboratory, Science Laboratory &amp; Technical Training Workshops. 9 AIVT-Aman Institute for Vocational Training Training and Reading for Adolescents in Need (TRAIN) Sindh 16-Oct-16 to 15-Oct-17 156,952 On- Going 300 The Project focuses on opening multiple avenues of employment for 300 adolescent girls in the local market by providing them technical training in Stitching Machinist course, and Primary Education up to Grade V proficiency. 10 SPO-Strengthening Participatory Organization Equitable Access to Education for Adolescent Girls in Sindh and Balochistan Sindh 01-Nov-16 to 31--Oct-17 200,429 On- Going 7,925 The grant aims at providing adolescent girls in 07 UCs of Districts Turbat, Gawadar (Baluchistan) and Jacobabad (Sindh) with access to education by strengthening 40 government girls primary, middle and high schools through provision of necessary furniture items and teacher training, and setting up 21 Alternate Learning Paths (ALPs). 11 SCE-Sindh Community Foundation Improving Girls Education Status in 20 Government Schools Sindh - 161,626 On- Going 1,046 The organization seeks to improve</t>
  </si>
  <si>
    <t>with significantly higher expectations for swift service delivery. Procedural Confusion: Although the Law on Registration of Population Records has foreseen no role for the provincial and district governors in the Tazkera issuance process, currently the governors perform age determination and approval of almost all cases at PRD Jalalabad and districts. Clarifying the procedural confusion and restoring the monopoly of PRD as enshrined in the law would go a long extent in easing the delivery bottlenecks and mitigating the corruption stemming from governors’ unchecked discretion in the process. Insecure Districts: The burden on the central PRD in Jalalabad city has further increased in recent years as a number of district-level PRD offices along with other line ministry offices have ceased to function on the account of growing insecurity and anti-government activities by insurgents. In districts where the local PRD office does indeed function, local residents often do not visit the offices on fears of reprisal by insurgents. The would-be applicants, many of which are returnees from Pakistan and to a lesser extent other Internally Displaced Persons, often have to visit the PRD in Jalalabad city. Simplification of issuance processes and reduction in the overall cycle time can have</t>
  </si>
  <si>
    <t>secondary effects</t>
  </si>
  <si>
    <t>in terms of reduced travel expenses and other opportunity costs such as time taken off productive work. Kuchis: Another factor that has further compounded the challenges of PRD in Jalalabad is the problem posed by Kuchis. A large segment of kuchi population in eastern Afghanistan often seeks to obtain tazkeras from Nangarhar province as it serves as the regional hub and offers the most economic opportunities compared to other eastern provinces. In addition to increasing the workload, this has resulted in legal confusion as many kuchi households attempt to obtain tazkiras from multiple provinces that lay along their migration routes. Increasing Demand from Border District Populations: Currently there is no legal basis to issue tazkeras to populations of a number of border districts who have never obtained Afghan identity documents, and do not have records. Referred to Jalalabad PRD by district officials, applications of a large number of tazkira applicants from border districts are often rejected. This A RAPID ASSESSMENT OF NANGARHAR POPULATION REGISTRATION DEPARTMENT (PRD) 3 has also given rise to corruption, and circumvention and undermining of the established procedures. Provincial PRD officials in Nangarhar sought the assistance of DI in, to the extent allowable under project’s time and</t>
  </si>
  <si>
    <t>PA-00M-QS7_Afghanistan_May 2017.pdf</t>
  </si>
  <si>
    <t>to a rapidly moving crisis. the audit will determine whether the acquisition and assistance instruments usaid chose were suitable for the Ebola response, and whether USAID made and modified the awards ap ­ propriately for implementing usaid’s ebola response strategy • Audit of USAID’s Management of Medical Commodities Provided in Response to the Ebola Outbreak. this audit will help identify areas of vulnerability and help usaid design and implement controls to mitigate these vulnerabilities during future crises. usaid oiG is conducting this audit to determine whether usaid Fiscal year 2016, First Quarter 25 made informed decisions in purchasing, distributing, and managing commodities to effectively respond to the ebola outbreak. • Audit of Selected Activities from USAID/Food for Peace’s Response to the Ebola Crisis in West Africa. according to a un Food and agriculture organization and World Food program report, as of december 2014, approximately 500,000 people in Guinea, liberia, and sierra leone were experiencing severe food insecurity as a result of the ebola outbreak. to address the increased food insecurity resulting from disrupted agricultural production and trade, market and border closures, and price increases in food and transportation, usaid funded emergency interventions that provided cash, food vouchers, and agricultural inputs to households</t>
  </si>
  <si>
    <t>impacted by the secondary</t>
  </si>
  <si>
    <t>effects of ebola—pillar ii activities. this audit will determine whether select usaid/Food for peace programs were on track to address food insecurity resulting from the effects of ebola. • Audit of USAID/OFDA Funded Management and Utilization of Ebola Treatment Units and Commodity Care Centers in Liberia and Sierra Leone. this audit will determine whether usaid/oFda was effectively managing and utilizing ebola treatment units and community care centers to support host country government needs. one of the primary causes for evd infection in liberia, sierra leone, and Guinea was the poor, or lack of adequate, healthcare systems. Most of the areas affected by the disease did not have health facilities to treat patients. in addition, existing hospitals did not have enough beds or medical supplies. part of the funding from the u.s. Government assisted liberia with the construction and provisioning of temporary and permanent structures to treat ebola. • Audit of Selected USAID/OFDA-Funded Training of Healthcare Workers in Ebola Affected Countries. this audit will determine whether usaid/oFda is achieving its goal to train and prepare healthcare workers to prevent the spread of ebola through proper healthcare practices. the audit covers six implementers who provided training in</t>
  </si>
  <si>
    <t>means SSQH could not produce results to advance indicator performance. As these activities were planned over the full 12 month period, but cut short before they could all be fully realized, SSQH has decided to report “N/A” for the corresponding indicator results for the year. This decision was shared with USAID in May 2016. In total, SSQH reports “NA” for five indicators for PY3. Register availability at a number of sites posed obstacles to reliable and complete reporting during the year. SSQH responded by coordinating with various partners to see if stocks of registers were available for sites. The project also ordered other tools and distributed them to sites during the year, as well as providing training to providers in how to properly use them. Finally, an important shift in project data management and reporting manifested in PY3. With MSPP’s decree in July 2015 that service delivery points must no longer submit monthly statistical reports to implementing partners, but should instead submit them directly to the DDS, SSQH was forced to adapt its data collection and reporting: it abandoned the USAID-managed DHIS2 for the MSPP-managed SISNU database for non-HIV service statistics. This change had several key</t>
  </si>
  <si>
    <t>ripple effects</t>
  </si>
  <si>
    <t>for the project. First, the data flow shifted from a site &gt; project direction, to a site &gt; department &gt; national HMIS direction, from which SSQH downloads its results. This additional step, while beneficial in support of MSPP to manage its own data, further removed SSQH from the data quality verification process, as it no long uploaded results directly to DHIS2. This placed further burden on SSQH to ensure that data quality activities conducted at the site level resulted in data validation and assurance steps at the departmental level. Second, this change in data flow compelled SSQH to change the type of technical assistance it provides in terms of data management. While SSQH has always provided data use support to both sites and departments, data quality assessments previously focused at the site level, with DDS personnel participation. However, the data flow change mentioned above has required SSQH to now provide DQA support at both sites and the departments, as data transfer now takes place at the DDS. While TA is provided, there is no quality assurance mechanism SSQH has to ensure the needed changes are reflected in SISNU; SSQH is dependent upon the DDS to make necessary corrections. Looking forward, this data relationship</t>
  </si>
  <si>
    <t>PA-00M-P3R_Caribbean Haiti_September</t>
  </si>
  <si>
    <t>4 100 153 253 Category: Total 10 141 246 387 Number of individuals referred for service(s) during Number of individuals mobilised for HTS Number of individuals that are attending DREAMS No. individuals who received HIV testing and counselling ACT_COMP ACT_COMP (numerator) Proportion (%) of service providers having acted on at Proportion (%) of service providers having acted on at Number of individuals trained to deliver services Proportion (%) of individuals referred for service(s) that HTC_TST_TA CLUB_ATTND AFR_HTS_MOB REF_NEW REF_COMP IND_TRAIN DREAMS Code Indicator Category Overall Results Q1-5 (FY16 &amp; 17) Total % Target 18 Featured Closer Look USAID Visit to Gweru In March 2017, USAID staff visited Gweru District, which provided an opportunity to receive feedback from the funders on their views on the DREAMS programme. During the visit, Gweru CATS showcased how they are contributing to the DREAMS project in line with the 90-90-90 targets. USAID visited Maboleni clinic with the District Medical Officer (DMO) for Gweru, where the DMO and the Nurse in Charge at the clinic expressed great appreciation of t CATS in mobilizing for HTS, linking and tracking AGYW for treatment, and promoting adherence among adolescents on ART. Under the in-school component, learners at Mudubiwa</t>
  </si>
  <si>
    <t>Secondary school testified to the benefits</t>
  </si>
  <si>
    <t>of CATS support. Students highlighted the importance of CATS support to reducing discrimination. Students praised the G &amp; C sessions conducted by trained G &amp; C teachers, where topics like stigma and discrimination have helped promote a positive learning environment where learners living with HIV can freely interact with other learners without fear of discrimination. Learners living with HIV are now opening up to their teachers and are being linked to CATS services. As a next step, USAID urged DREAMS partners to document the layering of services on the ground. They expressed frustration that this aspect of DREAMS support is not easily found in the database. A suggestion for increasing the visibility of this important work was the documentation of success stories. MSH Capacity Development Support Organizational Capacity Assessment (OCA) In order to better tailor technical support to Africaid, LMG technical staff conducted an Organizational Capacity Assessment (OCA) to measure Africaid’s capabilities prior to instituting a capacity building program. This was carried out in Q1 of the project. OCA results provide evidence- based qualitative and quantitative data on specific areas requiring improvement. OCA assessments focus on nine key component areas that reflect the current level and sustainability of an organization. In turn</t>
  </si>
  <si>
    <t>PA-00M-Z1N_Zimbabwe_July 2017.pdf</t>
  </si>
  <si>
    <t>a result of the capacity building initiatives, there was increased service provider confidence to initiate post-partum family planning (PP-FP) using Implanon NXT in the focus high volume sites, resulting in 6% increase of LAPM CYP in Kitui County. The Activity continued to systematically monitor FP compliance at both facility and community level and no cases of violation or potential vulnerability were reported. There was stock out of NXT in all the sub counties of Kitui, however Implants were still available, and the Implanon NXT shortage was mitigated by borrowing from Makueni County where no FP commodity shortage was reported. The FP commodity reporting rates were maintained above the target of 80% for all the sub counties in Kitui and Makueni, except Kitui East that recorded 72% occasioned by internet connectivity challenges. The Activity had a total CYP of 31, 475; LAPM CYP of 22, 650; and a total FP consumption of 45, 074. The absolute number of women reached with BTL services was 93. A total of 35 women accessed surgical PAC services, mostly MVA. The Activity saw increased uptake of Misoprostol for medical PAC in one FBO site of Kitui, reaching 12 women who did not need</t>
  </si>
  <si>
    <t>secondary surgical evacuation. KEY ACHIEVEMENTS (Qualitative Impact</t>
  </si>
  <si>
    <t>) a) Leadership, RH/FP Supportive Supervision and mentorship: The Activity undertook to strengthen the capacity of the CHMTs to manage, monitor, supervise and evaluate county and Sub-county based activities through monthly in charges’ meetings, and stakeholder technical working group (TWG) meetings. These are instrumental knowledge, best practice and experience sharing sessions, where national and scientific updates for current practice and leadership roles are provided. Regular supportive supervision to the sub-counties by the CHMTs and to facilities by Sub-CHMTs was done to ensure an expanded method mix, FP compliance, improved provider skills, right provider attitude, availability of FP commodities; correct storage, data quality assurance; general facility cleanliness and other quality issues are addressed. The CHMTs / SCHMTs also listen to service provider complaints and escalate to the next level for action and advocacy for resources. Respectful Maternity Care (RMC) concepts and the application of the Kenya Quality Model of Health (KQMH) were used as key quality improvement mechanisms. The Activity also collaborated with Health Policy Plus (HP+) to support the counties on health financing and evidence generation to support the case for increased resource allocation. A total of 18 HCWs drawn from Kitui and Makueni level 2 &amp; 3 facilities</t>
  </si>
  <si>
    <t>sometimes caused delays in approvals with subsequent delays in project activities. USAID staff, on the other hand, appreciated the flexibility of the GUC model and the hands-on management role it gave the Agency. Table 5 summarizes the opinions of TDEA and USAID staff on the grant mechanism. TABLE 5: PERCEPTIONS OF THE GUC GRANT MECHANISM46 Perception USAID TDEA Slow grant approval processes Yes Yes Funding delays (to TDEA and to grants) Yes (outside their control) Yes TDEA deserves greater decision-making authority No Yes Too much control from USAID No Yes 41 USAID. (December 24, 2014). Fixed Amount Awards to Non-Governmental Organizations: An Additional Help Document for ADS Chapter 303, pp. 2- 3. 42 P. Bhatia, MSI Contracts Manager, personal communication, April 27, 2016. 43 TDEA staff member, personal communication. 44 Interviews with USAID/Pakistan personnel. 45 At the project’s inception, TDEA had numerous “moderate to high risk” categories of operation as determined by USAID/Pakistan’s Office of Financial Management. 46 The table summarizes data from interviews with TDEA and USAID staff. Citizens’ Voice Project Final Performance Evaluation 32 USAID and TDEA personnel the evaluation team interviewed both recognized that funding and grant approval delays have a negative</t>
  </si>
  <si>
    <t>accomplish CVP objectives with minimal cost and administrative burden. The implementing partner and USAID can address emerging operational challenges with minimal disruption to the grant process. USAID grant approvals require a substantial amount of time, resulting in delays to grant awards. However, USAID can both actively manage TDEA and reduce approval delays. USAID grant management and TDEA grant award delivery are not zero-sum in the sense that additional USAID management and oversight must lead to further delays in grantee awards. Both USAID’s need for additional management and TDEA’s desire to reduce delays can be accommodated by allowing USAID to manage aspects of the TDEA grant selection process while reducing and possibly eliminating USAID approvals for grant awards. The CVP grantee payments system is not working for grantees and reduces grantee trust in CVP staff and processes. The grantee payments system was problematic because 1) TDEA lacked the liquidity necessary to select grantee awards in a timely manner, 2) TDEA could not process milestone payments quickly enough, and 3) grantees lacked experience with GMIS processes. These significant challenges reduce the effectiveness of grantee organizations and discourage successful grantee organizations from applying for additional CVP funding. Communication problems cause significant negative</t>
  </si>
  <si>
    <t>citizens, including improving governments’ responsiveness to citizens’ needs at the district level (67 percent of respondents). Seventeen grantees with policy change objectives contributed to policy discussions through various initiatives, and four achieved specific policy changes. 3. Sustainability: CVP encouraged sustainability from the start of the grant process by requiring grantees to submit sustainability plans. Capacity-building activities improved internal grantee operations and helped some grantees win follow-on funding from other organizations. Ninety- two percent of respondents believed that grant results were sustainable due to grantee efforts to maintain linkages and awareness created because of grant activities. 4. Grants Under Contract: The two delivery mechanisms that supported CVP’s successful programming were 1) the GUC contractual grant framework between USAID and implementing partner Trust for Democratic Education and Accountability (TDEA) and 2) the Fixed Amount Award (FAA) grant funds disbursal system to grantees. GUC-FAA was an efficient contract mechanism for CVP and a model for similar future programming. The grant-making process was Citizens’ Voice Project Final Performance Evaluation 4 transparent and positive for most grantees; however, poor communication and an unreliable payment process frustrated some. Major communication problems led to several payment and approval delays and caused significant negative</t>
  </si>
  <si>
    <t>100 80 (15.44) 83 (12.99) 52 (10.34) 70 (12.75) LRD 100–500 234 (45.17) 257 (40.22) 210 (41.75) 237 (43.17) LRD 600–1,000 68 (13.13) 77 (12.05) 79 (15.71) 57 (10.38) More than LRD 1,000 58 (11.20) 94 (14.71) 61 (12.13) 47 (8.56) Don’t know/no answer 4 (0.77) 1 (0.16) 3 (0.60) 1 (0.18) Abbreviations: ABE, alternative basic education; LRD, Liberian dollars; SD, standard deviation. Young women participating in HealthyActions were 13% more likely to report using a modern contraceptive method than women in the control group. Global Health: Science and Practice 2016 | Volume 4 | Number 3 443 Intensive Group Learning and On-Site Services to Improve SRH www.ghspjournal.org http://www.ghspjournal.org likely to report using an implant than those in the control group. Substantial improvements were seen in HIV counseling and testing after participating in HealthyActions (Table 4). At endline, 42% of individuals in the control group reported having been tested for HIV compared with 88% in the treatment group. After adjusting for base- line probability and other potential confounders, participation in HealthyActions resulted in a 45% increase in the probability that an individual had ever been tested for HIV and knew the result (Po.001). There was no</t>
  </si>
  <si>
    <t>differential effect</t>
  </si>
  <si>
    <t>of the intervention for HIV testing among men versus women, nor by age. Intention to test was high in both groups at baseline; however, learners in treatment sites had a 6% higher probability than those in the control sites to report plan- ning to get an HIV test in the upcoming year (Po.001). Benefits of participating in HealthyActions were concentrated among youth under the age of 19, particularly related to knowledge of HIV and where to get tested. On average, youth under the age of 19 in HealthyActions sites were 32% more likely to know where to get an HIV test than their counterparts in the control sites (Po.001). A 3-way interaction term between assessment period, intervention exposure, and age was also found to be highly significant (P = .02), indicat- ing that the intervention had a positive, differ- ential effect on adolescents 15–19 years old compared with the general population of learn- ers in the study. Girls under the age of 19 also showed increased knowledge of where to obtain an HIV test as a result of HealthyActions: ado- lescent girls in HealthyActions sites were 40% (Po.001) more likely to report knowing where to obtain</t>
  </si>
  <si>
    <t>38% of those in the control group reported always using a condom with their casual partners compared with 44% of We saw modest improvements in condom use with a regular sex partner after taking part in HealthyActions. Global Health: Science and Practice 2016 | Volume 4 | Number 3 442 Intensive Group Learning and On-Site Services to Improve SRH www.ghspjournal.org http://www.ghspjournal.org those in the treatment group. None of these changes was statistically significant. Among women who were not pregnant or breastfeeding at the time of the survey, substan- tial increases were seen in use of contraception for those in the treatment group (Table 3). Young women participating in HealthyActions were 13% more likely to report using a modern method of contraception than women in the control group (Po.01). Increases in modern contraceptive use were greatest among unmarried women (33.7 per- centage points; P= .002), and among adolescents ages 15–19 we saw a 13 percentage point increase (P= .005). Specifically, participation in HealthyActions was associated with an 8 percentage point increase in the probability of using oral con- traceptives (P = .06) and a 9 percentage point increase in the probability of using implants (P= .007), and there were no</t>
  </si>
  <si>
    <t>by age. In all groups before and after the inter- vention, injectables and pills remained the first and second most popular methods, respectively. Among the poorest women, at endline those in the treatment group were 31% (P= .009) more TABLE 1. Demographic Profile of Sampled Learners at Baseline (January–March 2014) and Endline (June–July 2014), Selected Counties of Liberia Baseline (N =1,157) Endline (N =1,052) Control (n=518) Treatment (n=639) P Value Control (n=503) Treatment (n=549) P Value Female, No. (%) 368 (71.04) 466 (72.93) .48 327 (65.01) 400 (72.86) .01 Age, years, mean (SD) 28.41 (5.93) 28.09 (5.81) .35 28.03 (5.86) 28.86 (6.24) .41 No. of children, mean (SD) 2.91 (2.08) 2.83 (2.16) .55 2.73 (2.17) 2.79 (1.93) .65 No. of children, No. (%) 65 (12.55) 77 (12.05) .80 75 (14.91) 86 (15.66) .73 Marital status, No. (%) .70 .08 Single/never married 187 (36.10) 241 (37.72) 167 (33.2) 180 (32.79) Married/living together 313 (60.42) 379 (59.31) 320 (63.62) 340 (61.93) Divorced 14 (2.70) 12 (1.88) 6 (1.19) 20 (3.64) Widowed 4 (0.77) 7 (1.10) 10 (1.99) 9 (1.64) Educational level, mean (SD) 1.72 (0.82) 1.65 (0.73) .12 1.78 (0.81) 1.60 (0.75) o.01 ABE level 1</t>
  </si>
  <si>
    <t>in 2009, USAID’s rule of law program in Haiti, PROJUSTICE, has worked to enhance justice delivery as a basis for establishing stability and security and improving citizens’ confidence in Haitian government institutions. One activity of this program has been the provision of legal assistance in order to reduce the rate of prolonged pre-trial detention (PTD) in Haitian prisons. Prolonged PTD constitutes a prevalent human rights abuse in Haiti: over 70% of individuals in Haitian prisons are held in this illegal form of detention. This impact evaluation seeks to evaluate the effectiveness of PROJUSTICE’s legal assistance program in prisons in Port au Prince and Croix des Bouquets. Given the large populations of pre-trial detainees in these jurisdictions, PROJUSTICE legal assistants will be unable to provide assistance to all detainees before the expiration of the program in 2016. By randomizing the order in which legal assistance is provided to current pre-trial detainees, we will be able to estimate the causal impact of PROJUSTICE legal assistance on the trajectory of the cases of those subjects held in prolonged PTD and quantify the impact of legal assistance on rates of PTD in Haiti. We also intend to track a number of</t>
  </si>
  <si>
    <t>through baseline and endline surveys. Overall, the results from this impact evaluation will be of interest to local stake holders in civil society and the government, such as the Ministry of Justice and the Superior Council of the Judiciary (CSPJ), in addition to the academic community and the many human rights advocate, monitoring groups, and NGOs that work on similar issues of justice internationally. ∗Columbia University, tls2145@columbia.edu †Penn State University, cjf20@psu.edu tls2145@columbia.edu cjf20@psu.edu 1 Introduction Since its creation in 2009, USAID’s rule of law program in Haiti, PROJUSTICE, has worked to enhance justice delivery as a basis for establishing stability and security and improving citizens’ confidence in Haitian government institutions. To date, the project’s efforts have been concentrated in target districts of Croix-des-Bouquets, Saint Marc, Port au Prince, Fort Liberté, and Cap-Haïtien.1 PROJUSTICE aims to improve the productivity and efficiency of the Haitian justice system. The program has four components: (1) access to justice through provision of legal aid, legal education, and mediation; (2) reduction of illegal pretrial detention (PTD) through provision of assistance to detainees in PTD; (3) promotion of an independent judiciary; and (4) advocacy for legal reform. One component</t>
  </si>
  <si>
    <t>increased access to formal secondary education through construction and/or rehabilitation of 60 schools Enrollment Girls Empowerment Forums (GEFs) Stakeholder review and validation workshop for GEF Training Manual Parent Teacher Association (PTA) Training IR 1.2: Quality of secondary education improved through training of 2,500 teachers In-service training for 60 secondary teachers Supervision of in-service teacher training In-service teachers mentoring and supervision Puntland Secondary Education Syllabus Review IR 1.3: Management of secondary education improved through capacity building of at least 200 regional education officials IR 1.3.3 Improved Management of Secondary Education EMIS decentralization 1.4: Somali ownership of education services strengthened in 60 target schools SIP grants for 6 secondary schools South Central Somalia IR1: FAIR AND EQUITABLE SECONDARY EDUCATION SERVICES IMPROVED FOR AT LEAST 45,489 SOMALI YOUTH COMMUNITY MEMBERS AND EDUCATION OFFICIALS Enrollment Data Promotion of girl child education Girls Empowerment Forums (GEF) Trainings IR1.2: Quality of secondary education enhanced through training of 2,500 teachers Teacher Mentoring and Supervision Supervision of in-service teacher trainings Head teachers trainings Distribution of Teaching and Learning Materials Provision of science equipment and visual aids Outcome 1.3: Management of secondary education improved through capacity building of at least 200 regional education officials</t>
  </si>
  <si>
    <t>Outcome 1.4: Somali ownership of secondary</t>
  </si>
  <si>
    <t>education strengthened Training of Community Education Committees (CECs) Review/Development of school improvement plans Somaliland IR 3.1: Civic participation increased for 50,000 youth to network and dialogue Out-of- School Youth Leaders Training Somaliland National Youth Day Celebrations Sports for Change Event IR 3.2: Management of youth development interventions improved through capacity building of at least 120 Ministry of Youth officials and youth-led advocacy efforts strengthened to influence at least three policy decisions Youth stakeholders consultative meeting on reviewing Somaliland Youth Policy Civic Engagement Training for In-School Youth Civic Engagement Training for Out-of-School Youth Youth-led Civic Action Events 1) Galkaiyo Forum Against Youth Violence 3) Sports for Peace Tournament Puntland National Youth Conference IR 3.2: Management of youth development interventions improved through capacity building of at least 120 Ministry of Youth officials and youth-led advocacy efforts strengthened to influence at least three policy decisions. Puntland Youth Policy Review Objectives of the Youth Policy South Central Outcome 3.1: Civic participation increased for 50,000 youth to network and dialogue Student Leadership Training Out-of-School Youth Civic Engagement Training Out-of-School Youth Events Mogadishu Advocacy Youth Forum Sports Tournament for Peace and Integration Review of</t>
  </si>
  <si>
    <t>are summarized below Capacity Building of LIP staff: During the reporting period, the project mentored 65 Community Health Volunteers, 10 Quality Improvement (QI) coaches and 4 LIPs staffs on Micronutrients supplementation, Nutrition anthropometric measurement (particularly on MUAC) through capacity building. Drip irrigation kits: Following the distribution of drip irrigation kits last quarter, 34 households are already benefiting from the kits. Due to this, the households have improved access to food. USAID/KENYA APHIAPLUS IMARISHA QUARTERLY PROGRESS REPORT FOR FY 2015 103 IR 4.3: Marginalized, Poor and Underserved Groups have Access to Education, Life Skills and Literacy Initiatives through Coordination and Integration with Education Programs Expected Outcome 4.3.1: Increased Access to Education, Life Skills and Literacy Initiatives for Highly Marginalized Children, Youth and Other Marginalized Populations The project continued to provide support to OVC to increase school enrolment, ensure school retention and transition from one level to the other as well as to support older OVC who are out of school to acquire skills necessary for employment and engagement in activities to generate income. During this quarter, the OVC enrolled and attending school in different institutions across the 8 counties in NAL were reached with education services as follows; 211 OVC</t>
  </si>
  <si>
    <t>school fees payment, 435 OVC were provided with school uniforms, 26 OVC received scholastic materials, 200 girls were provided with sanitary towels and fees support was provided to 132 OVC to undertake vocational training courses. These achievements are attributed to direct project support. A summary of achievements by county for this reporting period is shared below. GARISSA COUNTY 1,015 OVC (455M: 560F) have benefited from education skills and training over this reporting period. Among these were 450 (250M: 200F) OVC who were reached with Life Skills Education during health clubs in the 20 schools supported by the project. General assessment and follow up on progress and OVC school attendance was also carried out by CHVs during their home visits. TANA RIVER COUNTY 2,152 OVC (1125M: 1027F) benefitted from education and skills training services. Of these were 1,652 (875M: 777F) OVC received direct educational support, including 350 OVC who benefitted from ECD levies, 45 (21M: 24F) who acquired school fees and 435 OVC who were provided with school uniforms. Counselling sessions focusing on education were conducted by CHVs during home visits to the OVC households. ISIOLO, SAMBURU AND MARSABIT COUNTIES In Isiolo County, follow up to assess school performance to the</t>
  </si>
  <si>
    <t>and sensitization of CHMTs and facility in charges on biosafety and IPC. 78 | APHIAplus NyB Q3 (April – June 2017) Progress Report • AFYA Uzazi – In reaching out to pregnant and breastfeeding women and under 5s in Kuresoi North and South sub counties of Nakuru and all the Counties of Baringo except East Pokot and Baringo Central. IX. PROGRESS ON LINKS WITH GOK AGENCIES The project continued to work closely with key government line ministries as follows: • The Children’s Department: Linkages to Presidential Scholarship Fund and management of Child Protection issues was enhanced through collaborations with the Department of Children Services. OVC caregivers were also orientated on Child Rights. • Ministry of Health: MOH supported care and treatment for the OVC, caregivers and PLHIVs for minor ailments as well as offering HTC and PMTCT services. MOH also supported capacity building of CHVs by giving technical updates during their monthly meetings as well as supervising link desk attendants to enhance referrals from CHVs from community to facility, facility to community and facility to facility. • Department of Civil Registration: The project continued working in collaboration with the Civil Registrar in facilitating scale up of birth registration. • Constituency Development Fund: A total of 14 needy OVC</t>
  </si>
  <si>
    <t>school fees support through CDF • Ministry of Agriculture: The Ministry of Agriculture continued to support the project with greenhouse supervision. They also trained caregivers in organic farming, kitchen gardening, post-harvest management and distributed seeds. • Ministry of Interior and National Coordination: Through the chiefs, the project supported in identification of vulnerable OVCs from the community for school fees bursaries, cash transfer and food aid. Evangelizing Sisters of Mercy, Kajiado County received a grant of KES 400,000 in support of women initiatives from National Action Social Development fund. The grant will be used for capacity building of groups to identify viable enterprises and as a revolving fund to the groups. • KEMRI Reference Laboratory: The project continued to work closely with KEMRI Reference Laboratory for viral load sample analysis. X. PROGRESS ON USAID FORWARD There were no activities implemented during the quarter under review. XI. SUSTAINABILITY AND EXIT STRATEGY To warrant progressive pathway to economic empowerment and movement towards low vulnerability of the OVC households, the project continued to scale up leveraging for resources from other stakeholders as well as providing direct services to build resilience amongst OVC households. In Nakuru County, the project continued to collaborate with other actors such KENGEN</t>
  </si>
  <si>
    <t>PA-00M-XKB_Kenya_August 2017.pdf</t>
  </si>
  <si>
    <t>2015. Table 9: Distribution of teaching learning materials No Name of School Region Total 1. Shire Jama Galgadud 323 2. Balanbale Galgadud 312 3. Bandiradley Mudug 260 4. Bahdo Galgadud 450 Total 1,345 Provision of science equipment and visual aids Part of the objective of SYLI is to procure science equipment in a cluster setting with the aim of introducing practical science lessons in order to make learning more interesting, thus enhancing the school learning environment for the students, and improving learning outcomes. During the quarter, SYLI conducted a capacity assessment jointly with respective MoEs in South Central in order to ascertain the availability of laboratory facilities and teaching staff. The criteria for selecting a beneficiary school was it should be centrally located so that cluster schools are able to access the laboratory services with the ultimate aim of enhancing quality of education in the region. A total of four schools were selected in South Central, this includes; Macalin Jama and Hantiwadag in Banadir, Shire Jama in Galgadud and SYL in Mudug. The items have been delivered by the vendor and are now ready for supply to target schools that expected to occur in quarter three of the NCE period.</t>
  </si>
  <si>
    <t>education improved through capacity building of at least 200 regional education officials C) Capacity building for MOE Officials To strengthen the education systems and service delivery by the MOE, SYLI in, collaboration with the MoEs federal and South West trained 47 (39M, 8F) MoE officials on education leadership and management, strategic planning, quality control and coordination. The objective of the training was to enhance the capacity of MoE staff to improve their performance and the quality of education delivered in South Central Somalia. Outcome 1.4: Somali ownership of secondary education strengthened The community ownership of secondary education is being enhanced through a two-pronged approach: training of the school management committees/community education committees and 26 limited financial support to the committees to implement their school improvement plans. 24 Training of Community Education Committees (CECs) To strengthen community participation and ownership of schools SYLI conducted multiple five-day new and refresher trainings for 100 (65M, 35F) community education committee (CEC) members. A total of 11 secondary schools were targeted including; SYL, Bandiradley and Mudug, Bahdo, Shire Jama and Balanballe secondary schools in Galmudug, Khalid, Ganane, Rugta and Farjano secondary schools in Jubaland and Imam Nawawi in South West region. The</t>
  </si>
  <si>
    <t>Sustainability Development of In-kind SIP grants for six schools Mercy Corps has engaged six schools in Nugal, Bari, and Mudug regions to discuss and develop their school improvement plan priority activities to be supported during the NCE period. The schools were also made aware of the in-kind modality that will be used to implement the activities, and their responsibilities. During the reporting quarter, four out of the six schools have submitted their priority activities for in-kind SIP grants. These are Sultan Hure in Mudug region, Haji Salad and White Tower in Bari region and Burtinle in Nugal region. Mercy Corps will implement all six in-kind SIP projects during the next quarter. South Central Somalia NCE induction workshop for Ministry of Education The NCE update for the Federal Ministry of Education (MoE) was held on November 23, 2016 led by the SYLI Deputy Chief of Party. The meeting was held at the office of the Federal MoE’s Permanent Secretary, Ahmed Yusuf, and its purpose was to present a detailed workplan of the SYLI NCE. The Permanent Secretary urged both MoE and Mercy Corps to fully cooperate in order to finish all NCE activities within the time period.</t>
  </si>
  <si>
    <t>Outcome 1: Increased Access to Secondary</t>
  </si>
  <si>
    <t>Education Review of CEC Training Manual SYLI team carried out review of the existing CEC manual based on the recommendation of USAID on the NCE. The team improved the manual with additional content on school finance record keeping and development of maintenance plan. The CECs of 21 schools in SCS will under go further training on the additional contents to improve CECs capacity in school maintenance and sustainability after the program close out. Operationalization of schools SYLI operationalized four new secondary schools in the Southwest Zone Hawlwadag, Hawatako, Hantiwadag and DHAF secondary schools. The operationalization of these four schools dramatically increased the learning potential of communities by putting appropriate structures and learning materials in areas where they did not exist before. Additionally, this puts SYLI on track to finish the remaining schools in Southwest by SYLI closeout. Office furniture for schools SYLI successfully tendered school office furniture for six schools across the Southwest zone. The procurement and distribution was conducted jointly with the Federal MoE, the Southwest Administration (SWA), and the Interim Juba Administration (IJA). Office furniture provides an essential support to school administrative staff who typically have little furniture for meetings or conducting business, and tables, chairs, and conference</t>
  </si>
  <si>
    <t>by a task force of experts appointed by the Minister of Education Hon. Abdillahi Ibrahim. This workshop was organized to ensure that the policy content is further refined and finalized for further action by MOE with the parliament committees. The meeting was officially opened by Vice President Mr. Abdirahman Abdullahi who welcomed the participants for the national education policy validation workshop and underscored the significant role education policy plays in influencing the development of sub sector policies. The consultant made an overview presentation of the draft policy highlighting key changes, omissions and additions to policy documents. This paved way for sub sector group discussions that critically looked into every clause and the overall content. Feedback from the groups was further discussed and consensus built on contentious issues. The workshop was officially closed by the Minister of Education Abdillahi Ibrahim Habane who emphasized the importance of having a revised national education policy in line with the changing national aspirations, development needs and emerging technological advancement. The Minister finally thanked USAID and Mercy Corps for their enormous support to the Education Sector. The policy will undergo further review and approval by a cabinet council a process critical for implementation of the policy.</t>
  </si>
  <si>
    <t>Outcome 4: Somali ownership of secondary</t>
  </si>
  <si>
    <t>education strengthened The community ownership of secondary education is being enhanced through a two-pronged approach: training of the school management committees/community education committees and limited financial support to the committees to implement their School Improvement Plans (SIPs). a) Development of School Improvement Plans (SIPs) The Community Education Committees (CECs) of Bursade and Farah Omar secondary schools successfully completed the preparation and review of their school improvement plans (SIPs) with the support of SYLI and submitted those to MoE for endorsement. Furthermore, CARE has entered into an agreement with CECs for 12 schools to provide small school grants to implement priorities based on proposals submitted. The SIPs were developed with the participation of teachers and parent representatives and approved by the regional education officers. The SIPs will not only guide the CECs’ school based interventions but will also guide the MoE and other agencies interested to support the schools. The grants serve as a CEC capacity building strategy for future sustainability of school programs and provide the opportunity for the CECs to practically guide project planning, implementation and management. b) School Improvement Grants CARE has disbursed second round CEC grants as part of school improvement plans to target schools</t>
  </si>
  <si>
    <t>issues. Household visits are conducted by WFP Field Monitors using a specific data collection tool designed specifically for this monitoring type. Collected data is then entered into WFP M&amp;E database and then analysis is performed by WFP M&amp;E team. For this type of monitoring the automated notification component is also functional. WFP has developed a system to monitor the secondary impact of the voucher on local economy (i.e. on the dairy supply chain from dairy factories to small/medium size and to small farmers). Data collection takes place annually which would allow the comparison and monitor the change. Outcome indicators are measured annually for monitoring the change and impact of WFP interventions on targeted beneficiaries. Output indicators are measured on regularly (monthly, bi-monthly, every three months) to allow monitoring progress and achievements. Furthermore, WFP has developed a system to monitor the secondary impact of the voucher on local economy. The data collection is expected to take place on an annual basis to allow the comparison and monitor the change. Real time data and feedback allow for immediate corrective actions. Aggregate beneficiary distribution data and all output-related data is sex and age-disaggregated to the extent possible.</t>
  </si>
  <si>
    <t>Secondary impacts</t>
  </si>
  <si>
    <t>of the voucher programme on the local economy over time are measured annually. The Effectiveness of the PMP in Measuring the Impact of the Programme The Performance Management Plan (PMP) has been a living document since it was created, as it has been updated several times to ensure consistency with any operational change on the ground. One of the key goals of the last update of the PMP was to update the indicator in relation to US-funded temporary food assistance to internally displaced people (IDPs) as a result of 2014 Annual Report (October 2014- September 2015) USAID Grant 294-IO-13-00002 15 conflict in the Gaza Strip. Also some of the targets for fiscal year 2015- output level indicators- have been changed in line with new target figures that resulted from the re-targeting exercise which was carried out in the West Bank in 2014. Based on the simplified logical framework that is the basis of the PMP, there is an overall goal, and one specific objective and two results. WFP has a system in place that allows measuring the indicators that are set on the different levels as presented in the simplified logical framework. The main outcome</t>
  </si>
  <si>
    <t>information about any studies and analyses that may have shaped the development hypothesis, design and ultimate activity implementation USAID/Kenya and East Africa Evaluation of the Kenya Tuna Uwezo Program in Kenya Task Order # AID-623-TO-16-00004USAID/Kenya and East Africa/Program Support IDIQ Kenya Tuna Uwezo: Final Performance Evaluation 55 strategies, particularly those targeting men and women. Finally, the will also provide insight about the extent to which and in what ways men and women championed KTU’s peace-building agenda and the effects of that under the evolving political environments within which the activity was implemented. GIs with youth and women’s groups, youth reformist/ entrepreneurship and vocational training trainees, peace committees, elders, religious leaders, police, local administration, and volunteers’ beneficiaries will reveal deeper insight into their knowledge and understanding of how KTU and its consortium partners engaged men and women in the fight against community conflict and violent extremism. They will be asked of incidences where community dialogues involving the participation of men and women solved conflict and/or tension; they will also provide critical insights into the changes, if any, they have experienced in KTU’s selected settlements, particularly regarding men and women’s involvement and its possibly</t>
  </si>
  <si>
    <t>. Of importance will also be the relationships and networks established by KTU to ensure the equal participation of men and women in the fight against community conflict and violent extremism. This “outsider” perspective is critical for off-setting any bias. Both the KIIs and the GIs will yield rich textual data through which key trends and themes can be identified. This information will be triangulated with other sources to assess key points of convergence and divergence regarding the involvement and effect of men and women in KTU. Data Analysis Methods Content Analysis Pattern Analysis Comparative Analysis X X X Data analysis for this question will follow the same procedures detailed above. Analysis will particularly aim to identify the extent to which and how men and women were included and involved in KTU’s implementation strategies of rolling out peace initiatives, countering violent extremism and whether there exists sufficient evidence to demonstrate equal levels of active involvement as well as its effects. Evaluation Question 3. To what extent and in what ways will the activity’s interventions be sustainable? Data Collection Methods Secondary Data Key Informant Interviews (KIIs) Group Interviews (GIs) X X KIIs will be conducted with key stakeholders including state departments</t>
  </si>
  <si>
    <t>New York: World Vasectomy Day; c2016 [cited 2016 Apr 24]. Available from: http://www. worldvasectomyday.org/ Peer Reviewed Published: 2016 Dec 23 Received: 2016 Jul 22; Accepted: 2016 Oct 27 Cite this article as: Shattuck D, Perry B, Packer C, Quee DC. A review of 10 years of vasectomy programming and research in low-resource set- tings. Glob Health Sci Pract. 2016;4(4):647–660. http://dx.doi.org/10.9745/GHSP-D-16-00235 © Shattuck et al. This is an open-access article distributed under the terms of the Creative Commons Attribution License, which permits unrestricted use, distribution, and reproduction in any medium, provided the original author and source are properly cited. To view a copy of the license, visit http://creativecommons.org/licenses/by/3.0/. When linking to this article, please use the following permanent link: http://dx.doi.org/ 10.9745/GHSP-D-16-00235 Vasectomy Programming and Research Review www.ghspjournal.org Global Health: Science and Practice 2016 | Volume 4 | Number 4 660 http://www.acquireproject.org/fileadmin/user_upload/ACQUIRE/Publications/ACQUIRE-Knowledge-Bangladesh-NSV-final.pdf http://www.acquireproject.org/fileadmin/user_upload/ACQUIRE/Publications/ACQUIRE-Knowledge-Bangladesh-NSV-final.pdf http://dx.doi.org/10.2105/AJPH.2015.303037 http://www.ncbi.nlm.nih.gov/pubmed/26890180 http://dx.doi.org/10.1080/10810730.2011.650825 http://www.ncbi.nlm.nih.gov/pubmed/22545820 https://www.k4health.org/blog/post</t>
  </si>
  <si>
    <t>secondary-outcomes</t>
  </si>
  <si>
    <t>-male-involvement-family-planning-interventions https://www.k4health.org/blog/post/secondary-outcomes-male-involvement-family-planning-interventions https://www.k4health.org/blog/post/secondary-outcomes-male-involvement-family-planning-interventions http://www.nsvi.org/ http://dx.doi.org/10.9745/GHSP-D-13-00120 http://www.ncbi.nlm.nih.gov/pubmed/25276565 http://www.ncbi.nlm.nih.gov/pubmed/26245426 http://apps.who.int/iris/bitstream/10665/112848/1/9789241507325_eng.pdf?ua=1 http://apps.who.int/iris/bitstream/10665/112848/1/9789241507325_eng.pdf?ua=1 http://apps.who.int/iris/bitstream/10665/112848/1/9789241507325_eng.pdf?ua=1 https://www.auanet.org/common/pdf/education/clinical-guidance/Vasectomy.pdf https://www.auanet.org/common/pdf/education/clinical-guidance/Vasectomy.pdf https://www.auanet.org/common/pdf/education/clinical-guidance/Vasectomy.pdf http://dx.doi.org/10.4103/1008-682X.175091 http://www.ncbi.nlm.nih.gov/pubmed/26975488 http://ec2-54-210-230-186.compute-1.amazonaws.com/wp-content/uploads/2016/08/FP2020_Statement_of_Principles_11x17_EN_092215.pdf http://ec2-54-210-230-186.compute-1.amazonaws.com/wp-content/uploads/2016/08/FP2020_Statement_of_Principles_11x17_EN_092215.pdf http://ec2-54-210-230-186.compute-1.amazonaws.com/wp-content/uploads/2016/08/FP2020_Statement_of_Principles_11x17_EN_092215.pdf http://www.worldvasectomyday.org/ http://www.worldvasectomyday.org/ http://dx.doi.org/10.9745/GHSP-D-16-00235 http://creativecommons.org/licenses/by/3.0/ http://dx.doi.org/10.9745/GHSP-D-16-00235 http://dx.doi.org/10.9745/GHSP-D-16-00235 http://www.ghspjournal.org FIELD ACTION REPORT Mobile-Based Nutrition and Child Health Monitoring to Inform</t>
  </si>
  <si>
    <t>worldviews/wp/2014/08/12/iran-bans-vasectomies-wants-more-babies/ https://www.washingtonpost.com/news/worldviews/wp/2014/08/12/iran-bans-vasectomies-wants-more-babies/ http://www.acquireproject.org/fileadmin/user_upload/ACQUIRE/Publications/ACQUIRE-Knowledge-Bangladesh-NSV-final.pdf http://www.ghspjournal.org ACQUIRE/Publications/ACQUIRE-Knowledge-Bangladesh-NSV- final.pdf 81. Marcell AV, Gibbs SE, Choiriyyah I, Sonenstein FL, Astone NM, Pleck JH, et al. National Needs of Family Planning Among USMen Aged 15 to 44 Years. Am J Public Health. 2016;106(4):733–739. CrossRef. Medline 82. Sen S, Shattuck D, Bristow H, Yadav D, Doggett E. Impact assessment of an intervention that increased positive male involvement in family planning (FP) in Jharkhand, India. International Conference on Family Planning; 2013 Nov 13; Addis Ababa, Ethiopia. 83. Hartmann M, Gilles K, Shattuck D, Kerner B, Guest G. Changes in couples communication as a result of a male-involvement family planning intervention. J Health Commun. 2012;17(7):802–819. CrossRef. Medline 84. Stanback J, Shattuck D. Secondary outcomes of male involvement in family planning interventions [Internet]. Baltimore (MD): Johns Hopkins Center for Communication Programs (CCP), Knowledge for Health (K4Health) Project; 2015 May 8 [cited 2016 April 24]; [about 3 p.]. Available from: https://www.k4health.org/blog/ post</t>
  </si>
  <si>
    <t>-male-involvement-family-planning- interventions 85. NSVI.org [Internet]. Naples (FL); No-Scalpel Vasectomy International, Inc; c2016 [updated 2016 Apr 10; cited 2016 Apr 24]. Available from: http://www.nsvi.org/ 86. Frajzyngier V, Odingo G, Barone M, Perchal P, Pavin M. Safety of adult medical male circumcision performed by non-physician clinicians in Kenya: a prospective cohort study. Glob Health Sci Pract. 2014;2(1):93–102. CrossRef. Medline 87. Faleye A. Knowledge of HIV and benefits of male medical circum- cision amongst clients in an urban area. Afr J Prim Health Care FamMed. 2014;6(1):E1–5. Medline 88. World Health Organization (WHO). Eliminating forced, coercive and otherwise involuntary sterilization: An interagency statement, May 2014. Geneva: WHO; 2014. Available from: http://apps. who.int/iris/bitstream/10665/112848/1/9789241507325_ eng.pdf?ua=1 89. Sharlip ID, Belker AM, Honig S, LabrecqueM,Marmar JL, Ross LS, et al. American Urological Association (AUA) Guideline, 2012. Linthicum (MD): AUA, 2012. Available from: https://www. auanet.org/common/pdf/education/clinical-guidance/ Vasectomy.pdf 90. Patel A, Smith R. Vasectomy reversal: a clinical update. Asian J Androl. 2016;18(3):365–371. CrossRef. Medline 91. Walter CA, McCoyd JL. Grief and loss across the lifespan: a bio- psychosocial perspective. New</t>
  </si>
  <si>
    <t>from: http://www. worldvasectomyday.org/ Peer Reviewed Published: 2016 Dec 23 Received: 2016 Jul 22; Accepted: 2016 Oct 27 Cite this article as: Shattuck D, Perry B, Packer C, Quee DC. A review of 10 years of vasectomy programming and research in low-resource set- tings. Glob Health Sci Pract. 2016;4(4):647–660. http://dx.doi.org/10.9745/GHSP-D-16-00235 © Shattuck et al. This is an open-access article distributed under the terms of the Creative Commons Attribution License, which permits unrestricted use, distribution, and reproduction in any medium, provided the original author and source are properly cited. To view a copy of the license, visit http://creativecommons.org/licenses/by/3.0/. When linking to this article, please use the following permanent link: http://dx.doi.org/ 10.9745/GHSP-D-16-00235 Vasectomy Programming and Research Review www.ghspjournal.org Global Health: Science and Practice 2016 | Volume 4 | Number 4 660 http://www.acquireproject.org/fileadmin/user_upload/ACQUIRE/Publications/ACQUIRE-Knowledge-Bangladesh-NSV-final.pdf http://www.acquireproject.org/fileadmin/user_upload/ACQUIRE/Publications/ACQUIRE-Knowledge-Bangladesh-NSV-final.pdf http://dx.doi.org/10.2105/AJPH.2015.303037 http://www.ncbi.nlm.nih.gov/pubmed/26890180 http://dx.doi.org/10.1080/10810730.2011.650825 http://www.ncbi.nlm.nih.gov/pubmed/22545820 https://www.k4health.org/blog/post/secondary-outcomes-male-involvement-family-planning-interventions https://www.k4health.org/blog/post</t>
  </si>
  <si>
    <t>-male-involvement-family-planning-interventions https://www.k4health.org/blog/post/secondary-outcomes-male-involvement-family-planning-interventions http://www.nsvi.org/ http://dx.doi.org/10.9745/GHSP-D-13-00120 http://www.ncbi.nlm.nih.gov/pubmed/25276565 http://www.ncbi.nlm.nih.gov/pubmed/26245426 http://apps.who.int/iris/bitstream/10665/112848/1/9789241507325_eng.pdf?ua=1 http://apps.who.int/iris/bitstream/10665/112848/1/9789241507325_eng.pdf?ua=1 http://apps.who.int/iris/bitstream/10665/112848/1/9789241507325_eng.pdf?ua=1 https://www.auanet.org/common/pdf/education/clinical-guidance/Vasectomy.pdf https://www.auanet.org/common/pdf/education/clinical-guidance/Vasectomy.pdf https://www.auanet.org/common/pdf/education/clinical-guidance/Vasectomy.pdf http://dx.doi.org/10.4103/1008-682X.175091 http://www.ncbi.nlm.nih.gov/pubmed/26975488 http://ec2-54-210-230-186.compute-1.amazonaws.com/wp-content/uploads/2016/08/FP2020_Statement_of_Principles_11x17_EN_092215.pdf http://ec2-54-210-230-186.compute-1.amazonaws.com/wp-content/uploads/2016/08/FP2020_Statement_of_Principles_11x17_EN_092215.pdf http://ec2-54-210-230-186.compute-1.amazonaws.com/wp-content/uploads/2016/08/FP2020_Statement_of_Principles_11x17_EN_092215.pdf http://www.worldvasectomyday.org/ http://www.worldvasectomyday.org/ http://dx.doi.org/10.9745/GHSP-D-16-00235 http://creativecommons.org/licenses/by/3.0/ http://dx.doi.org/10.9745/GHSP-D-16-00235 http://dx.doi.org/10.9745/GHSP-D-16-00235 http://www.ghspjournal.org FIELD ACTION REPORT Mobile-Based Nutrition and Child Health Monitoring to Inform Program Development: An Experience From Liberia Agnes Guyon,a Ariella Bock</t>
  </si>
  <si>
    <t>2016 Jul 22; Accepted: 2016 Oct 27 Cite this article as: Shattuck D, Perry B, Packer C, Quee DC. A review of 10 years of vasectomy programming and research in low-resource set- tings. Glob Health Sci Pract. 2016;4(4):647–660. http://dx.doi.org/10.9745/GHSP-D-16-00235 © Shattuck et al. This is an open-access article distributed under the terms of the Creative Commons Attribution License, which permits unrestricted use, distribution, and reproduction in any medium, provided the original author and source are properly cited. To view a copy of the license, visit http://creativecommons.org/licenses/by/3.0/. When linking to this article, please use the following permanent link: http://dx.doi.org/ 10.9745/GHSP-D-16-00235 Vasectomy Programming and Research Review www.ghspjournal.org Global Health: Science and Practice 2016 | Volume 4 | Number 4 660 http://www.acquireproject.org/fileadmin/user_upload/ACQUIRE/Publications/ACQUIRE-Knowledge-Bangladesh-NSV-final.pdf http://www.acquireproject.org/fileadmin/user_upload/ACQUIRE/Publications/ACQUIRE-Knowledge-Bangladesh-NSV-final.pdf http://dx.doi.org/10.2105/AJPH.2015.303037 http://www.ncbi.nlm.nih.gov/pubmed/26890180 http://dx.doi.org/10.1080/10810730.2011.650825 http://www.ncbi.nlm.nih.gov/pubmed/22545820 https://www.k4health.org/blog/post/secondary-outcomes-male-involvement-family-planning-interventions https://www.k4health.org/blog/post/secondary-outcomes-male-involvement-family-planning-interventions https://www.k4health.org/blog/post</t>
  </si>
  <si>
    <t>-male-involvement-family-planning-interventions http://www.nsvi.org/ http://dx.doi.org/10.9745/GHSP-D-13-00120 http://www.ncbi.nlm.nih.gov/pubmed/25276565 http://www.ncbi.nlm.nih.gov/pubmed/26245426 http://apps.who.int/iris/bitstream/10665/112848/1/9789241507325_eng.pdf?ua=1 http://apps.who.int/iris/bitstream/10665/112848/1/9789241507325_eng.pdf?ua=1 http://apps.who.int/iris/bitstream/10665/112848/1/9789241507325_eng.pdf?ua=1 https://www.auanet.org/common/pdf/education/clinical-guidance/Vasectomy.pdf https://www.auanet.org/common/pdf/education/clinical-guidance/Vasectomy.pdf https://www.auanet.org/common/pdf/education/clinical-guidance/Vasectomy.pdf http://dx.doi.org/10.4103/1008-682X.175091 http://www.ncbi.nlm.nih.gov/pubmed/26975488 http://ec2-54-210-230-186.compute-1.amazonaws.com/wp-content/uploads/2016/08/FP2020_Statement_of_Principles_11x17_EN_092215.pdf http://ec2-54-210-230-186.compute-1.amazonaws.com/wp-content/uploads/2016/08/FP2020_Statement_of_Principles_11x17_EN_092215.pdf http://ec2-54-210-230-186.compute-1.amazonaws.com/wp-content/uploads/2016/08/FP2020_Statement_of_Principles_11x17_EN_092215.pdf http://www.worldvasectomyday.org/ http://www.worldvasectomyday.org/ http://dx.doi.org/10.9745/GHSP-D-16-00235 http://creativecommons.org/licenses/by/3.0/ http://dx.doi.org/10.9745/GHSP-D-16-00235 http://dx.doi.org/10.9745/GHSP-D-16-00235 http://www.ghspjournal.org FIELD ACTION REPORT Mobile-Based Nutrition and Child Health Monitoring to Inform Program Development: An Experience From Liberia Agnes Guyon,a Ariella Bock,a Laura Buback,b Barbara Knittela Monitoring behavior using mobile phones</t>
  </si>
  <si>
    <t>secondary school age children Secondary enrollment for girls increased only in the poorest households &amp; not at all in better- off homes Chapman et al, (2008) Djibouti &amp; Sierra Leone Girls’ merit scholarships Secondary school age children Continued attendance reported Reading and Access Research Activity (RARA) Final Activity Report 73 Study Country Intervention Study subjects Outcomes/Findings Chapman et al, (2003) Ghana Scholarship programs Primary &amp; secondary school age children Overall increase in girls’ primary enrollment in program areas was observed; difference in enrollment rates of boys to girls in program primary schools was narrowed; retention among boys and girls declined; transition declined Duflo, (2007) Kenya Incentive to teachers to improve quality of teaching instruction Primary &amp; secondary school age children Girls’ absenteeism from school dropped 11% Fiszbein, (2009) Mozambique Scholarships /reduction/abolition of school fees Grade 1–5, extended to Grade 6–7 Increase in girls’ enrollment in school was observed Friedman et al, (2001) Kenya (western Kenya) Girls’ merit scholarships Secondary school age children Improved test scores and secondary enrollment, fewer arranged marriages Grogan, (2009) Uganda Scholarships/reduction/abolition of school fees Primary &amp; secondary school age children Reduction on likelihood of late enrolment reported Glewwe et al, (2004) Kenya Material support Primary &amp;</t>
  </si>
  <si>
    <t>secondary school age children No effect</t>
  </si>
  <si>
    <t>on school enrollment, attendance and progression observed; positive effect on test scores reported Joseph et al, (2012) Ghana Provision of text books Junior high school &amp; primary school age girls At primary school, availability of extra math text books marginally increase first grade enrollment of girls, and reduce drop out; at junior high school; availability of English text books showed a negative correlation with changes in enrollment of girls 74 Reading and Access Research Activity (RARA) Final Activity Report Study Country Intervention Study subjects Outcomes/Findings Kremer et al, (2002) Kenya Provision of free uniforms, text books in tandem with class room construction Primary &amp; secondary school age children 15% increase in girls schooling Lehman, (2003) Chad Reducing distance to school (transportation and boarding) Primary &amp; secondary school age children Drop-off in enrollment was more distance sensitive for girls than boys Petrosino et al, (2012) Malawi Scholarships/reduction/abolition of school fees Primary &amp; secondary school age children Girls’ enrollment doubled Whaley et al, (2007) Kenya School feeding program Primary &amp; secondary school age children School feeding program increased girls’ enrollment in school World Bank, (2011) Nigeria (Kano State) Conditional cash transfer Primary &amp; secondary school age children (girls) Participation of girls in school was</t>
  </si>
  <si>
    <t>PA-00K-VRM_Nigeria_January 2016.pdf</t>
  </si>
  <si>
    <t>was more comparable to the intervention area in ethnicity, religion and other key characteristics than had been the case in the pilot phase study. Family planning use, however, was higher in the control than intervention areas at baseline. 19 Recall that at the end of the pilot phase, the consortium made several adjustments to the package to improve its usability, fill identified gaps, and more narrowly guide staff to deploy a social network diffusion (rather than a community mobilization) approach. 52 The baseline areas were determined by government partners and our best judgment of comparability based on data available at the time. The Adja ethnic group is a minority community in Benin and it was difficult to find comparable control areas far enough from our intervention site to avoid contamination. The difference in contraceptive prevalence at baseline could be due to many factors, including the strength of services in the control area, but we have not been able to definitively explain this difference. All analysis takes into account this difference at baseline between the two study groups. Using the sampling frame from the nationally representative 2012 Demographic and Health Survey, a sample was drawn to assess effects on two primary</t>
  </si>
  <si>
    <t>outcomes and several secondary</t>
  </si>
  <si>
    <t>outcomes (Table 9) (INSAE/Bénin and ICF International 2013). A two-stage stratified sampling resulted in selection of 32 villages, then 650 households in Ouémé and 627 in Atlantique. A total of 2,091 individuals (1,046 women and 1,045 men) were interviewed at baseline and endline. Eligibility criteria for women included being in union, and between the ages of 18 and 44; men were aged 18 and above, and in union with a woman aged 18 to 44. ANALYSIS Following data collection, we used descriptive statistics including proportions, means, and standard deviations to analyze men’s and women’s demographics, and other key variables such as family planning behaviors and intentions to use a method. Logistic regression models were used for outcomes that were binary, and linear regression for outcomes that were continuous. Multivariate logistic regression models were adjusted for age, education, religion, number of children and number of co-wives. FINDINGS Tékponon Jikuagou’s intentional design aimed to reach a hypothetical tipping point of sustainability: if the intervention reached 50 percent of adults in one year’s time, the consortium and stakeholders hypothesized, the changes we observed had a greater probability of being sustained. This was an important measure of implementation effectiveness. Study results</t>
  </si>
  <si>
    <t>through carrying capacity models and estimates This study develops a planning tool for sustainable aquaculture in Cambodia by training Cambodian scientists, regulators/managers, and officers in the use of models to estimate the amount of aquaculture waste that an ecosystem can assimilate. This work has initiated the development of aquaculture carrying capacity estimates for Cambodian waterways as part of a regional planning effort to build a more sustainable aquaculture industry. Climate change vulnerability assessment on snakehead value chain in the Lower Mekong Basin This assessment develops an improved understanding of the vulnerability of actors in the fish value chain to the key drivers of climate change. Assessment of vulnerability of snakehead fishers in Cambodia and Vietnam will provide evidence-based policy recommendations for the sustainable development of aquaculture and fisheries in the Lower Mekong River basin. Recommendations are suggested to contribute to assisting snakehead farmers and fishers in adapting and preparing for the impacts of climate change. 41 Asia Project: Nepal Project Partners and Collaborators University of Michigan (US Project University); Agricultural and Forestry University (Lead HC Institution); Nepal Agricultural Research Center; Directorate of Fisheries Development; Janata Higher Secondary School; Kathar Higher Secondary School; Nepal Higher Secondary School; and Prithivi</t>
  </si>
  <si>
    <t>Secondary School. Technology Description Key Impact</t>
  </si>
  <si>
    <t>Sahar reproduction in warm water – Chitwan, Nepal Adapting reproduction technology from cool to warm water site to increase the amount of sahar fry available. 5,000 fry were produced in Rampur and used in stocking aquaculture ponds or natural waters. Reducing bird predators and poaching for ponds in Nepal Isolation of ponds from human disturbance allows more bird occupation and reduces fish production. This study assessed periphyton substrate as shelter and cover to protect fish from predators like birds and also hindered poaching. The periphyton substrate was successful in reducing bird occupation and increasing fish production by about 20%. Sahar-tilapia polyculture This project determined whether or not Sahar (Tor putitora) and Nile tilapia (Oreochromis niloticus) cultured with carps increases fish production compared to existing carp polyculture systems. Cultured sahar is now available for human consumption. Carp production increased when the two species were added. Tilapia production has improved by 30%. This is a positive impact on smallholder farmers in Nepal and region. Establishment of school ponds and curriculum for teaching children and women about aquaculture and fish. A pond and new aquaculture curriculum was used to train students on aquaculture technology. STEM knowledge was integrated with agriculture education. 117 students</t>
  </si>
  <si>
    <t>81.8% 270.8% 180.4% Shire Jama SS 66.7% 88.0% 74.9% Balanbale SS 7.7% 23.5% 15.1% Bandiiradley SS 73.3% 3.7% 28.6% 20 Mawawi Secondary 4.0% -5.3% 1.4% Hantiwadaag SS 5316.7% 1491.7% 2766.7% Farjano SS 21.8% -6.5% 9.3% Average 44.5% 59.0% 50.3% (19.8% with Hantiwadag removed) Promoting Girls’ Access to Secondary Education Girls Empowerment Forum Trainings During the quarter, SYLI Southwest organized and conducted a five-day girls empowerment forum (GEF) training for Hantiwadag and HASS secondary schools. The training, which was conducted in collaboration with the MoE Gender Department was attended by 52 female student leaders and four CEC members. GEFs are designed to provide participation opportunities for girls in school, as well as advocacy platforms where the girls can channel their concerns to the school administration, the community, and other stakeholders. Demonstrating the close ties and support that SYLI enjoys with the Ministry, the MoE’s Director of Gender, opened and closed the training. The Director encouraged the students to use the opportunity to conduct school and community events to advocate for girls education. She also thanked Mercy Corps for their work to increase girl’s access to education in Somalia, and to extend her thanks to USAID for funding the SYLI program.</t>
  </si>
  <si>
    <t>Education In-service Teacher Training During this past quarter, SYLI began four 15-day in-service refresher trainings for 169 (153 M, 16 F) secondary-level teachers from Jubaland, Southwest, HSH, and Benadir regions. The trainings were undertaken in partnership with the Federal and regional Ministries of Education and were conducted by the Somali National University in Benadir, Kismayo University in Jubaland, and the University of Southern Somalia in ISWA. The purpose of the trainings was to upgrade the knowledge and skills of secondary-level teachers in order to improve the quality of secondary education in SYLI target schools. The training in Benadir was officially opened on December 28th at the conference hall of Somali National University in Mogadishu. 75 (69 M, 6 F) trainees attended the opening ceremony which was officiated by The Permanent Secretary of the Federal Ministry of Education who took time to thank Mercy Corps and USAID for their contribution to developing the education sector of Somalia, and urged the trainees to utilize the opportunity to better engage with their students. The training in Kismayo was attended by 40 (38 M, 3 F) trainees and was held at the conference hall of Kismayo University. The ceremony</t>
  </si>
  <si>
    <t>to expand the scope of influence to allow not only a shift in attitude and perception but increase the number of Israelis and Palestinians who are actively involved in peace-building activities. Major Accomplishments During the course of the project PCFF implemented successfully all components of the project: Conducting Parallel Narrative Experience (PNE) Groups: PCFF formed 7 groups with a total of 180 participants (97 Israelis and 83 Palestinians) who went through an important, emotional and meaningful process that helped them know and better understand the narrative of the other side, increased their empathy to the other side and their belief in the possibility of reconciliation and peace. The evaluation of the PNE program shows that the project had a significant impact on the participants of the groups:  Change in perceptions: 95.95% had a better understanding of the “others” that helped in changing their attitude positively.  Increased empathy and trust: 88% had increased empathy to the "other" as a result of their participation and 76% had greater trust in the other side.  Readiness to act: 97% are interested in acting to end the conflict and 96% are interested in working together for shared concerns following their participation in the program. </t>
  </si>
  <si>
    <t>Ripple effect</t>
  </si>
  <si>
    <t>: 88% shared their experiences with other circles. Conducting PNE Alumni Leadership Workshops and Implementing Joint Projects: PCFF formed 4 PNE alumni groups for a total of 95 participants (49 Palestinians and 46 Israelis), who went through a leadership workshop that enhanced their capacity to be change agents and initiate joint projects. As a result of the process 12 proposed Joint Projects Teams (PPTs) were formed and 5 Joint Projects were developed and implemented to answer shared concerns and help mitigate effects of the conflict:  "It's Time for Peace" – A social media campaign (www.facebook.com/itstimeforpeace) aimed at changing perceptions and encourage dialogue. The Facebook page had a total reach of more than 230,000 people with more than 12,000 engaged users.  "The Generations Club" – A club for Palestinian children operated by Palestinian youth from their community that provides positive and safe activities for children and developing responsible leadership among the youth. http://www.facebook.com/itstimeforpeace 4 4  "Peace conference" – A conference held for 150 Israelis and Palestinians and motivated them to take action by exposing them to messages of reconciliation and to joint initiatives to help communities overcome obstacles created by the conflict.  "Embroidering Peace" – Creating and selling fashion items that incorporate traditional</t>
  </si>
  <si>
    <t>schools to date stands at 3,964. e) Recruitment of English Language Experts CARE in collaboration with MoE and GTEC have recruited two English Language instructors. The two instructors are based in GTEC and they will work for a period of six months from January - June 2016. They are expected to lead the development, monitoring and implementation of technical priorities, review technical progress and monitor technical deliverables at the assigned 23 institution. They will also review the current instructional materials and identify gaps in content. The instructors will also support in building the English language capacity of lecturers at the institutions. The two instructors were engaged in different tasks during this quarter including normal class teaching as well as development of training materials for English courses, such as developing of English language as a tool for teaching science and math training material. The training facilitated by the instructors during this quarter included ‘communicative language teaching today’ and ‘teaching methods in English and content integrated learning’. The colleges are extremely appreciative in this invaluable support by the instructors and believe that this will immensely improve the quality of teaching and learning at the colleges and that of the education system in Puntland.</t>
  </si>
  <si>
    <t>education strengthened The community ownership of secondary education is being enhanced through a two-pronged approach: training of the School Management Committees / Community Education Committees and limited financial support to the CECs to implement their school improvement plans. a) School Improvement Grants (SIPs) Five secondary schools that received SIP grants in the previous quarters have successfully completed the implementation of agreed SIP activities. These are Kalabayr and Dangorayo in Nugal region, Sh. Osman and Nawawi in Karkar region and Bosaso Public secondary school in Bari region. The schools utilized the funds and implemented the agreed SIP priorities as confirmed by joint supervision team of SYLI and MoE in Puntland. The other three schools are still implementing their SIP priorities and are expected to complete those by next quarter. The activities implemented by the five schools with the SIP grants include purchase of school furniture and equipment; repair of classrooms, laboratories, and latrines; and desks, installation of solar panels and construction of teacher service rooms. For instance, Kalabayr secondary in Nugal used part of the grant to purchase two solar panels. The school is located in a semi-rural area where the village gets few hours of power during the day</t>
  </si>
  <si>
    <t>developing proposals to be reviewed followed by the provision of the grants. Furthermore, schools have identified the need of having 17 access to electricity. As reported earlier, SYLI provided solar systems to the 12 target schools which have already reported several benefits to the learners and the general conduct of the school from the solar systems. Additionally, Mercy Corps continued to monitor the implementation progress of the schools that have received the second installment of the school grants, namely: Adan Isaq, Ardaalle, Sh. Ali Jawhar in Awdal region and Warancade and Gandi Secondary Schools in Maroodijeex region. SYLI jointly with MoE conducted monitoring visits to the schools and reported proper utilization of the funds. Some of the activities include; building library (Warancade), construction of perimeter walls (Aden Isaaq), and procurement for computers to establish computer lab (Sh Ali Jowhar and Gandi). The remaining five schools (Mohamoud Ahmed Ali, 26 June, Gacanlibah, Farah Omar, and Bursade Secondary School) will be disbursed next quarter. The program will strengthen monitoring visits to all schools that benefited from the grants in order to assess the status and quality of interventions, address emerging challenges and document lessons learned during the implementation of the SIPs. PUNTLAND</t>
  </si>
  <si>
    <t>Education a) Construction and Rehabilitation of Schools There has been no construction and rehabilitation work going on in Puntland during the quarter. SYLI program supported 17 secondary schools in Puntland (13 by Mercy Corps and 4 by CARE) during the previous quarters. Currently, the Consortium and MoE engage with the schools on the non-construction related activities. This cumulative number of classrooms and other structures constructed/rehabilitated and handed over in 17 secondary schools stands at 62 and 91 respectively. The table below gives the details of the facilities constructed/rehabilitated in each school. Table 3: School Constructions; (built or repaired) classrooms and other structures in Puntland School Name Regi on # Classroom s # Latrines Other Structures Ne w Repa ir Ne w Repa ir A) Constructions completed in the previous quarters 1. Harfo (Sultan Hurre) Mudu g 3 - - 4 Water tank and a Girl Friendly Space 2. Dangorayo Secondary Nuga al 2 - - - Girl Friendly Space, store, office, and water tank 3. Jeerin Secondary Sool 2 - 4 - Girl Friendly Space (GFS) 4. Buraan Secondary Sanaa g 2 - 4 - 5. Sh. Abdalla Ibrahim Bari 2 0 3 0 water facility, and perimeter wall 6. Kalabayr (Nugaal) Sool 3 0 0 0 7</t>
  </si>
  <si>
    <t>to the Regional Education Officer (REO) for approval. Following approval of the SIP, the CEC can then apply for an in-kind SIP grant which outlines resource capture to fund the proposal. In the case of in-kind SIP grants, the community is required to contribute 20-30% of the funds. The remaining funds are provided by Mercy Corps, who also provides technical support for the implementation of the proposal. IR. 2: Youth have access to NFE Education (This activity was discontinued in the NCE). Conducting NFE Final Examinations On October 19th, a joint team consisting of Mercy Corps SYLI and MoE Somaliland National Examination Board staff conducted final examinations for 12 SYLI-supported NFE centers in Somaliland. The results are expected in mid-January when the MoE examination office will mark and release the results. Joint monitoring and implementation is important for the sustainability of SYLI and increasing the capacity of MoE staff to carry on activities after SYLI. The supported NFE centers are listed below by region. List of NFE centers where Mercy Corps and MoE staff supervised examinations Awdal Region Sahil Region Maroodijeex Sowod Bikhayr Dilla Mandheera SOYCA Ayatiin Sheikh Al-nuur Solwo Gaariye Gabiley Wajaale Puntland</t>
  </si>
  <si>
    <t>Education In total, Puntland saw a 6% increase in enrollment from last year’s academic year. This is in line with the 5% target of SYLI. Enrollment across SYLI-supported secondary schools for the 2016/2017 academic year in Puntland School Male Female Total Kalabayr Secondary (Nugaal) 51 44 95 Gambool Secondary 1,332 709 2,041 15 Taageer - Dangoroyo 85 53 138 Buraan Secondary School 81 37 118 White Tower 136 100 236 Kalabayr Secondary (Sool) 79 33 112 Ufeyn Secondary School 123 37 160 Xin-galol Secondary School 156 100 256 Yasin Nur Secondary 298 101 399 Jerin (Taleh) Secondary School 45 26 71 Harfo Secondary School 95 66 161 Carmo Secondary School 75 31 106 Burtile Secondary 311 199 510 Nawawi Secondary School 186 135 321 Bosaso Public 633 248 881 Omar Samatar Secondary 1,414 1,035 2,449 Sheikh Osman Secondary 553 303 856 Total 5,653 3,257 8,910 Comparison of 2015/2016 and 2016/2017 academic year enrollment in Puntland for SYLI- supported schools School Male Female Total Kalabayr Secondary (Nugaal) -3.8% 15.8% 4.4% Gambool Secondary 0.7% -2.6% -0.5% Taageer - Dangoroyo 2.4% 43.2% 15.0% Buraan Secondary School -1.2% 15.6% 3.5% White Tower -8.7% 20.5% 1.7% Kalabayr Secondary (Sool) 49.1% 50.0% 49.3</t>
  </si>
  <si>
    <t>events was to improve the capacity of the GEF members of the supported schools by strengthening their mobilization and advocacy skills on the importance of girl child education and other challenges girls face in the schools. The GEF for the other two schools planned to conduct some activities in April, next quarter. Solar Power Installation CARE installed solar power to 12 SYLI schools in Sool, Sanaag, &amp; Togdheer regions. The system consists of solar panels (3), batteries (2), invertor (1), led lamps (10), wire roll (1) for each school. The solar power was meant for lighting, security of schools and improving reading culture as well as improving the quality of education for schools in remote rural areas as most of these schools don’t have access to electricity. This need was identified in discussion with CECs and was made part of the SIP priorities. Four schools (Koryaale, Armala, Jiidali &amp; Gutaale schools) have already set up evening classes to benefit their students and teachers for revision and teacher planning purposes. Jidali secondary schools allows grade 8 students from the primary schools to use their classrooms in the evenings as well. Regular monitoring will be conducted, which will be reported in the next quarter.</t>
  </si>
  <si>
    <t>Education a) In-service Teacher Training During the quarter, CARE, conducted in-service teacher training for 159 (151M, 8F) secondary school teachers from Sool, Sanaag, &amp; Togdheer regions at Burao University (125) and Nugal University (34). The training aimed to improve education quality for teachers in English language competency and in turn for the entire student population. MoE included Director of Secondary Education, Director of Training and Director for NTTI supervised visited the universities jointly with SYLI. The training was first of its kind as it was focusing on proficiency of English language. This course has been observed to be beneficial to all the trainees/teachers as it aimed to improve the English/communication skills, providing teacher with confidence to deliver quality lessons. The trainees are those who attended the previous one month training on the core science subjects. Measurement of English Language Competency During the quarter, a SYLI consultant recruited to conduct English competency assessments met with MoE Officials led by the Director General Mr. Abiib Ahmed Ali on which they jointly reviewed and approved the assessment tools of measurement for the language competency. The consultant visited Burao and administered assessments through interviews, oral testing and competency written tests to</t>
  </si>
  <si>
    <t>grammar, and vocabulary skills of the trainees. Unfortunately, there is only one female teacher in the training out of the total 34. This is a clear indication of gender disparity in the secondary education sub-sector across the region. Fortunately, SYLI jointly with Somali National University deployed a female English tutor with the aim of building the confidence of the single female teacher as well change the mindset of male counterparts, particularly head teachers. After the training, the head teachers will be more willing to deploy female teachers in the schools. Distribution of Teaching and Learning Materials SYLI tendered for the supply of teaching and learning materials at four schools in Galmudug. The vendor has delivered the TLMs, and a verification process is in progress to ensure the correct supply of materials before distributing to the schools. The four schools are Bandiradley, Bahdo, Balanballe and Shire Jama secondary schools in Galmudug. In line with SYLI efforts to train MoE staff, the Galmudug MoE led the procurement process and instructed the respective school management to give priorities to materials that are in line with the national secondary syllabus. This will have the added effect of harmonizing the curriculum across the region.</t>
  </si>
  <si>
    <t>education strengthened The community ownership of secondary education is being enhanced through a two-pronged approach: training of community education committees, and in-kind financial support to the committees to implement their school improvement plans. Review/Development of school improvement plan During the reporting period, SYLI in collaboration with the Galmudug MoE supported the review and development of school improvement plans (SIP) in all SYLI supported schools in Galmudug. The program will support these plans through in-kind grants and teacher incentives. The in-kind grant will support the implementation of the priorities through a cost share system that aims to strengthen community ownership and participation. Cost matching can range between 20-30% of project cost. The teacher incentives, which are part of the SIP plans, aim to reduce the cost and fees of school attendance, thus allowing children from less privileged families to attend. Both of these approaches aim for a wider strategy of enhancing program sustainability and community investment and participation. 24 Overview: Civic engagement among youth is the largest focus of the SYLI program during the NCE period. Work is accelerating and youth, and those who work with youth, are being engaged and trained across Somalia. Over</t>
  </si>
  <si>
    <t>Total 3.3% 11.1% 6.0% Girls Empowerment Forums GEF training for Dangorayo secondary school, Dangorayo, Nugal region Thirty female student leaders and two female CEC mentors were trained at a Girl Empowerment Forum (GEF) training at Dangorayo Secondary School in Nugal Region. The participants were 16 trained on life skills including leadership, communication, and confidence-building. The trainees were also briefed on the importance of girl-child education, the challenges they face at home, at school, and in the community, and how such challenges can be addressed or mitigated. The training was opened by Dangorayo District Education Officer (DEO) who emphasized the importance of the training and how it contributes to the Ministry’s efforts in promoting girl’s enrollment and completion in the secondary schools. He encouraged the girls to be role models for the school girls, demonstrate active participation and commitment to the school learning activities and to share the lessons learnt from the training with other school girls. Dangorayo Secondary School has received additional girl-focused education support in the past with Mercy Corps constructing and furnishing a Girl Friendly Space at the school which included a study hall and washrooms for use by all female learners at the school.</t>
  </si>
  <si>
    <t>Education Development of English competency training guide In collaboration with Garowe Teachers Education College (GTEC), SYLI developed an English competency training manual and guide with a particular focus on the development of listening, oral, reading, and writing skills. The guide also provides details on how to prepare for English lessons, integrated delivery of the four skills, and improved teaching methodology. English teachers from target SYLI schools and others selected by the respective MoEs will undergo a 15-day training on teaching English based using the competency guide. The training has already kicked off in South Central while the Puntland and Somaliland trainings will begin in the next quarter. In-service teacher training Mercy Corps, in collaboration with Ministry of Education and Higher Education (MoEHE) planned a training of 60 in-service teachers in Puntland. Mercy Corps and MoEHE developed a selection criteria and have used it to select the training participants, of whom 40 are English Language subject teachers and 20 are Science teachers. The participants who are from a mix of SYLI and non-SYLI supported schools will be trained beginning January 2017. The 20 science teachers will come from four secondary schools that have received science laboratory equipment</t>
  </si>
  <si>
    <t>other relevant assistance as per universities’ requirement. The experts developed and delivered an in-service teacher training conducted in January 2016. This course focused on improving secondary school teachers English language proficiency contributing to the project’s objective in improving the quality of education for Somali children particularly secondary level. Also, they have conducted several tasks including; training the lecturers and other administrative staff members in English competency and communication skills, helping teach students the use of educational resources or facilities in the library, reviewing the university’s teacher training curriculum, pedagogical approaches, providing professional counseling and mentorship to university faculty, staff, and students. b) Provision of Science Equipment for secondary schools To improve the delivery of better science subjects in the schools, Mercy Corps, jointly with the MoE, planned to support four secondary schools with science laboratory equipment and materials. The MoE approved four schools (Sh. Ali Jawhar, Farah Omar, Mohamed Adan Sheef and Bursade) Secondary in the Maroodijeex, Sahil and Awdal regions to be assisted with the equipment after conducting a comprehensive laboratory need assessment. The equipment is currently under procurement process. The provision of science laboratory equipment is central to the practical teaching of science subjects in secondary schools.</t>
  </si>
  <si>
    <t>education improved a) Curriculum Technical Advisor (TA) During the quarter, the TA worked with the curriculum department-MoE and in close collaboration with other education partners. The TA provided technical input in the ongoing review of Somaliland National Education policy with major focus on the review of national policy statements, sector objectives, and strategies. Additionally, the TA worked with the curriculum department in preparing a proposal to IOM for renovating and equipping the Somaliland Curriculum Center. The TA further contributed to a MOE-led initiative to rewrite primary syllabus, primary textbooks and production works with the support of the government and other education partners. b) Somaliland National Education Policy Last year, SYLI hired a national consultant for the finalization of the Somaliland National Education Policy. The consultant conducted desk review of previous documents, review of the constitution, 16 the national strategic plan, and draft of the Education Policy (2013), and held regional consultative fora with stakeholders. During the quarter, Mercy Corps in collaboration with Ministry of Education conducted a three-day validation workshop for Somaliland National Education Policy in March, 2016. The validation workshop was attended by all education stakeholders including; government Ministers, I/LNGOs, public/private schools, civil society</t>
  </si>
  <si>
    <t>Impact: Positive and negative, primary and secondary</t>
  </si>
  <si>
    <t>long-term effects produced by a development intervention, directly or indirectly, intended or unintended – inter alia, impacts may be economic, institutional, technological, environmental, sociocultural, or gender-related; measurement of extent of impacts. Key Informant Interview: Qualitative in-depth interviews with the purpose of collecting information from a wide range of people. Kirkpatrick 4-Levels: A worldwide standard for evaluating the effectiveness of training. Lessons learned: Generalizations based on evaluation experiences with activities, programs, or policies that abstract from the specific circumstances to broader situations. Frequently, lessons learned highlight strengths or weaknesses in preparation, design, and implementation that affect performance, outcome, and impact. Performance Management Plan: A tool used by USAID Missions, Offices, and assistance objective teams to plan and manage the process of assessing and reporting progress toward achieving an assistance objective. Objective: A statement of the condition or state one expects to achieve. Project: A discrete activity (or “development intervention”) implemented by a defined set of implementers and designed to achieve specific objectives within specified resources and implementation schedules. A set of projects makes up the portfolio of a program. USAID/IRAQ ADMINISTRATIVE REFORM (TARABOT) PROJECT FINAL PERFORMANCE EVALUATION REPORT 109 Systems Approach to Training: A process developed to</t>
  </si>
  <si>
    <t>long-term effects produced by a development intervention, directly or indirectly, intended or unintended – inter alia, impacts may be economic, institutional, technological, environmental, sociocultural, or gender-related; measurement of extent of impacts. Key Informant Interview: Qualitative in-depth interviews with the purpose of collecting information from a wide range of people. Kirkpatrick 4-Levels: A worldwide standard for evaluating the effectiveness of training. Lessons learned: Generalizations based on evaluation experiences with activities, programs, or policies that abstract from the specific circumstances to broader situations. Frequently, lessons learned highlight strengths or weaknesses in preparation, design, and implementation that affect performance, outcome, and impact. Performance Management Plan: A tool used by USAID Missions, Offices, and assistance objective teams to plan and manage the process of assessing and reporting progress toward achieving an assistance objective. Objective: A statement of the condition or state one expects to achieve. Project: A discrete activity (or “development intervention”) implemented by a defined set of implementers and designed to achieve specific objectives within specified resources and implementation schedules. A set of projects makes up the portfolio of a program. Systems Approach to Training: A process developed to systematically address training deficiencies within organizations, with the capability through evaluation</t>
  </si>
  <si>
    <t>during the day provided by private company. The two solar panels (200 amp each) provide power for 8 bulbs throughout the night and helps students who want to come back and study in the evenings as well as teachers to plan lessons, prepare exams and mark as stated by the head teacher, Mr. Ahmed Mohamed. The solar panels also power a school computer lab and charge mobile phones however due to its capacity it cannot support the school photocopier. CARE has also released CEC grants for Kalabayer secondary school in Lasanood during the quarter. Moreover, the schools that have not received SIP grants and have successfully submitted SIP proposals to the consortium partners include; Haji Salad in Bari, Burtinle in Nugal and Harfo in Mudug region. The provision of SIP grants has facilitated the implementation of SIP priorities of the targeted schools. The implementation with regular technical support by MoE and SYLI has also empowered the school to effectively plan, implement and monitor school programs. SYLI jointly with MoE will visit schools that benefited from the grants to assess the status, quality, challenges and document lessons learned during the implementation of the SIP by the school community. SOUTH CENTRAL SOMALIA</t>
  </si>
  <si>
    <t>education a) Construction and Rehabilitation of Schools Tendering of the Construction During the quarter, SYLI in collaboration with the MoE and regional administrations and the school communities carried out technical assessments of schools in Middle Shabelle, Hiiran and Gedo. The assessments were to determine the infrastructure needs of the schools, the scope of work that 24 guides the preparation of technical designs/drawing, and the bill of quantities (BoQs). The technical designs/BoQs were developed for donor approval before commencing the public tendering process jointly with MoE. This was followed by the tendering of the constructions of Baletxawo, Dollow and Luuq, Jawhar and Matabaan schools. The tender documents for these schools were opened and analyzed in the presence of the MoE and the bidding companies. The construction bids have been awarded to vendors but waiting final approval from donor. SYLI adopted a community tendering approach with the community undertaking the pre-qualification of the bidding companies. Joint commissioning of the construction of schools will be done with the aim of improving the learning environment thus enhancing quality of education in the district/region. Also, the design and BoQ of seven potential secondary schools namely; Huddur; Bardere, Berdale, Bulo Marer, Dobley</t>
  </si>
  <si>
    <t>a capacity assessment jointly with respective MoEs in South Central in order to ascertain the availability of laboratory facilities and teaching staff. The criteria for selecting a beneficiary school was it should be centrally located so that cluster schools are able to access the laboratory services with the ultimate aim of enhancing quality of education in the region. A total of four schools were selected in South Central, this includes; Macalin Jama and Hantiwadag in Banadir, Shire Jama in Galgadud and SYL in Mudug. The items have been delivered by the vendor and are now ready for supply to target schools that expected to occur in quarter three of the NCE period. Outcome 1.3: Management of secondary education improved through capacity building of at least 200 regional education officials C) Capacity building for MOE Officials To strengthen the education systems and service delivery by the MOE, SYLI in, collaboration with the MoEs federal and South West trained 47 (39M, 8F) MoE officials on education leadership and management, strategic planning, quality control and coordination. The objective of the training was to enhance the capacity of MoE staff to improve their performance and the quality of education delivered in South Central Somalia.</t>
  </si>
  <si>
    <t>education strengthened The community ownership of secondary education is being enhanced through a two-pronged approach: training of the school management committees/community education committees and 26 limited financial support to the committees to implement their school improvement plans. 24 Training of Community Education Committees (CECs) To strengthen community participation and ownership of schools SYLI conducted multiple five-day new and refresher trainings for 100 (65M, 35F) community education committee (CEC) members. A total of 11 secondary schools were targeted including; SYL, Bandiradley and Mudug, Bahdo, Shire Jama and Balanballe secondary schools in Galmudug, Khalid, Ganane, Rugta and Farjano secondary schools in Jubaland and Imam Nawawi in South West region. The aim is to enhance the school management capacity to properly establish sound financial management systems, for the transparent management and monitoring of school finances, and for accountability, and transparency. This refresher course was informed by the findings of the monitoring and verification reports by IBTCI. They also covered School Community Mobilization, Gender Equity in Education, School Development Planning, Conflict Management in Schools, School Based Income Generating Activities, Business Planning and management, basic finance record keeping and Monitoring of School Programs and School Ownership and Sustainability. The CECs came up</t>
  </si>
  <si>
    <t>Secondary school Hiran 1,525 Total Distribution 6,470 Outcome 3: Management of secondary education improved School supervision and monitoring In Kismayo SYLI jointly with the Regional MoE conducted school supervision and monitoring visits. The focus of the monitoring visit was to see the distribution of teaching and learning materials, furniture, and the general learning in the school. The monitoring visit revealed that in three schools (Rugta, Khalid bin Walid, and Farjano) had adequate teaching and learning materials, and that attendance was good. The monitoring team also observed the recently delivered office and classroom furniture. South Central National Examinations On Nov 23, 2016, the SYLI team held an induction workshop for Federal MoE officials to brief them on the upcoming NCE activities, and coplan their implementation so that Mercy Corps and the MoE can fast track activities in the final months of SYLI. The meeting was attended by several SYLI staff including the DCoP, and several MoE staff including the PS, the DG, the director of the Gender Unit, and other departmental 22 directors. This was the third induction workshop that SYLI held for the MoE, and will play an important role to maintain relationships to successfully implement programming across Southern Somalia.</t>
  </si>
  <si>
    <t>Education Strengthened CEC capacity building The SYLI team conducted a five-day capacity building training for the CEC at HASS secondary school. The training was held at the Ramada Hotel in Mogadishu and was attended by eight participants (5 M, 3 F). The objective of the training was to enhance the capacity of the CEC to manage and operate the school. The training covered topics in effective mobilization of community, leadership and management, preparing a school improvement plan, gender sensitivity, conflict resolution, and financial management and book keeping. The training was officially opened and closed by a technical officer for the Federal MoE’s training department. During the officer’s talk, she highlighted the importance of having skilled CECs in the schools that are able to manage their schools in an effective and efficient way. She also thanked USAID and Mercy Corps for their support of the Somalia education sector. Galmudug Outcome 1: Increased access to secondary education Construction and Rehabilitation of Schools Final Inspection/Verification of completed schools During the reporting period, SYLI conducted a joint final inspection and verification of two schools in Galmudug with the Galmudug MoE. The aim of the inspections are to conduct defect liability to release</t>
  </si>
  <si>
    <t>oral test and classroom observation in measuring content knowledge, pedagogical and teachers linguistic competency. In summary, English teachers have inadequate mastery of English language they were expected to teach, including content knowledge and pedagogical competency. Much of these inadequacy are basic mastery of English in grammar, vocabulary, tense, case and number and basic functional writing such as friendly letters, formal letters, reports etc. as well as approaches and methods to teach their subjects. The consultant developed a competency framework which would give guidelines on future trainings for both in-service and pre-service teachers. The assessment recommended MoE to embrace explicit reforms in policy (development of language policy) and curriculum on teacher training and language use, teachers training institutions/universities to make in depth review in 10 content in teaching and training of teachers and bench mark their English content with other countries in similar development paths among other recommendations. IR1: FAIR AND EQUITABLE SECONDARY EDUCATION SERVICES IMPROVED FOR AT LEAST 45,489 SOMALI YOUTH COMMUNITY MEMBERS AND EDUCATION OFFICIALS Mercy Corps is the technical lead for this intermediate result area. Overall, during the year under review, there have been remarkable results in this intervention area and the highlights include: SOMALILAND</t>
  </si>
  <si>
    <t>Education a) Construction and Rehabilitation of Schools Supervision of Construction During the quarter, Mercy Corps jointly with MoE and the school CECs completed the construction of Bursade Secondary School in Berbera, Sahil region. This construction composed of eight classrooms, twelve latrines (4 for boys, 4 for girls and 4 for teachers), two admin rooms, and a water tank. During construction, the CECs conducted day-to-day monitoring and supervision of the work to ensure quality in addition to the supervision visits of the engineers. The participation of the CECs in the supervision is a strategy designed to build the capacity and ownership of the community in monitoring school development work. Further, Mercy Corps Global Infrastructure Director during his recent trip, visited the school construction, observed the quality and met with the school community. The Director also met with Minister of Education, HE. Abdullahi Ibrahim Habane and Director General Mr. Abiib Ahmed Ali who highly appreciated Mercy Corps and USAID in support of education sector in Somaliland. Front-view of the eight classrooms and administration offices constructed at Bursade Secondary School, Berbera 11 Further, Mercy Corps delivered 144 desks to the school community and will soon be followed by government led</t>
  </si>
  <si>
    <t>deliverables and implementation strategies and equitable manner in which resources was allocated to schools with the regions of Somaliland. He also gave assurance of his commitment to support program implementation during the NCE period. Meeting with the New Minister of MoYST On December 28th, the SYLI team reaffirmed their partnership and cooperation with the Ministry of Youth, Sports, and Tourism (MoYST) by holding an introductory meeting with the new Minister. During the meeting the Minister was briefed on the work of Mercy Corps in the youth sector, and was provided with a detailed outline of SYLI activities and achievements to date, their relationship with the previous minister, and the planned activities for the NCE period. Following the presentation of SYLI activities in Somaliland, the Minister expressed his appreciation for the work of Mercy Corps and SYLI and confirmed his support for SYLI for the remaining SYLI activities. He also requested IR1: FAIR AND EQUITABLE SECONDARY EDUCATION SERVICES IMPROVED FOR AT LEAST 45,489 SOMALI YOUTH COMMUNITY MEMBERS AND EDUCATION OFFICIALS 12 Mercy Corps’ assistance with fundraising and advocacy for a new youth center in Hargeisa. He suggested that this work be conducted in partnership with the Somaliland National Youth Organization (SONYO).</t>
  </si>
  <si>
    <t>Education Enrollment in SYLI-supported Somaliland schools in academic year 2016/2017 School Male Female Total Sheikh Bashir Secondary 764 414 1,178 Gebiley Secondary 637 291 928 Aden Isaq secondary school 342 241 583 Sheikh Ali Jowhar 257 169 426 Gandi Secondary 226 126 352 Waran Cade Secondary 443 187 630 26 June Secondary 893 476 1,369 Gacan-libax Secondary School 788 531 1,319 Farah Omar 546 288 834 Mohamud Ahmed Ali 1,002 484 1,486 Ardaale secondary school 165 83 248 Muse Yussuf Secondary School 782 324 1,106 Armale Secondary School 69 49 118 Jiidali Secondary School 16 9 25 Yufle Secondary School 9 8 17 Elbuh Secondary 764 414 1,178 Erigavo New Secondary School 68 58 126 Haji Aden Secondary 372 177 549 Garadag Secondary School 87 51 138 Gutaale Secondary School 133 81 214 Qoryale Secondary School 75 16 91 Burao New Secondary School 107 81 188 Bursade Secondary School 599 361 960 Total 9,144 4,919 14,063 Change in enrollment in SYLI-supported Somaliland schools between academic years 2015/2016 and 2016/2017 School Male Female Total Sheikh Bashir Secondary 8.8% 25.1% 14.0% Gebiley Secondary 449.1% 493.9% 462.4% Aden Isaq secondary school 12.9% 8.1% 10.8% Sheikh Ali Jowhar</t>
  </si>
  <si>
    <t>most frequently and that provide a clear Span 3.3 GENDER As per Automated Directive System (ADS) 205.3.6.2, all Missions must identify all evaluation questions for which sex-disaggregated data are needed. All people-level indicators must be disaggregated by sex and collected before activities with beneficiaries (or clients) begin (i.e., at baseline) and when activities with beneficiaries end or at the end of the project, whichever comes first (i.e., end line). Missions should also consider whether key evaluation questions examine the extent to which closing gende Good evaluation practice involves:  Establishing interview teams comprised of both males and females appropriate for the cultural context and data being collected, and  Establishing interview teams comprised of both males and females appropriate for the cultural context and data being collected, and  Establishing interview teams comprised of both males and females appropriate for the cultural context and data being collected, and  Ensuring that samples consist of both men and women as appropriate to the evaluation questions.  Ensuring that samples consist of both men and women as appropriate to the evaluation questions. TABLE 4: EVALUATION QUESTIONS, GENDER DATA AND DIFFERENTIALS Table TR TD Span Evaluation Questions TD Span Sex- Disaggregated Data TD Span Gender Specific/</t>
  </si>
  <si>
    <t>Differential Effects</t>
  </si>
  <si>
    <t>: Access and Participation TD Span Gender Specific/ Differential Effects: Results and Benefits Span 1. To what extent and in what ways were PIK’s distinctive designs relevant to and effective in achieving the activity’s overall goal and objectives? 1. To what extent and in what ways were PIK’s distinctive designs relevant to and effective in achieving the activity’s overall goal and objectives? 1. To what extent and in what ways were PIK’s distinctive designs relevant to and effective in achieving the activity’s overall goal and objectives? N/A N/A o PIK specific support to GBV CBOs, women groups to enable them form a strong network o PIK specific support to GBV CBOs, women groups to enable them form a strong network o Percentage of men and women who participated in trainings o Percentage of men and women who participated in trainings Span 2. How effective was PIK’s implementation at achieving its stated objectives? 2. How effective was PIK’s implementation at achieving its stated objectives? 2. How effective was PIK’s implementation at achieving its stated objectives?  Yes training and monitoring data  Yes training and monitoring data  Yes training and monitoring data  Yes training and monitoring data o PIK’s specific support to</t>
  </si>
  <si>
    <t>GENDER As per Automated Directive System (ADS) 205.3.6.2, all Missions must identify all evaluation questions for which sex-disaggregated data are needed. All people-level indicators must be disaggregated by sex and collected before activities with beneficiaries (or clients) begin (i.e., at baseline) and when activities with beneficiaries end or at the end of the project, whichever comes first (i.e., end line). Missions should also consider whether key evaluation questions examine the extent to which closing gende Good evaluation practice involves:  Establishing interview teams comprised of both males and females appropriate for the cultural context and data being collected, and  Establishing interview teams comprised of both males and females appropriate for the cultural context and data being collected, and  Establishing interview teams comprised of both males and females appropriate for the cultural context and data being collected, and  Ensuring that samples consist of both men and women as appropriate to the evaluation questions.  Ensuring that samples consist of both men and women as appropriate to the evaluation questions. TABLE 4: EVALUATION QUESTIONS, GENDER DATA AND DIFFERENTIALS Table TR TD Span Evaluation Questions TD Span Sex- Disaggregated Data TD Span Gender Specific/ Differential Effects: Access and Participation TD Span Gender Specific/</t>
  </si>
  <si>
    <t>: Results and Benefits Span 1. To what extent and in what ways were PIK’s distinctive designs relevant to and effective in achieving the activity’s overall goal and objectives? 1. To what extent and in what ways were PIK’s distinctive designs relevant to and effective in achieving the activity’s overall goal and objectives? 1. To what extent and in what ways were PIK’s distinctive designs relevant to and effective in achieving the activity’s overall goal and objectives? N/A N/A o PIK specific support to GBV CBOs, women groups to enable them form a strong network o PIK specific support to GBV CBOs, women groups to enable them form a strong network o Percentage of men and women who participated in trainings o Percentage of men and women who participated in trainings Span 2. How effective was PIK’s implementation at achieving its stated objectives? 2. How effective was PIK’s implementation at achieving its stated objectives? 2. How effective was PIK’s implementation at achieving its stated objectives?  Yes training and monitoring data  Yes training and monitoring data  Yes training and monitoring data  Yes training and monitoring data o PIK’s specific support to GBV NGOs, CBOs, o PIK’s specific support to GBV</t>
  </si>
  <si>
    <t>program, he met with the head of the National Teacher Training Institute, and the director of teacher training, and shared the training manual. The Ministry of Education submitted a list of 80 teachers (60 English and 20 Science) from three target regions (Marodijex, Sahil, and Awdal regions). The training is expected to start the first week of January 2017. Provision of Science Equipment for secondary schools Secondary schools in Somalia often lack appropriate equipment to maintain science labs and appropriately teach the subject to their students. In partnership with the Ministry of Education, Mercy Corps identified four secondary schools and conducted laboratory needs assessments to identify the most beneficial equipment for each school. The five schools that were identified are Sh. Ali Jawhar, Farah Omar, Mohamoud Ahmed Ali and Bursade Secondary Schools. These schools are located in Maroodijeex, Shail, and Awdal districts of Somaliland. After conducting the needs assessment, Mercy Corps began the procurement process of the laboratory equipment in compliance with USAID requirements. It is expected that the equipment will be procured and delivered to the schools next quarter. The delivery is expected to drastically improve each school’s ability to conduct experiments and teach science subjects to their students.</t>
  </si>
  <si>
    <t>education strengthened Ownership of secondary education is not only important for the sustainability and success of SYLI, but community ownership of education has been shown to produce better educational outcomes as well. To enhance community ownership of secondary education within the SYLI program, Mercy 14 Corps is training school management committees, and providing limited financial support to the committees to implement school improvement plans. Development of School Improvement Plans (SIP) School improvement plans (SIP) are an approach used by SYLI to facilitate community education planning and resource development. This community-led approach enables communities to construct a vision of their ideal education system and develop a plan to pursue it. These plans serve as a roadmap for the CECs and the MoE to better direct educational interventions to improve outcomes. During the previous quarter, Mercy Corps worked with the CECs of four secondary schools – Bursade, Gebiley, Gacanlibah, and Farah Omar – to develop SIPs. After the preparation of these SIPs, they were reviewed by the community and then submitted to the Ministry of Education for endorsement. The SIPs were developed in consultation with teachers and parent representatives. The plan is submitted to the Regional Education Officer (REO) for approval. Following approval</t>
  </si>
  <si>
    <t>same services to children and their households, except for the difference in the food supplement and the messages that go along with that particular supplement. The subjects in this study are children 6 to 23 months of age whose mothers are enrolled in the supplementary feeding program operated by Save the Children, coordinated by ACDI/VOCA in the District of Sanmatenga. ACDI/VOCA and Save the Children are responsible for delivering and distributing the food supplements. IRSS, along with the Tufts University team, are responsible for screening and enrolling children into the supplementary feeding program, and collecting data. The total number of children is approximately 6,000 (1,500 per arm). The study follows children from the age of 6 months (when distribution of the food supplement intended for children’s consumption is initiated) to 24 months. We follow up with children monthly up to four months post-intervention to assess their growth and health status. The study collects data on effectiveness and cost-effectiveness through growth measurements, individual interviews, focus group discussions, and observations. The study also collects water samples and CSB porridge samples to further validate results. Primary outcomes to be measured are incidence of acute malnutrition and incidence of stunting.</t>
  </si>
  <si>
    <t>include rate of recovery, time to recovery, compliance with recommended methods of preparation and allocation of the food supplement. Cost-effectiveness will assess differences among the four study arms in cost per case of MAM, per case of stunting, and per case of linear growth faltering averted (that is, relative to the intervention with the highest rates). IRSS is conducting anthropometric measurements, individual interviews, focus group discussions, and observations. Tufts University worked with IRSS to train enumerators in data collection (qualitative and quantitative) and data analysis. Tufts University also trained enumerators to measure length, weight, and MUAC of children enrolled in the research study. USAID Food Aid Quality Review Phase III Year 1 Annual Report Feb. 2016-Jan. 2017 Tufts Friedman School of These skills are valuable assets in any future nutrition and maternal and child health research activities. Tufts works collaboratively with the IRSS senior researchers on the design and implementation of the study. USAID Food Aid Quality Review Phase III Year 1 Annual Report Feb. 2016-Jan. 2017 Tufts Friedman School of Annex 6. Sierra Leone: Effectiveness and Cost-Effectiveness Study on Treatment of MAM Background The proposed research seeks to determine the relative effectiveness and cost effectiveness</t>
  </si>
  <si>
    <t>water tank 5. Moalim Jama - 33 14 36 Two offices, one water tank Completion to Date 19 43 29 36 Classrooms and other structures under construction/rehabilitation 6. Ganane Secondary 4 - 6 - Water tank 7. Rugta Secondary - 5 3 - Fence and water tank 8. Khalid Secondary - 10 3 - Water tank 9. DHAF Secondary 8 - 6 - Admin bloc, water tank 10. Aw Osmanka Secondary 4 11 3 - Water tank and Fence 11. Farjano Secondary 4 - 4 - Shallow well, fence, water tank 12. Imam Nwawi Secondary 4 - 4 - Water tank and Fence 13. Baraawe Secondary 4 - 4 - Admin block and water tank 14. Qoryooley Secondary 6 - 6 - Admin block and water tank 15. Burhakaba Secondary 4 - 6 - Admin block and water tank 16. Bahdho secondary 4 - 6 - Admin block, perimeter wall, water tank 17. Shire Jama secondary 8 - 6 - Admin, water tank &amp; installation, chain link fence 18. Balanballe secondary 2 - 6 - Perimeter wall, and water tank &amp; installation 19. Bandiradley secondary 4 - 6 - Admin, perimeter wall, water tank &amp; installation 20. Hawokaako secondary 4 - 4 - Admin block 21. Hawlwadaag secondary 4 - 4 - Office, water tank Ongoing to Date 64 26 77 0 SYLI Schools Supported by UNHCR Reintegration Program During the previous quarters, SYLI</t>
  </si>
  <si>
    <t>secondary schools in Kismayu benefitted</t>
  </si>
  <si>
    <t>from the UNHCR reintegration program focused on rehabilitating the primary school sections within the schools to 26 increase access of returnees and IDPs settled in the outskirts of Kismayo. This support was used as a match/cost share for SYLI and is critical to improving the transition from primary to secondary education for children from poor and marginalized communities in line with SYLI objectives. The table below summarizes the details of the infrastructure per school. Table 6: UNHCR Reintegration Program School Construction; (built or repaired) S/ N School # Classrooms # Latrines # Desk s Other Structures New Repai r New Repair b) Cost-share construction reported during the quarter 1. Rugta Primary school - 2 - - 63 Admin office 2. Ganaane Primary school - 5 - 1 133 Admin office and Gate Total 0 7 0 1 196 c) Cost-share construction reported during the previous quarter 1. Rugta Primary - 6 - 4 136 - 2. Khalid-binu-Waliid Primary - 3 - 2 138 - 3. Ganaane Primary - 3 - 2 118 - Total - 12 8 392 Cumulative to date 0 19 0 9 588 b) Enrollment in Supported Schools Similarly, as mentioned earlier under the Somaliland and Puntland section, the enrollment of the current academic year (2015/2016) of the functional</t>
  </si>
  <si>
    <t>Psychoeducation Intervention for Survivors of Torture and Related Trauma in Kurdistan, Northern Iraq Judith Bass,a Sarah McIvor Murray,a Thikra Ahmed Mohammed,b Mary Bunn,b,c William Gorman,b Ahmed Mohammed Amin Ahmed,d Laura Murray,a Paul Boltone Providing survivors of torture, imprisonment, and/or military attacks with a counseling program that includes support, skills and psychoeducation by well-trained and supervised community mental health workers can result in moderate yet meaningful improvements in depression and dysfunction. ABSTRACT Supportive counseling type interventions are frequently provided to meet the mental health needs of populations in emergency and post-conflicts contexts, but it has seldom been rigorously evaluated. Existing evaluations from low- and middle-income countries provide mixed evidence of effectiveness. While Iraqi Kurdistan experienced relative stability following the fall of Saddam Hussein’s government, the population in the northern Dohuk region has continued to experience periodic violence due to conflicts with neighboring Turkey as well as more recent ISIS-associated violence. We evaluated the impact of a trauma-informed support, skills, and psychoeducation intervention provided by community mental health workers (CMHWs) on depressive symptoms and dysfunction (primary outcomes) as well as post-traumatic stress, traumatic grief, and anxiety symptoms</t>
  </si>
  <si>
    <t>). Between June 2009 and June 2010, 295 adults were screened; 209 (71%) met eligibility criteria (trauma exposure and a symptom severity score indicating significant distress and functional impairment, among others) and consented to participate. Of these, 159 were randomized to supportive counseling while 50 were randomized to a waitlist control condition. Comparing average symptom severity scores post-treatment among those in the intervention group with those in the waitlist control group, the supportive counseling program had statistically and clinically significant impacts on the primary outcomes of depression (Cohen’s d, 0.57; P= .02) and dysfunction (Cohen’s d, 0.53; P= .03) and significant but smaller impacts on anxiety. Although studies by the same research team of psychotherapeutic interventions in other parts of Kurdistan and in southern Iraq found larger effects, this study adds to the global research literature on mental health and psychosocial support and shows that a well-trained and supervised program of trauma-informed support, skills, and psychoeducation that emphasizes the therapeutic relationship can also be effective. INTRODUCTION Traumatic events, including torture, put peopleat increased risk for a range of mental health problems.1 Physical torture has been shown to be a robust predictor of mental distress in prisoners of</t>
  </si>
  <si>
    <t>The money was used to support the OVC households in acquiring basic needs as well as payment of school fees. Livelihood opportunities: 4 LIPs continued to mentor 1,101 beneficiary households on poultry production and management. 633 of these households are now benefitting from sale of eggs and corks, while 468 households that received poultry in the last quarter are still undergoing onsite practical training on feeding and management of improved indeginous poultry. The eggs are sold at Ksh 20 while a cork is sold for ksh 1,000. The LIPs have organized an egg collection system to enable the members market their eggs as a group, thus saving on time and enhancing access to market. A household is making Ksh. 960 monthly on average from the sale of surplus eggs. The initiative has increased access to egg consumption at individual households, thus contributing to improved nutrition. In Samburu county, the project also targeted 3 secondary schools with the highest enrolment of OVCs for establishment of both Agro-based and livestock based IGAs. The aim of these IGAs is to inculcate agribusiness skills and improved nutrition to OVCs as well as generate income towards supporting children from extremely vulnerable households. To that</t>
  </si>
  <si>
    <t>effect, 2 secondary</t>
  </si>
  <si>
    <t>schools under SAIDIA and CDM LIP (Wamba Girls’ Secondary School and Maralal mixed day secondary school).received 100 chicks each, to establish their IGA in the previous quarter. 3 drum kits provided to Wamba Girls and 3 Wamba Boys Secondary schools are also fully functional. The income from the sale of produce harvested from the school farms and proceeds from sale of surplus eggs is directed towards the payment of school fees and purchase scholastic material for OVC enrolled in the APHIAplus IMARISHA program and attending school. These IGAs are managed by OVC Caregivers who also benefit from the training and management skills as well as income to support their household. 8 of the 26 households that received goats during the last reporting quarter are now getting milk for household nutrition from the goats that have undergone parturition. Figure 58; A caregiver at SCAAP LIP attends to chicks for distribution to OVC households Figure 57: Interlocking bricks produced by Loipi forum group USAID/KENYA APHIAPLUS IMARISHA QUARTERLY PROGRESS REPORT FOR FY 2015 88 The households that benefited from 40 drum irrigation kits procured by the project last quarter established their kitchen gardens and these households are now able to get</t>
  </si>
  <si>
    <t>in the BPC, changes they experienced, training received and overall challenges and successes. For each focus group, the evaluation team rented hotel conference space, and each discussion lasted from 90 minutes to 2 hours. Data collectors took notes and consolidated comments for each FGD into separate reports. Table 7 below shows the various data collection activities by corridor and method of collection. Table 7: Number of data collection activities by nature and location (Female/Male)4 PORT-AU- PRINCE SAINT- MARC CAP- HAITIEN TELEPHONE/ SKYPE PARTICIPANT TOTALS (Female/Male) FOCUS GROUP DISCUSSIONS 4 (9F/13M) 1 (1F/5M) 2 (4F/6M) 38 (14F/24M) SME INTERVIEWS 2 (1F/1M) 8 (2F/6M) 10 (3F/7M) KEY INFORMANT INTERVIEWS 5 (1F/4M) 18 (5F/13 M) 23 (6F/17M) GROUP INTERVIEWS USAID: 4 participants (3F/1M); PADF: 7 participants (4F/3M) 11 (7F/4M) SURVEYS 42 10 20 SITE VISITS 6 2 7 3.2.3 SURVEYS The evaluation team designed three short survey instruments for SMEs and their employees. The first focused primarily on the SME experience with the BPC. This survey was administered to all SME grantees, as well as a purposive sample of non-recipient grant applicants to analyze the</t>
  </si>
  <si>
    <t>, if any, of participation in the LEAD Project. Those who attended focus groups were given the survey at the beginning of the group. Email versions were sent to those the team did not meet with in person. A total of 28 survey responses were received; 23 from SME grantees and 5 from SME non-grantees. Because sufficient information is not available from the LEAD Project documents and the IPTT data, to develop business profiles on each SME recipients of matching investments, the team conducted another short survey of SMEs during its visits to the development corridors and when conducting FGDs designed to gather information on the impact of capacity-building initiatives on recipients. The instrument constitutes an abbreviated version of the Participatory, Results-Oriented Self-Assessment (PROSA) and Discussion Oriented Self-Assessment (DOSA) tools. The survey was administered to all 4 Where possible, we have added the number of individual participants at each data collection activity, disaggregated by sex. The surveys were conducted anonymously with no gender data recorded. The team did not track Individual people at each site visit. 12 interviewed grantees, and the information independently verifies the impact of TA and training impact on capacity building. The team</t>
  </si>
  <si>
    <t>account when implementing a new Southern Africa Trade and Investment Hub Project in the region? Sustainability:  EQ5: What mechanisms have been put in place to ensure sustainability of the project achievements? EQ6: Based on the findings and conclusions from the preceding questions, what factors have been identified that are likely to positively affect the sustainability of project achievements? Southern Africa Trade Hub Final Performance Evaluation – Final Report 49 VI. Gender Considerations USAID guidance and policies, including its Gender Equality and Female Empowerment Policy and Automated Directives Systems (ADS) 203.3.1.5, require that project designs, performance monitoring, and evaluations adequately address gender concerns. The ways in which gender will be taken into account for the performance evaluation and assessment survey will be proposed in the evaluation team’s Evaluation Design Proposal. The evaluation team is expected to be responsive to USAID's dual expectations for treating gender appropriately: (a) gathering sex disaggregated data, and (b) identifying gender differential participation in and benefits from aspects of the project, where differences on this basis are possible. It is envisioned that gender-sensitive approaches will be relevant to the evaluation questions investigating both the participation of women in the SATH project, including the management structure, and the</t>
  </si>
  <si>
    <t>differential impacts</t>
  </si>
  <si>
    <t>of the project based upon gender. VII. Research Design and Data Collection Methods Timing Considerations Due to timing considerations, specifically the close-out of the SATH project by March 2016, USAID expects that the final performance evaluation and assessment survey will be carried out in separate stages, with performance evaluation activities occurring first. Data collection under the performance evaluation will need to commence in time to reach project staff and other stakeholders involved in project implementation before demobilization occurs around February 2016. The evaluation team’s data collection planning should also consider that a workshop is being organized by USAID/Southern Africa for mid- January 2016, which will allow for opportunities to collect data from key project personnel and participants. Performance Evaluation Design The proposed design for the performance evaluation should be informed by the mid-term evaluation of the project that was completed in 2014. In addition, the evaluation design and data collection approaches should consider the relatively brief duration since the previous evaluation as well as the short period of time available for data collection given the upcoming project closure. In developing the evaluation design, the evaluation team should consult with USAID on a sampling strategy for prioritizing which</t>
  </si>
  <si>
    <t>Randomization A public randomization of intervention and con- trol schools was conducted to build trust and increase transparency of the research project. We invited all officials in the school district to the draw and gave them time to introduce themselves, their role, and name their school and location. We then followed the presentations with the public random draw. All schools signed an agreement of participation. Understanding all schools might desire the intervention, we offered 6 months of the intervention to all control schools following the final outcome measures. Further, we miti- gated the disappointment of being a control arm school by offering control schools a water tank as an incentive. We chose this after consulting with school partners and parents and learning that all public schools in the area had a pressing need for potable water. Many schools did not have a water tank, resulting in dehydration among some youth who could not bring their own drinking water to school and the frequent need to dismiss school early due to lack of potable water. Instruments Instruments were selected following data analysis for the formative phase and in alignment with the primary outcomes of reducing youth perpetration and victimization and the</t>
  </si>
  <si>
    <t>secondary outcome</t>
  </si>
  <si>
    <t>of improving child mental health. Toward this end, we chose Multidimensional Peer-Victimization and Peer Perpetration Scales22 and the Children’s Depression Inventory 2 (CDI 2).23 For food secu- rity, gender attitudes, and family life, investigator- initiated questionnaires were developed. Table 2 presents a descriptionof all instruments used along with coefficient alpha. All instruments were forward-translated from English to Urdu and Sindhi. People who had not seen the English questionnaire and had not participated in the forwardtranslation independentlyback-translated the instruments. Discrepancies were discussed The Right To Play intervention in Pakistan encouraged girls’ engagement in sports by holding tournaments and community events. The school-based intervention also engages parents and the community at large through tournaments, events, and other activities. Preventing Peer Violence Against Children www.ghspjournal.org Global Health: Science and Practice 2017 | Volume 5 | Number 1 120 http://www.ghspjournal.org TABLE 2. Instruments to Measure Primary and Secondary Outcomes of the School-Based Positive Youth and Child Development Program, Hyderabad, Pakistan Scale/Assessment Characteristics Alpha for Present Study School Victimization and Perpetration Multidimensional Peer- Victimization Scale22 16-item measure with 4 subscales assessing physical and verbal victimization, social manip- ulation, and property attacks. Point values are assigned to responses: never</t>
  </si>
  <si>
    <t>hand, are not included in a significant way in the peace program. This appears to be because it is unlikely — apart from the natural interest in including women in activities wherever possible — that their direct participation in conflict management would be productive or welcome. NRT and conservancy leadership wisely strive to maintain equity among different ethnic groups in multi- ethnic conservancies as a way to maintain peace and promote conservancy harmony and productivity. In the absence of equity, the clamor is for each ethnic partner to hive out a piece of the conservancy into an independent unit, which would otherwise erode the gains on peaceful co-existence. Communities appear to fully own the peace program, which leverages respected — and locally committed — authority and traditional systems. NRT’s work in this complex dynamic represents a masterful balance of support and leadership. 2.2 Economic Opportunities During the phase of NRT evaluated, the chief efforts to promote community livelihoods included the LivestockWORKS and BeadWORKS programs, through which NRT facilitates the sales of livestock and bead products. Tourism is another key means through which NRT promotes livelihoods, but since the team visited only two conservancies with significant tourism activity, they were unable to explore the</t>
  </si>
  <si>
    <t>differential benefits</t>
  </si>
  <si>
    <t>to women, men and youth more in depth. NRT also promoted economic opportunities through a few smaller programs, such as enterprise groups and business finance efforts, which, similarly, could not be thoroughly evaluated. LivestockWORKS (which reached fruition in Phase III) was appreciated by men, women and youth in all conservancies as an outlet for sales and for the associated contributions to conservancy operational Task Order #AID-623-TO-16-00014 USAID/Kenya and East Africa/Kenya Program Support IDIQ Evaluation of the National Resources and Biodiversity Program NORTHERN RANGELANDS TRUST: FINAL PERFORMANCE EVALUATION 24 costs (for each cow sold, the seller contributes $10 and NRT contributes $20 to the operating budget).25 The total value of cattle purchases in 2015 was $1.7 million, a significant sum and an increase over the prior year. Suggestions for improvement from men were that the program should be more consistent, buy more animals, provide sufficient notice of sales, be more frequent, should not be limited to bulls and should exclude middlemen from the process. All conservancies reported that income from cattle sales generally was used to purchase more cattle: “sell one, buy three” or a variant was the common refrain. Since youth typically manage</t>
  </si>
  <si>
    <t>the intervention as perceived by fa- cility providers. Data Collection and Data Analysis Prior to the start of the intervention, a team of specialists along with the project staff introduced a new case sheet in all 8 facilities through a one- day on-site training. This team provided a brief refresher on skilled birth attendance as part of the orientation process and focused on the use of the case sheet as a job aid and for documenta- tion of the delivery process. The case sheet had 2 components: (1) delivery record providing clinical information relevant to delivery care, and (2) complication case sheets providing infor- mation on diagnosis and management of ma- ternal and newborn complications, specifically focused on PPH, PIH/eclampsia, and birth as- phyxia. Photocopies of the completed case sheets from all 8 study facilities were sent monthly to the project office, which remained the primary source of data on maternal and newborn care practices. Independent obstetric and neonatal experts who were oriented about the study pro- tocols reviewed these case sheets and marked the diagnosis (per study definition) andmanage- ment (per national health mission protocols) of a complication (primary outcome) as correct, incorrect, or incomplete. For the</t>
  </si>
  <si>
    <t>of provider knowledge, the providers completed a knowl- edge questionnaire before and after the in- tervention. The questionnaire consisted of 21 items on obstetric content (initial assessment and labor, PIH, and PPH) and 15 items on new- born content (infection control, neonatal resus- citation, routine care, and care of low birthweight babies). The maximum score that providers could obtain was 50 (29 points from the obstetric component and 21 points from the newborn component), and they had up to 30 minutes to complete each section. Specialists involved in the development of the training con- tent validated the questionnaire. In the interven- tion facilities, all participants completed the pretest before the skills refresher session (n=73). Thepost-intervention testwas restricted to those who had taken the pretest and had attended one of the drills sessions (n = 50). In the comparison facilities, all nurse providers and medical doctors associated with maternal and newborn care (n = 36) took the knowledge tests at the beginning and at the end of the study. To assess provider skills, we used an objective structured clinical examination (OSCE). For obstetric content, we had 6 observed (32 points) and 4 unobserved (18 points) stations focused on assessing the ability</t>
  </si>
  <si>
    <t>Gaza are conducted by both WFP and Oxfam's field staff. Global Communities field staff visit all shops, at least, once per month, while WFP field staff visit around 40-50% of shops per month. Shop monitoring data are entered by both WFP and Global Communities field staff into the WFP M&amp;E database. WFP is using an automated component within the M&amp;E database that would automatically send notification to the M&amp;E team of any issue of concern in terms of the implementation at the shop level. M&amp;E team then shares the issues to the attention of WFP Programme staff to follow up and take the necessary corrective measures if need be. Post Distribution Monitoring is conducted on household level. The main objective is to monitor food acceptability and consumption patterns, qualitative feedback from beneficiaries and satisfaction issues. Household visits are conducted by WFP Field Monitors using a specific data collection tool designed specifically for this monitoring type. Collected data is then entered into WFP M&amp;E database and then analysis is performed by WFP M&amp;E team. For this type of monitoring the automated notification component is also functional. WFP has developed a system to monitor the</t>
  </si>
  <si>
    <t>of the voucher on local economy (i.e. on the dairy supply chain from dairy factories to small/medium size and to small farmers). Data collection takes place annually which would allow the comparison and monitor the change. Outcome indicators are measured annually for monitoring the change and impact of WFP interventions on targeted beneficiaries. Output indicators are measured on regularly (monthly, bi-monthly, every three months) to allow monitoring progress and achievements. Furthermore, WFP has developed a system to monitor the secondary impact of the voucher on local economy. The data collection is expected to take place on an annual basis to allow the comparison and monitor the change. Real time data and feedback allow for immediate corrective actions. Aggregate beneficiary distribution data and all output-related data is sex and age-disaggregated to the extent possible. Secondary impacts of the voucher programme on the local economy over time are measured annually. The Effectiveness of the PMP in Measuring the Impact of the Programme The Performance Management Plan (PMP) has been a living document since it was created, as it has been updated several times to ensure consistency with any operational change on the ground. One of the key goals</t>
  </si>
  <si>
    <t>implementation at the shop level. M&amp;E team then shares the issues to the attention of WFP Programme staff to follow up and take the necessary corrective measures if need be. Post Distribution Monitoring is conducted on household level. The main objective is to monitor food acceptability and consumption patterns, qualitative feedback from beneficiaries and satisfaction issues. Household visits are conducted by WFP Field Monitors using a specific data collection tool designed specifically for this monitoring type. Collected data is then entered into WFP M&amp;E database and then analysis is performed by WFP M&amp;E team. For this type of monitoring the automated notification component is also functional. WFP has developed a system to monitor the secondary impact of the voucher on local economy (i.e. on the dairy supply chain from dairy factories to small/medium size and to small farmers). Data collection takes place annually which would allow the comparison and monitor the change. Outcome indicators are measured annually for monitoring the change and impact of WFP interventions on targeted beneficiaries. Output indicators are measured on regularly (monthly, bi-monthly, every three months) to allow monitoring progress and achievements. Furthermore, WFP has developed a system to monitor the</t>
  </si>
  <si>
    <t>of the voucher on local economy. The data collection is expected to take place on an annual basis to allow the comparison and monitor the change. Real time data and feedback allow for immediate corrective actions. Aggregate beneficiary distribution data and all output-related data is sex and age-disaggregated to the extent possible. Secondary impacts of the voucher programme on the local economy over time are measured annually. The Effectiveness of the PMP in Measuring the Impact of the Programme The Performance Management Plan (PMP) has been a living document since it was created, as it has been updated several times to ensure consistency with any operational change on the ground. One of the key goals of the last update of the PMP was to update the indicator in relation to US-funded temporary food assistance to internally displaced people (IDPs) as a result of 2014 Annual Report (October 2014- September 2015) USAID Grant 294-IO-13-00002 15 conflict in the Gaza Strip. Also some of the targets for fiscal year 2015- output level indicators- have been changed in line with new target figures that resulted from the re-targeting exercise which was carried out in the West</t>
  </si>
  <si>
    <t>support from USAID through the periodic SIMS visits was conducted in four supported comprehensive care facilities (Massey Street Children Hospital, Ajeromi GH, GH Lagos, and Mainland GH). Remediation plans to address observed gaps were developed and implemented after the SIMS visits. During the quarter, a stepwise laboratory quality improvement process towards accreditation (SLIPTA) exercise was carried for GH Lagos by two external auditors. During the three-day event, the entire facility laboratory process was reviewed using an established checklist. The exercise produced a successful outcome as the quality improvement rating of GH Lagos moved up from 3 star to 4 star. The state team participated in a National Primary Healthcare Development Authority (NPHCDA) led integrated supportive supervision (ISS) and quality improvement (QI) visits to five primary health facilities across Ikorodu, Ajeromi and Lagos Island LGAs. The joint supportive supervisory and mentoring visit is a collaborative effort towards the sustainability of quality health care delivery in the state. Key issues identified during the visit included the need to re-train facility staff on HIV service provision, the need to revamp non-functional ward development committees, infrastructure gaps, and inconsistent government funding for running facilities. Challenges  HR gaps in most of the</t>
  </si>
  <si>
    <t>secondary facilities impacted</t>
  </si>
  <si>
    <t>on the provision of efficient service delivery. SIDHAS has planned advocacy visits to high level stakeholders in the state, including the Hon. Commissioner of Health, to find lasting solutions to the challenge. External auditors and GH Lagos officials at the SLIPTA accreditation 32 | P a g e Rivers Scale-up LGAs—Eleme, Obio/Akpor, Port Harcourt During the quarter, SIDHAS activated 21 sites for provision of comprehensive ART services. Following this, a 2-day capacity building exercise was conducted on sample collection and transfer methods as well as documentation and transmission of client results to hubs and spokes. A total of 120 (M:23; F:97) health care workers participated in the training which held at Golden Tulip Hotel, Port Harcourt on September 15 – 16, 2016. To improve efficiency in the provision of viral load services, focal persons from 19 high volume PMTCT sites across the three scale up LGAs were identified and mentored to conduct regular folder audits, and to track eligible clients for VL sample collection. Consequently, the VL sample collection rate in the reporting quarter was 52% (4,915). A cohort analysis of 1,318 VL results received this quarter from the LGAs showed a viral suppression outcome of</t>
  </si>
  <si>
    <t>was comfortable with their family having knowl- edge of their problems, CMHWs visited their families to provide psychoeducation. In 5 in- stances, CMHWs helped clients find employ- ment. The study intervention emphasized the importance of social support, and CMHWs com- monly encouraged clients to engage in social activities (e.g., going to coffee, shopping, or on a picnic) and even accompanied them in some cases. Baseline Characteristics Table 2 presents the demographic characteristics of the supportive counseling and waitlist control participants. The average study sample age was 40 years and ranged from 18 to 82. About a third of the sample was female, and about 20% self- reported disability. The majority of the sample was married, approximately half reported being unemployed, and more than 40% reported no education. Demographic characteristics of the participants across the 2 arms were comparable with no differences reaching statistical signi- ficance. Trial Effects Estimates of treatment effects across the primary outcomes of depression and dysfunction are presented in Table 3. The intervention had a statistically significant and moderate-sized effect on depression symptoms (Cohen’s d, 0.57; P= .02) and dysfunction (Cohen’s d, 0.53; P= .03). Although the intervention also appeared to decrease symp- toms of the</t>
  </si>
  <si>
    <t>(post-traumatic stress, traumatic grief, and anxiety), these effects were small. Of the secondary outcomes, the effect was statistically significant for anxiety (Cohen’s d, 0.41; P= .01) and marginally significant for post- traumatic stress (Cohen’s d, 0.35; P= .07) and traumatic grief (Cohen’s d, 0.26; P= .08). Exclusion of baseline covariates resulted in slightly smaller effects across outcomes (-0.04 to -0.05 difference in Cohen’s d) but did not meaningfully change results. Analyses conducted removing the 34 participants who were assessed unblinded to their treatment status resulted in smaller effect sizes for depression (Cohen’s d, 0.45; P= .12), dysfunction (Cohen’s d, 0.47; P= .08), and anxiety (Cohen’s d, 0.36; P= .06) and larger effect sizes for trauma (Cohen’s d, 0.43; P= .11) and traumatic grief (Cohen’s d, 0.28; P= .11). DISCUSSION We assessed the impact of a trauma-informed support, skills, and psychoeducation intervention on depression symptoms and dysfunction scores among survivors of torture and related traumatic experiences living in the Dohuk governorate of Kurdistan. We found moderate effect sizes for the The community mental health workers most commonly used relaxation and psychoeducation techniques with their clients. The intervention had a statistically significant and moderate-sized effect on depression and dysfunction</t>
  </si>
  <si>
    <t>participants' questionnaires: A Dialogue Meeting in Yad Natan – held on September 29, 2015, at a private home, for 26 women attendees (26 adult women participated in the meeting but only 19 signed the attendance sheet). A Dialogue Meeting in Jaffa – held on February 27, 2016, at a private home, for 24 women attendees (24 adult women participated in the meeting but only 17 signed the attendance sheet). Most of the participants were young women and some of them were Arab Israelis, which brought more angles to the discussion. A Dialogue meeting in Rehovot – held on March 28, 2016, at a private home, for 34 women attendees (34 adult women participated in the meeting but only 24 signed the attendance sheet). A Dialogue Meeting in Kibbutz Gal-On – held on April 14, 2016, at the kibbutz members' club, for 23 women attendees, senior members of the Kibbutz. This meeting was organized by a PCFF member. A Dialogue Meeting in Kibbutz Revadim – held on May 28, 2016, for 38 women from the kibbutz and other close by places. This meeting was organized by one of the women who participated in the dialogue meeting PCFF held in Kibbutz Gal-On, which shows the</t>
  </si>
  <si>
    <t>these meetings have. 51 51 A Dialogue Meeting in Jaffa – held on June 18, 2016 at a private home, for 20 women attendees. This meeting was also organized by a woman who attended a "Women to Women" dialogue meeting before (the February meeting in Jaffa). A Dialogue Meeting in Sahnin – held on July 15, 2016 at a coffee place called "Nisa Café", for 38 women attendees. The audience included some Arab Israeli women as well. A Dialogue Meeting in Matan – held on July 23, 2016 at a private home, for 42 attendees, Jewish and Arab women. This meeting was organized by a PCFF member. A Dialogue Meeting in Nazareth – held on August 8, 2016 for a group of 50 Jewish, Arab and Druze women as part of a seminar of Anwar organization (around 50 adult women participated in the meeting but only 37 signed the attendance sheet). A Dialogue Meeting in Kabri – held on August 21, 2016 for 70 women attendees (70 adult women participated in the meeting but only 46 signed the attendance sheet). This meeting was endorsed by the regional women's affairs officer. A Dialogue Meeting in Ramat Efal – held on September 16, 2016 at a private home</t>
  </si>
  <si>
    <t>such as the airport, hotels, the port, and government institutions, has limited movement within the city as well, and has affected program implementation. Furthermore, one of our schools in South Central in Markah is in an area under control of Al Shabaab, and this has restricted Mercy Corps access to the site. Ethiopian forces withdrawal from Hiraan and Bakool regions of Southern Somalia has exacerbated the situation with Al Shabaab moving in to fill the void and this has resulted in restricted access in those areas. Further North, conflict between Puntland and Galmudug States affected learning in Galckayo town and led to the relocation of staff to Mogadishu. This has increased program delivery costs and the efficiency of implementation. Furthermore, target schools students have been displaced and schools were closed for close to two months, negatively affecting the learning programs. Finally, the worsening drought has had a strong effect on program implementation. It is being felt the most in Northern Somalia including Puntland and Somaliland. The result has been impacts on livelihoods and education with families migrating to places with more water and pasture for livestock. Thus far, primary education has been hit hardest, but it is expected that the</t>
  </si>
  <si>
    <t>effects will reach secondary</t>
  </si>
  <si>
    <t>schools, forcing school closures unless there are emergency interventions. A. Key Narrative Achievements Consultative Meetings with line ministries on NCE period work plan With approval of the NCE for SYLI phase 2, the program senior management held consultative and planning meetings with relevant line ministries (Education, Youth) in the respective zones (Somaliland, Puntland, and South Central). A joint implementation plan has been developed to guide the implementation of the activities and also to enhance joint review, monitoring, and coordination. In the same vein, the management held meetings with MOE Regional States to update them on the 6 NCE activities and share plans for implementation. Generally the NCE has been received positively by the relevant line ministries who have indicated their commitment to work with the SYLI team to the conclusion of the program. Operationalization of 16 secondary schools in South Central Somalia During the quarter, two more schools were handed over in South Central Somalia, Hantiwadag and DHAF secondary schools. This brings in total the number of functional schools in South Central to 16 out of the 21 targeted. All 16 schools have enrolled learners for 2016/2017 school year, and are operational. The schools are directly under the supervision</t>
  </si>
  <si>
    <t>problems, CMHWs visited their families to provide psychoeducation. In 5 in- stances, CMHWs helped clients find employ- ment. The study intervention emphasized the importance of social support, and CMHWs com- monly encouraged clients to engage in social activities (e.g., going to coffee, shopping, or on a picnic) and even accompanied them in some cases. Baseline Characteristics Table 2 presents the demographic characteristics of the supportive counseling and waitlist control participants. The average study sample age was 40 years and ranged from 18 to 82. About a third of the sample was female, and about 20% self- reported disability. The majority of the sample was married, approximately half reported being unemployed, and more than 40% reported no education. Demographic characteristics of the participants across the 2 arms were comparable with no differences reaching statistical signi- ficance. Trial Effects Estimates of treatment effects across the primary outcomes of depression and dysfunction are presented in Table 3. The intervention had a statistically significant and moderate-sized effect on depression symptoms (Cohen’s d, 0.57; P= .02) and dysfunction (Cohen’s d, 0.53; P= .03). Although the intervention also appeared to decrease symp- toms of the secondary outcomes (post-traumatic stress, traumatic grief, and anxiety), these</t>
  </si>
  <si>
    <t>effects were small. Of the secondary</t>
  </si>
  <si>
    <t>outcomes, the effect was statistically significant for anxiety (Cohen’s d, 0.41; P= .01) and marginally significant for post- traumatic stress (Cohen’s d, 0.35; P= .07) and traumatic grief (Cohen’s d, 0.26; P= .08). Exclusion of baseline covariates resulted in slightly smaller effects across outcomes (-0.04 to -0.05 difference in Cohen’s d) but did not meaningfully change results. Analyses conducted removing the 34 participants who were assessed unblinded to their treatment status resulted in smaller effect sizes for depression (Cohen’s d, 0.45; P= .12), dysfunction (Cohen’s d, 0.47; P= .08), and anxiety (Cohen’s d, 0.36; P= .06) and larger effect sizes for trauma (Cohen’s d, 0.43; P= .11) and traumatic grief (Cohen’s d, 0.28; P= .11). DISCUSSION We assessed the impact of a trauma-informed support, skills, and psychoeducation intervention on depression symptoms and dysfunction scores among survivors of torture and related traumatic experiences living in the Dohuk governorate of Kurdistan. We found moderate effect sizes for the The community mental health workers most commonly used relaxation and psychoeducation techniques with their clients. The intervention had a statistically significant and moderate-sized effect on depression and dysfunction. Global Health: Science and Practice 2016 | Volume 4 | Number 3 460 RCT of Counseling</t>
  </si>
  <si>
    <t>cuts-2016-spending-by-20-1457980425 http://www.timeslive.co.za/africa/2016/05/16/Angolas-ailing-national-health-system-hit-by-oil-price-cuts http://www.timeslive.co.za/africa/2016/05/16/Angolas-ailing-national-health-system-hit-by-oil-price-cuts http://www.timeslive.co.za/africa/2016/05/16/Angolas-ailing-national-health-system-hit-by-oil-price-cuts http://bixby.berkeley.edu/wp-content/uploads/2015/04/Angola-Community-Level-Assessment-Report-FINAL.pdf http://bixby.berkeley.edu/wp-content/uploads/2015/04/Angola-Community-Level-Assessment-Report-FINAL.pdf http://bixby.berkeley.edu/wp-content/uploads/2015/04/Angola-Community-Level-Assessment-Report-FINAL.pdf https://doi.org/10.9745/GHSP-D-16-00304 http://creativecommons.org/licenses/by/3.0/ https://doi.org/10.9745/GHSP-D-16-00304 https://doi.org/10.9745/GHSP-D-16-00304 http://www.ghspjournal.org REVIEW Quality of Care in Performance-Based Financing: How It Is Incorporated in 32 Programs Across 28 Countries Jessica Gergen,a Erik Josephson,b Martha Coe,a Samantha Ski,c Supriya Madhavan,d Sebastian Bauhoffe Structural aspects of quality such as equipment and infrastructure were the most frequently measured, with some measurement of processes of clinical care. Further examination is warranted to assess whether variations in how quality of care is incorporated into performance-based financing programs lead to</t>
  </si>
  <si>
    <t>. ABSTRACT Objective: To describe how quality of care is incorporated into performance-based financing (PBF) programs, what quality indicators are being used, and how these indicators are measured and verified. Methods: An exploratory scoping methodology was used to characterize the full range of quality components in 32 PBF programs, initiated between 2008 and 2015 in 28 low- and middle-income countries, totaling 68 quality tools and 8,490 quality indicators. The programs were identified through a review of the peer-reviewed and gray literature as well as through expert consultation with key donor representatives. Findings: Most of the PBF programs were implemented in sub-Saharan Africa and most were funded primarily by the World Bank. On average, PBF quality tools contained 125 indicators predominately assessing maternal, newborn, and child health and facility management and infrastructure. Indicators were primarily measured via checklists (78%, or 6,656 of 8,490 indicators), which largely (over 90%) measured structural aspects of quality, such as equipment, beds, and infrastructure. Of the most common indicators across checklists, 74% measured structural aspects and 24% measured processes of clinical care. The quality portion of the payment formulas were in the form of bonuses (59%), penalties (27%), or both (hybrid) (14%). The</t>
  </si>
  <si>
    <t>Health Sci Pract. 2017;5(1):65–74 https://doi.org/10.9745/GHSP-D-16-00281 Table of Contents www.ghspjournal.org Global Health: Science and Practice 2017 | Volume 5 | Number 1 http://www.ghspjournal.org Women’s Limited Choice and Availability of Modern Contraception at Retail Outlets and Public-Sector Facilities in Luanda, Angola, 2012–2015 Despite high rates of unintended pregnancy, access to a wide range of contraceptive methods, especially injectables and long-acting reversible contraceptives (LARCs), is severely limited in both public and private facilities. Knowledge of contraceptive choices is likewise limited, yet a substantial proportion of women are not using their preferred method among the methods they know of. Benjamin Nieto-Andrade, Eva Fidel, Rebecca Simmons, Dana Sievers, Anya Fedorova, Suzanne Bell, Karen Weidert, Ndola Prata Glob Health Sci Pract. 2017;5(1):75–89 https://doi.org/10.9745/GHSP-D-16-00304 REVIEWS Quality of Care in Performance-Based Financing: How It Is Incorporated in 32 Programs Across 28 Countries Structural aspects of quality such as equipment and infrastructure were the most frequently measured, with some measurement of processes of clinical care. Further examination is warranted to assess whether variations in how quality of care is incorporated into performance-based financing programs lead to</t>
  </si>
  <si>
    <t>. Jessica Gergen, Erik Josephson, Martha Coe, Samantha Ski, Supriya Madhavan, Sebastian Bauhoff Glob Health Sci Pract. 2017;5(1):90–107 https://doi.org/10.9745/GHSP-D-16-00239 METHODOLOGIES Strategies for Optimal Implementation of Simulated Clients for Measuring Quality of Care in Low- and Middle-Income Countries When properly implemented, use of simulated clients (“mystery clients”) can provide insight into actual experiences of real clients and evaluate quality of care. Successful implementation calls for recruiting mystery clients who represent the facility’s clientele, have strong recall of recent events, and are comfortable being undercover data collectors. Developing training protocols and checklists to standardize mystery client behavior and responses is also key. Anne Fitzpatrick, Katherine Tumlinson Glob Health Sci Pract. 2017;5(1):108–114 https://doi.org/10.9745/GHSP-D-16-00266 Table of Contents www.ghspjournal.org Global Health: Science and Practice 2017 | Volume 5 | Number 1 http://www.ghspjournal.org Preventing Peer Violence Against Children: Methods and Baseline Data of a Cluster Randomized Controlled Trial in Pakistan Peer violence was remarkably high at baseline. Among urban public school students, 94% of 6th-grade boys and 85% of girls reported being victimized by peers in the last 4 weeks. And 85% of boys and 66% of girls</t>
  </si>
  <si>
    <t>secondary education component under SYLI program is to increase girls’ access to education. The strategies during the NCE review and handover of GEF training manual, distribution of sanitary kits, establishing women councils for girl-child education (WCGCE) to supplement GEF efforts, and facilitating the incorporation of GEF action plans into school improvement plans for the purpose sustainability. Girls Empowerment Forum (GEF) leaders training During the reporting period, the SYLI team conducted GEF leaders training in one school in Galmudug in partnership with the Galmudug MoE. The training targeted 30 girls with the aim of empowering them to actively participate in their education. The training also taught essential life skills that will provide a platform for the girls to manage barriers to their education, and build their leadership and management skills to effectively manage the GEF going forward. The members will 23 serve as the point of contact for the girls in school since there are no female teachers in the school. The GEF leaders will come up with action plans to manage and sustain GEF activities at school level after the program phase out. Key among these plans is the tracking of girl’s enrollment and ensures their completion and transition.</t>
  </si>
  <si>
    <t>Education In-Service Teachers training During the quarter, the Galmudug MoE and SYLI launched an In-service teachers training in Adado, Galgaduud region, Galmudug. A total of 34 (33 M, 1 F) teachers both from SYLI and non-SYLI supported schools took part in the training. The non-SYLI schools targeted English teachers only. The aim of the training was to improve the pedagogical skills and mastery of the subject content for secondary school teachers. The training is taking place during the first term break which lasts for two weeks. The science and other subject teachers are covering four modules including teaching methodology, measurement and evaluation, education psychology, and classroom management, while the English teachers are taught using the newly developed SYLI manual to enhance the teaching and learning of the English language. The emphasis is on improving the listening, reading, writing and grammar, and vocabulary skills of the trainees. Unfortunately, there is only one female teacher in the training out of the total 34. This is a clear indication of gender disparity in the secondary education sub-sector across the region. Fortunately, SYLI jointly with Somali National University deployed a female English tutor with the aim of building the</t>
  </si>
  <si>
    <t>0.04 to -0.05 difference in Cohen’s d) but did not meaningfully change results. Analyses conducted removing the 34 participants who were assessed unblinded to their treatment status resulted in smaller effect sizes for depression (Cohen’s d, 0.45; P= .12), dysfunction (Cohen’s d, 0.47; P= .08), and anxiety (Cohen’s d, 0.36; P= .06) and larger effect sizes for trauma (Cohen’s d, 0.43; P= .11) and traumatic grief (Cohen’s d, 0.28; P= .11). DISCUSSION We assessed the impact of a trauma-informed support, skills, and psychoeducation intervention on depression symptoms and dysfunction scores among survivors of torture and related traumatic experiences living in the Dohuk governorate of Kurdistan. We found moderate effect sizes for the The community mental health workers most commonly used relaxation and psychoeducation techniques with their clients. The intervention had a statistically significant and moderate-sized effect on depression and dysfunction. Global Health: Science and Practice 2016 | Volume 4 | Number 3 460 RCT of Counseling Intervention in Northern Iraq www.ghspjournal.org http://www.ghspjournal.org study intervention on the primary outcomes, which is consistent with the 16 studies of mental health treatments for survivors of torture and trauma that reported effect sizes included in the review by McFarlane and Kaplan.35 Treatment</t>
  </si>
  <si>
    <t>effects on the secondary</t>
  </si>
  <si>
    <t>outcomes of post- traumatic stress, anxiety, and traumatic grief were smaller, with the study intervention having the greatest impact on anxiety and the smallest impact on traumatic grief. FIGURE. Flow Chart of Study Participants a295 individuals were screened at baseline and 209 randomized. However, data at baseline were missing for 2 individuals randomized to the intervention and followed-up; thus, we had data for only 293 people screened and 207 randomized. b Of the 5 people allocated to the study intervention who did not receive it, 3 opted for financial support, 1 was assigned to a counselor who quit, and the last person’s reasons were unknown. Global Health: Science and Practice 2016 | Volume 4 | Number 3 461 RCT of Counseling Intervention in Northern Iraq www.ghspjournal.org http://www.ghspjournal.org These findings are consistent with what we would expect to see from a trauma-informed approach that emphasizes building a sense of internal safety and regulation by coping with and managing reactions to symptoms. In a progressive treatment model, this type of work is character- ized as setting the stage for later, more in-depth narrative work that focuses on addressing under- lying trauma experiences and associated PTSD symptoms, which the HAI intervention</t>
  </si>
  <si>
    <t>Table 1Demographic Profile of Sampled Learners at Baseline lparJanuary-March 2014rpar and Endline lparJune-July 2014rpar, Selected Counties of Liberia Table t02 Table 2Self-Reported Condom Use With Regular and Casual Partners Among Sampled Learners at Baseline lparJanuary-March 2014rpar and Endline lparJune-July 2014rpar, Selected Counties of Liberia Table t03 Table 3Current Contraceptive Use Among Non-Pregnant, Non-Breastfeeding Women at Baseline lparJanuary-March 2014rpar and Endline lparJune-July 2014rpar, Selected Counties of Liberia DISCUSSION Table t04 Table 4HIV Knowledge, Attitudes, and Testing Behaviors Among Sampled Learners at Baseline lparJanuary-March 2014rpar and Endline lparJune-July 2014rpar, Selected Counties of Liberia Limitations CONCLUSION ACKNOWLEDGMENTS REFERENCES REFERENCES 10. 16-00017-Bass.pdf title_link INTRODUCTION INTERVENTION DESCRIPTION Program Development Training Curriculum Adaptation for the Trial Supervision and Monitoring METHODS Table t01 Table 1HAI Refresher Training Techniques and Activities for CMHWs Study Design Mental Health and Functioning Assessments Waitlist Control Condition Post-Intervention Assessment Sample Size Statistical Analysis RESULTS Participant Flow Including Losses and Exclusions Treatment Completion and Content Baseline Characteristics Trial Effects DISCUSSION FIGURE.Flow Chart of Study Participants= Table t02 Table 2Baseline Characteristics of Intent-to-Treat Sample, Dohuk Governorate, Kurdistan, June 2009-June 2010 lparNhairsp=hairsp207rpar Table t03 Table 3Adjusted Treatment</t>
  </si>
  <si>
    <t>Effects on Primary and Secondary</t>
  </si>
  <si>
    <t>Study Outcomes,a Dohuk Governorate, Kurdistan, June 2009-June 2010 lparNhairsp=hairsp209rpar Limitations CONCLUSION ACKNOWLEDGMENTS REFERENCES References 11. 16-00004-Williams.pdf title_link INTRODUCTION FIGURE 1.Example of a Hierarchical Tiered Laboratory System -10pt = ESTABLISHING A STRATEGY FOR LABORATORY HARMONIZATION AND STANDARDIZATION METHODOLOGY FOR REVIEWING PROGRESS IN HARMONIZATION AND STANDARDIZATION FIGURE 2.An EvidencehyphenBased 2hyphenPhase Approach to Developing a Harmonization and Standardization Proposal -10pt = FINDINGS Instrument Counts and Increased Capacity FIGURE 3.Instrument Counts in 8 African Countries, by Diagnostic Area -10pt = Outline placeholder Instrument Brand Diversity FIGURE 4.Growth in Instrument Counts in 3 African Countries, by Diagnostic Area, 2009-2015 -10pt = Outline placeholder Proposed Reductions in Instrument Diversity Efforts to Implement Harmonization and Standardization FIGURE 5.Diversity of Instrument Types in 8 African Countries, by Diagnostic Area -10pt = Table t01 TABLEProposed Instrument Reductions by Instrument Type FIGURE 6.Comparison of Current and Proposed Instrument Diversity in 6 African Countries With Harmonization Proposals -10pt = Outline placeholder Common Challenges and Critical Success Factors to Advancing Harmonization FIGURE 7.Shifts in Instrument Diversity in 4 African Countries Following Their Harmonization Proposals -10pt = Outline placeholder Outline placeholder Lack of Adherence to Procurement Policies Lack of an Effective Coordinating Body Misalignment of Laboratory Policies</t>
  </si>
  <si>
    <t>Table 1Demographic Profile of Sampled Learners at Baseline lparJanuary-March 2014rpar and Endline lparJune-July 2014rpar, Selected Counties of Liberia Table t02 Table 2Self-Reported Condom Use With Regular and Casual Partners Among Sampled Learners at Baseline lparJanuary-March 2014rpar and Endline lparJune-July 2014rpar, Selected Counties of Liberia Table t03 Table 3Current Contraceptive Use Among Non-Pregnant, Non-Breastfeeding Women at Baseline lparJanuary-March 2014rpar and Endline lparJune-July 2014rpar, Selected Counties of Liberia DISCUSSION Table t04 Table 4HIV Knowledge, Attitudes, and Testing Behaviors Among Sampled Learners at Baseline lparJanuary-March 2014rpar and Endline lparJune-July 2014rpar, Selected Counties of Liberia Limitations CONCLUSION ACKNOWLEDGMENTS REFERENCES REFERENCES 11. 16-00017-Bass.pdf title_link INTRODUCTION INTERVENTION DESCRIPTION Program Development Training Curriculum Adaptation for the Trial Supervision and Monitoring METHODS Table t01 Table 1HAI Refresher Training Techniques and Activities for CMHWs Study Design Mental Health and Functioning Assessments Waitlist Control Condition Post-Intervention Assessment Sample Size Statistical Analysis RESULTS Participant Flow Including Losses and Exclusions Treatment Completion and Content Baseline Characteristics Trial Effects DISCUSSION FIGURE.Flow Chart of Study Participants= Table t02 Table 2Baseline Characteristics of Intent-to-Treat Sample, Dohuk Governorate, Kurdistan, June 2009-June 2010 lparNhairsp=hairsp207rpar Table t03 Table 3Adjusted Treatment</t>
  </si>
  <si>
    <t>Study Outcomes,a Dohuk Governorate, Kurdistan, June 2009-June 2010 lparNhairsp=hairsp209rpar Limitations CONCLUSION ACKNOWLEDGMENTS REFERENCES References 12. 16-00004-Williams.pdf title_link INTRODUCTION FIGURE 1.Example of a Hierarchical Tiered Laboratory System -10pt = ESTABLISHING A STRATEGY FOR LABORATORY HARMONIZATION AND STANDARDIZATION METHODOLOGY FOR REVIEWING PROGRESS IN HARMONIZATION AND STANDARDIZATION FIGURE 2.An EvidencehyphenBased 2hyphenPhase Approach to Developing a Harmonization and Standardization Proposal -10pt = FINDINGS Instrument Counts and Increased Capacity FIGURE 3.Instrument Counts in 8 African Countries, by Diagnostic Area -10pt = Outline placeholder Instrument Brand Diversity FIGURE 4.Growth in Instrument Counts in 3 African Countries, by Diagnostic Area, 2009-2015 -10pt = Outline placeholder Proposed Reductions in Instrument Diversity Efforts to Implement Harmonization and Standardization FIGURE 5.Diversity of Instrument Types in 8 African Countries, by Diagnostic Area -10pt = Table t01 TABLEProposed Instrument Reductions by Instrument Type FIGURE 6.Comparison of Current and Proposed Instrument Diversity in 6 African Countries With Harmonization Proposals -10pt = Outline placeholder Common Challenges and Critical Success Factors to Advancing Harmonization FIGURE 7.Shifts in Instrument Diversity in 4 African Countries Following Their Harmonization Proposals -10pt = Outline placeholder Outline placeholder Lack of Adherence to Procurement Policies Lack of an Effective Coordinating Body Misalignment of Laboratory Policies</t>
  </si>
  <si>
    <t>55%) 26 (52%) Regular work, No. (%) 27 (17%) 11 (22%) Self-employed, No. (%) 23 (15%) 8 (16%) Irregular work, No. (%) 20 (13%) 5 (10%) Education None, No. (%) 68 (43%) 24 (48%) Primary, No. (%) 53 (34%) 14 (28%) Secondary, No. (%) 29 (18%) 11 (22%) Bachelors/institutional degree or certificate, No. (%) 7 (4%) 1 (2%) Abbreviation: SD, standard deviation. a 159 were allocated to the counseling intervention, but 2 participants’ paperwork at baseline was lost. Global Health: Science and Practice 2016 | Volume 4 | Number 3 462 RCT of Counseling Intervention in Northern Iraq www.ghspjournal.org http://www.ghspjournal.org regulation resulted in a greater sense of self- efficacy for participants and reductions in depres- sion symptoms. The HAI intervention also emphasized the centrality of the therapeutic alliance in trauma-informed work, one that is characterized by compassion, positive regard, and fostering a sense of hope. Although not specific to the Iraqi context, a strong client-provider relation- ship is emphasized as a core therapeutic factor across many different treatment approaches and has been found to be an important element in predicting positive client outcomes.31 While there is good conceptual rationale for these ideas, future studies looking at these particular intervention TABLE 3. Adjusted Treatment</t>
  </si>
  <si>
    <t>Study Outcomes,a Dohuk Governorate, Kurdistan, June 2009–June 2010 (N= 209) Counseling Intervention (n=159) Score (95% CI) Waitlist Control (n =50) Score (95% CI) Adjusted Net Effect Score (95% CI) Effect Size Estimateb P Value Primary Outcomes Depression Baseline 1.61 (1.51, 1.71) 1.59 (1.44, 1.74) Follow-up 0.78 (0.67, 0.89) 0.97 (0.75, 1.20) Pre-post change -0.83 (-0.98, -0.69) -0.62 (-0.86, -0.37) -0.22 (-0.39, -0.04) 0.57 .02 Functional impairment Baseline 1.92 (1.69, 2.15) 1.86 (1.56, 2.16) Follow-up 1.16 (0.95, 1.38) 1.49 (1.15, 1.83) Pre-post change -0.76 (-1.06, -0.45) -0.37 (-0.83, 0.09) -0.39 (-0.74, -0.03) 0.53 .03 Secondary Outcomes Post-traumatic stress Baseline 1.34 (1.22, 1.46) 1.35 (1.17, 1.52) Follow-up 0.73 (0.64, 0.83) 0.86 (0.69, 1.04) Pre-post change -0.61 (-0.74, -0.48) -0.48 (-0.68, -0.29) -0.13 (-0.27, 0.01) 0.35 .07 Anxiety Baseline 1.30 (1.17, 1.43) 1.25 (1.08, 1.41) Follow-up 0.66 (0.53, 0.80) 0.81 (0.59, 1.03) Pre-post change -0.64 (-0.83, -0.44) -0.44 (-0.67, -0.21) -0.19 (-0.35, -0.04) 0.41 .01 Traumatic grief Baseline 0.87 (0.74, 1.01) 0.86 (0.68, 1.03) Follow-up 0.38 (0.31, 0.44) 0.47 (0.32, 0.62) Pre-post change -0.50 (-0.59, -0.40) -0.38 (-0.50, -0.27) -0.11 (-0.24, 0.02) 0.26 .08 Abbreviation: CI, confidence interval. a</t>
  </si>
  <si>
    <t>child health and facility management and infrastructure. Indicators were primarily measured via checklists (78%, or 6,656 of 8,490 indicators), which largely (over 90%) measured structural aspects of quality, such as equipment, beds, and infrastructure. Of the most common indicators across checklists, 74% measured structural aspects and 24% measured processes of clinical care. The quality portion of the payment formulas were in the form of bonuses (59%), penalties (27%), or both (hybrid) (14%). The median percentage (of a performance payment) allocated to health facilities was 60%, ranging from 10% to 100%, while the median percentage allocated to health care providers was 55%, ranging from 20% to 80%. Nearly all of the programs included in the analysis (91%, n=29) verified quality scores quarterly (every 3 months), typically by regional government teams. Conclusion: PBF is a potentially appealing instrument to address shortfalls in quality of care by linking verified perfor- mance measurement with strategic incentives and could ultimately help meet policy priorities at the country and global levels, including the ambitious Sustainable Development Goals. The substantial variation and complexity in how PBF pro- grams incorporate quality of care considerations suggests a need to further examine whether differences in design are associated with</t>
  </si>
  <si>
    <t>differential program impacts</t>
  </si>
  <si>
    <t>. INTRODUCTION Performance-based financing (PBF)—a mechanismby which health care providers or facilities earn incentives on the basis of achieving specific performance criteria—is emerging as an important tool to encourage providers and facilities to become more efficient and responsive to their clients.1 Because PBF allows narrow targeting of health services and requires measurement and verification of progress, it is increasingly appealing to implementers and policy makers as a path to making progress toward the health-related Sustain- able Development Goals (SDGs). In recent years, PBF programs have proliferated in many low- and middle- income countries (LMICs), often with technical and fi- nancial support fromdonors and international agencies.2 For example, in 2015 the World Bank’s Health Results Innovation Trust Fund supported 36 PBF programs on maternal and child health, associated with US$400 mil- lion in grants and US$2.2 billion in concessional loans.3 a ThinkWell, Washington, DC, USA. b Independent consultant, Washington, DC, USA. cUniversity Research Co., Washington, DC, USA. dU.S. Agency for International Development, Washington, DC, USA. eCenter for Global Development, Washington, DC, USA. Correspondence to JessicaGergen (jgergen@thinkwell.global; jessiegergen@gmail.com). Global Health: Science and Practice 2017 | Volume 5 | Number 1 90 mailto:jgergen@thinkwell.global mailto:jessiegergen</t>
  </si>
  <si>
    <t>for PBF program manuals and quality tools. The current structure of PBF manuals and quality checklists, long documents in PDF format, is not conducive to information sharing and aggrega- tion, so the current state of practice has been unknown up to this point. Performance data from quality tools is inaccessible on a country or health facility level, with the notable exception of the PBF portal, which is an online platform that displays quantity and quality data at the facility level for select countries.15 Although the portal is an important first step, sharing of health facility performance per quality indicator is required to better understand what types of quality measures are well suited for PBF. The growing PBF Community of Practice could be a good place to house both programmatic documentation and available performance data.16 While our findings shed light on the current and past state-of-practice of addressing quality in PBF, they raise further questions. The observed differences in payment formula and allocation, service types, and length of the tools call for fur- ther examination of why each program is unique and the justification for the differences, and most importantly whether differences in design are associated with</t>
  </si>
  <si>
    <t>. Future foundational research could model the various incentives we identified in real-life PBF programs, also to characterize which approaches may be most effective, at least in theory. Specific research gaps related to program operations include detailed performance data and the per- centage of incentives paid based on quality, leading to the cost-benefit to management and providers for completing the quality tool and investing in quality improvement measures. There is also the black box of PBF costs; calculating time costs to facility staff and quality-specific costs, predominantly verification costs. These costs and benefits should be compared with those of other quality assessment methods that are already being used like supportive supervision, accreditation, and independent quality evaluations by NGOs. CONCLUSIONS PBF is a potentially appealing instrument to address shortfalls in quality of care and, ulti- mately, to help meet policy priorities at the coun- try and global levels, including the ambitious goals set forth in the SDGs. As our review of 32 PBF programs highlights, there is substantial variation and complexity in how programs incor- porate quality of care considerations. There are differences in how quality is incorporated in the payment formula, how many and what indicators are included</t>
  </si>
  <si>
    <t>staff to give the bundle of inter- ventions was less than 30 minutes. Approximately 60 days after discharge, field officers visited all subjects at their homes to deter- mine vital status and assess whether care had been sought at a health center or from a commu- nity health worker. Field officers also adminis- tered a short survey to caregivers of the children to solicit feedback on the discharge intervention and the post-discharge referral for follow-up. Field officers were trained, prior to the earlier observational study, in patient tracking and admin- istering questionnaires, and they had some health- related training. The procedures used to ascertain outcomes were the same in both the observa- tional study and this study. Study data were collected electronically using tablet computers and managed using the Research Electronic Data Capture (REDCap) tool hosted at the Child and Family Research Institute in Vancouver, Canada.4 REDCap is a secure, web- based application designed to support data cap- ture for research studies. Analysis Outcomes The primary study outcome was the proportion of children who successfully completed at least 1 post-discharge referral for a follow-up visit at a health center or with a community health worker.</t>
  </si>
  <si>
    <t>included caregiver satisfaction with the interventions (the discharge kit and post-discharge referral) and comparisons in post-discharge mortality, readmission, and care sought between this study and the earlier obser- vational study.2 Statistical Analysis We performed descriptive analyses of the primary outcome and of caregiver satisfaction. Using logi- stic regression, we also performed comparative analyses between the earlier observational study and this study. In this analysis, the outcomes of readmission and post-discharge health seek- ing were adjusted for both site of enrollment and the post-discharge mortality risk score. The post-discharge mortality risk score is a 5-item composite score including mid-upper arm cir- cumference, oxygen saturation, time since most recent hospitalization, HIV status, and coma score. We also conducted a secondary univariate logistic regression analysis examining factors associated with completing post-discharge referrals. For the secondary analysis, a sample of 200 children would provide 80% power to detect a 10% absolute At discharge, the nurse explained the child’s vulnerability during the discharge period and 3 main themes of action: prevention, recognition, and seeking care. Global Health: Science and Practice 2016 | Volume 4 | Number 3 424 Referrals and Prevention Kits to Improve Post-Discharge Outcomes www.ghspjournal.org</t>
  </si>
  <si>
    <t>10_10</t>
  </si>
  <si>
    <t>Feasibility Study WO-LT-0031 Concept Design for Three 20 kV lines WO-LT-0035 Afghanistan Electricity Sector Economic Study WO-LT-0036 Tarakhil Power Plant Operational Evaluation WO-LT-0043 PTEC - Environmental Assessments Power Transmission, Expansion and Connectivity WO-LT-0044 Bamyan Valley Transmission &amp; Distribution Design WO-LT-0048 Engineering Study for 220k Transmission Line from Dasht-E-Barchi to Kandahar WO-LT-0048 AMD 1 Engineering Study for 220kV TL from Dasht-e-Barchi to Kandahar Afghanistan Engineering Support Program Contract No. EDH-I-00-08-00027-00, Task Order 01 10 Final Report Work Order Name WO-LT-0048 AMD 2 Engineering Study for Adjustments to the Proposed Dasht‐e‐Barchi SS to Kandahar East SS Transmission Line WO-LT-0048 AMD 3 Transmission Line and Substations from Arghandi to Ghazni WO-LT-0048 AMD 4 Qarabagh to Kandahar East Substations WO-LT-0048 AMD 5 Transmission Lines from Ghazni to Kandahar East WO-LT-0048 AMD 6 RPC At Kabul and Kandahar East WO-LT-0048 AMD 8 Design Change for Substations from Sayedabad to Kandahar East WO-LT-0051 NEPS-SEPS Alternatives Study WO-LT-0053 NEPS and NEPS-SEPS Connection Assessments WO-LT-0054</t>
  </si>
  <si>
    <t>Reactive</t>
  </si>
  <si>
    <t>Power Compensation for Pul-e-Khumri to Chimtala WO-LT-0054 AMD 1 Reactive Power Compensation for Pul-e-Khumri to Kandahar East WO-LT-0055 Darunta HPP Assessments WO-LT-0059 NEPS System Protective Relay Coordination Studies WO-LT-0059 AMD 1 NEPS Distribution Materials and Installation Specification Development WO-LT-0059 AMD 2 NEPS Distribution Materials and Installation Specification Development WO-LT-0063 Salang Tunnel SS Technical Sections WO-LT-0063 AMD 1 Salang Tunnel SS Technical Sections WO-LT-0063 AMD 2 Salang Tunnel SS Technical Sections WO-LT-0063 AMD 3 Salang Tunnel SS Technical Sections WO-LT-0063 AMD 4 Salang Tunnel SS Technical Sections - Substation Pre-Purchase Equipment Specifications WO-LT-0063 AMD 5 Salang Tunnel SS Technical Sections -Topographic Land Survey and Geotechnical Investigation WO-LT-0063 AMD 6 Salang Tunnel SS Technical Sections -Detailed Design WO-LT-0063 AMD 8 Design, Supply, Erection, and Commissioning of 220kV Salang Tunnel SS WO-LT-0064 Skeikh Misri to Rodat T/L and SS Technical Sections WO-LT-0068 Nangahar Hydro Loads &amp; System Study WO-LT-0070 Tarakhil Power Plant Water Piping System WO-LT-0070 AMD 1 Tarakhil Power Plant Water Piping System WO</t>
  </si>
  <si>
    <t>PA-00M-HVG_Afghanistan_25 January 20</t>
  </si>
  <si>
    <t>Ghazni 9/15/2012 Technical section for transmission line and substations from Arghandi to Qarabagh. Cost included in base WO. WO-LT-0048 AMD 4 Qarabagh to Kandahar East Substations 8/29/2016 Technical section for transmission line and substations from Qarabagh to Qalat. Cost included in base WO. WO-LT-0048 AMD 5 Transmission Lines from Ghazni to Kandahar East 8/29/2016 Design and construction documents for Ghazni to Kandahar East Transmission Line and LARP framework for Kabul to Kandahar TL. Cost included in base WO. WO-LT-0048 AMD 6 RPC At Kabul and Kandahar East 8/29/2016 Design of reactive power compensation systems in Kabul area and Kandahar East SS. Cost included in base WO. WO-LT-0048 AMD 8 Design Change for Substations from Sayedabad to Kandahar East 5/19/2015 Updating the design to fit the newly decided vector group and bid services. WO-LT-0051 NEPS-SEPS Alternatives Study 2/22/2012 Technical and cost overview of proposed upgrades and additions to NEPS and SEPS. WO-LT-0053 NEPS and NEPS-SEPS Connection Assessments 6/22/2012 Assessment of the NEPS 220kV system and evaluation of NEPS-SEPS connection. WO-LT-0054</t>
  </si>
  <si>
    <t>Power Compensation for Pul-e-Khumri to Chimtala 2/21/2013 Study and specifications for procurement of Reactive Power Compensation equipment. WO-LT-0054 AMD 1 Reactive Power Compensation for Pul-e-Khumri to Kandahar East 2/21/2013 Reactive Power Compensation technical SOW for the Kabul to Kandahar East TL. Work Order Name Complete Date Estimated Cost (ROM) Approximate Cost Summary WO-LT-0055 Darunta HPP Assessments 10/8/2012 Assessment of existing conditions at Darunta HPP and recommendations for improvement. WO-LT-0059 NEPS System Protective Relay Coordination Studies 5/23/2016 Protective relaying coordination studies of NEPS’s medium and high voltage electrical grid WO-LT-0059 AMD 1 NEPS Distribution Materials and Installation Specification Development 4/29/2014 Drawings, specifications, and material lists for installation of MV distribution fuse links, surge asserters, and more. WO-LT-0059 AMD 2 NEPS Distribution Materials and Installation Specification Development 7/24/2014 Drawings, specifications, and material lists for installation of MV distribution fuse links, surge asserters, and more. Cost combined with WO-LT-0059 AMD 1. WO-LT-0063 Salang Tunnel SS Technical Sections 1/27/2014 Technical documents to extend work from Pul-e-Khumri to Chimtala TL to</t>
  </si>
  <si>
    <t>0035 Afghanistan Electricity Sector Economic Study WO-LT-0036 Tarakhil Power Plant Operational Evaluation WO-LT-0043 PTEC - Environmental Assessments Power Transmission, Expansion and Connectivity WO-LT-0044 Bamyan Valley Transmission &amp; Distribution Design WO-LT-0048 Engineering Study for 220k Transmission Line from Dasht-E-Barchi to Kandahar WO-LT-0048 AMD 1 Engineering Study for 220kV TL from Dasht-e-Barchi to Kandahar Afghanistan Engineering Support Program Contract No. EDH-I-00-08-00027-00, Task Order 01 10 Final Report Work Order Name WO-LT-0048 AMD 2 Engineering Study for Adjustments to the Proposed Dasht‐e‐Barchi SS to Kandahar East SS Transmission Line WO-LT-0048 AMD 3 Transmission Line and Substations from Arghandi to Ghazni WO-LT-0048 AMD 4 Qarabagh to Kandahar East Substations WO-LT-0048 AMD 5 Transmission Lines from Ghazni to Kandahar East WO-LT-0048 AMD 6 RPC At Kabul and Kandahar East WO-LT-0048 AMD 8 Design Change for Substations from Sayedabad to Kandahar East WO-LT-0051 NEPS-SEPS Alternatives Study WO-LT-0053 NEPS and NEPS-SEPS Connection Assessments WO-LT-0054 Reactive Power Compensation for Pul-e-Khumri to Chimtala WO-LT-0054 AMD 1</t>
  </si>
  <si>
    <t>Power Compensation for Pul-e-Khumri to Kandahar East WO-LT-0055 Darunta HPP Assessments WO-LT-0059 NEPS System Protective Relay Coordination Studies WO-LT-0059 AMD 1 NEPS Distribution Materials and Installation Specification Development WO-LT-0059 AMD 2 NEPS Distribution Materials and Installation Specification Development WO-LT-0063 Salang Tunnel SS Technical Sections WO-LT-0063 AMD 1 Salang Tunnel SS Technical Sections WO-LT-0063 AMD 2 Salang Tunnel SS Technical Sections WO-LT-0063 AMD 3 Salang Tunnel SS Technical Sections WO-LT-0063 AMD 4 Salang Tunnel SS Technical Sections - Substation Pre-Purchase Equipment Specifications WO-LT-0063 AMD 5 Salang Tunnel SS Technical Sections -Topographic Land Survey and Geotechnical Investigation WO-LT-0063 AMD 6 Salang Tunnel SS Technical Sections -Detailed Design WO-LT-0063 AMD 8 Design, Supply, Erection, and Commissioning of 220kV Salang Tunnel SS WO-LT-0064 Skeikh Misri to Rodat T/L and SS Technical Sections WO-LT-0068 Nangahar Hydro Loads &amp; System Study WO-LT-0070 Tarakhil Power Plant Water Piping System WO-LT-0070 AMD 1 Tarakhil Power Plant Water Piping System WO-LT-0070 AMD 2 Firefighting Analysis WO-LT-0070 AMD 3 Tarakhil Power Plant</t>
  </si>
  <si>
    <t>Kandahar East Substations 8/29/2016 Technical section for transmission line and substations from Qarabagh to Qalat. Cost included in base WO. WO-LT-0048 AMD 5 Transmission Lines from Ghazni to Kandahar East 8/29/2016 Design and construction documents for Ghazni to Kandahar East Transmission Line and LARP framework for Kabul to Kandahar TL. Cost included in base WO. WO-LT-0048 AMD 6 RPC At Kabul and Kandahar East 8/29/2016 Design of reactive power compensation systems in Kabul area and Kandahar East SS. Cost included in base WO. WO-LT-0048 AMD 8 Design Change for Substations from Sayedabad to Kandahar East 5/19/2015 Updating the design to fit the newly decided vector group and bid services. WO-LT-0051 NEPS-SEPS Alternatives Study 2/22/2012 Technical and cost overview of proposed upgrades and additions to NEPS and SEPS. WO-LT-0053 NEPS and NEPS-SEPS Connection Assessments 6/22/2012 Assessment of the NEPS 220kV system and evaluation of NEPS-SEPS connection. WO-LT-0054 Reactive Power Compensation for Pul-e-Khumri to Chimtala 2/21/2013 Study and specifications for procurement of Reactive Power Compensation equipment. WO-LT-0054 AMD 1</t>
  </si>
  <si>
    <t>Power Compensation for Pul-e-Khumri to Kandahar East 2/21/2013 Reactive Power Compensation technical SOW for the Kabul to Kandahar East TL. Work Order Name Complete Date Estimated Cost (ROM) Approximate Cost Summary WO-LT-0055 Darunta HPP Assessments 10/8/2012 Assessment of existing conditions at Darunta HPP and recommendations for improvement. WO-LT-0059 NEPS System Protective Relay Coordination Studies 5/23/2016 Protective relaying coordination studies of NEPS’s medium and high voltage electrical grid WO-LT-0059 AMD 1 NEPS Distribution Materials and Installation Specification Development 4/29/2014 Drawings, specifications, and material lists for installation of MV distribution fuse links, surge asserters, and more. WO-LT-0059 AMD 2 NEPS Distribution Materials and Installation Specification Development 7/24/2014 Drawings, specifications, and material lists for installation of MV distribution fuse links, surge asserters, and more. Cost combined with WO-LT-0059 AMD 1. WO-LT-0063 Salang Tunnel SS Technical Sections 1/27/2014 Technical documents to extend work from Pul-e-Khumri to Chimtala TL to Salang Tunnel. WO-LT-0063 AMD 1 Salang Tunnel SS Technical Sections 7/24/2014 Technical section and BOQ for relocated substation site. WO-LT-0063 AMD</t>
  </si>
  <si>
    <t>defines thermal limits of machine with current passing through it and its reactance. In utilization of power plant trainee should not change set values. Figure 102: Thermal Overload 77 Construction USA Corporation KAJAKI HPP Kajaki HPP Training Issue date : September, 2016 Doc. No: ELC-REP-04 Rev. No. 1 Page 97 of 105 Differential protection is the most important protection in the unit. It detects current difference on both sides of generator or transformer. Trainee should keep setting values as it is. Figure 103: Differential 77 Construction USA Corporation KAJAKI HPP Kajaki HPP Training Issue date : September, 2016 Doc. No: ELC-REP-04 Rev. No. 1 Page 98 of 105 Active and reactive power control will be also explained to trainee. These protections will be done in two ways. Firstly, overpower point will be defined. Afterwards, this protection will detect reverse going into the machine and keep it as low as possible. In the future trainee can change set values, because performance of machine changes after years of operation. Figure 104: Active Power KAJAKI HPP 77 Construction USA Corporation Kajaki HPP Training Issue date : September, 2016 Doc. No: ELC-REP-04 Rev. No. 1 Page 99 of 105 Figure 105:</t>
  </si>
  <si>
    <t>Power 77 Construction USA Corporation KAJAKI HPP Kajaki HPP Training Issue date : September, 2016 Doc. No: ELC-REP-04 Rev. No. 1 Page 100 of 105 Field loss protection will be explained to trainee. Field loss is followed with reactance value of generator. Trainee cannot make any changes on the values. Figure 106: Field Loss 77 Construction USA Corporation KAJAKI HPP Kajaki HPP Training Issue date : September, 2016 Doc. No: ELC-REP-04 Rev. No. 1 Page 101 of 105 Another parameter that protection needs to check is voltage in the system. Under voltage protection helps to decrease voltage in the system till entered set value. This helps not to trip system in each voltage drops and delay was given for the system to recover. Voltage control can be changed during operation years; as a result, trainee can change voltage and delay parameters. Figure 107: Undervoltage 77 Construction USA Corporation KAJAKI HPP Kajaki HPP Training Issue date : September, 2016 Doc. No: ELC-REP-04 Rev. No. 1 Page 102 of 105 Opposite of undervoltage protection, overvoltage protection is also done on Sepam relays, to control voltage no to increase up to dangerous levels. Trainee can edit this protection information also</t>
  </si>
  <si>
    <t>from Qarabagh to Qalat. Cost included in base WO. WO-LT-0048 AMD 5 Transmission Lines from Ghazni to Kandahar East 8/29/2016 Design and construction documents for Ghazni to Kandahar East Transmission Line and LARP framework for Kabul to Kandahar TL. Cost included in base WO. WO-LT-0048 AMD 6 RPC At Kabul and Kandahar East 8/29/2016 Design of reactive power compensation systems in Kabul area and Kandahar East SS. Cost included in base WO. WO-LT-0048 AMD 8 Design Change for Substations from Sayedabad to Kandahar East 5/19/2015 Updating the design to fit the newly decided vector group and bid services. WO-LT-0051 NEPS-SEPS Alternatives Study 2/22/2012 Technical and cost overview of proposed upgrades and additions to NEPS and SEPS. WO-LT-0053 NEPS and NEPS-SEPS Connection Assessments 6/22/2012 Assessment of the NEPS 220kV system and evaluation of NEPS-SEPS connection. WO-LT-0054 Reactive Power Compensation for Pul-e-Khumri to Chimtala 2/21/2013 Study and specifications for procurement of Reactive Power Compensation equipment. WO-LT-0054 AMD 1 Reactive Power Compensation for Pul-e-Khumri to Kandahar East 2/21/2013</t>
  </si>
  <si>
    <t>Power Compensation technical SOW for the Kabul to Kandahar East TL. Work Order Name Complete Date Estimated Cost (ROM) Approximate Cost Summary WO-LT-0055 Darunta HPP Assessments 10/8/2012 Assessment of existing conditions at Darunta HPP and recommendations for improvement. WO-LT-0059 NEPS System Protective Relay Coordination Studies 5/23/2016 Protective relaying coordination studies of NEPS’s medium and high voltage electrical grid WO-LT-0059 AMD 1 NEPS Distribution Materials and Installation Specification Development 4/29/2014 Drawings, specifications, and material lists for installation of MV distribution fuse links, surge asserters, and more. WO-LT-0059 AMD 2 NEPS Distribution Materials and Installation Specification Development 7/24/2014 Drawings, specifications, and material lists for installation of MV distribution fuse links, surge asserters, and more. Cost combined with WO-LT-0059 AMD 1. WO-LT-0063 Salang Tunnel SS Technical Sections 1/27/2014 Technical documents to extend work from Pul-e-Khumri to Chimtala TL to Salang Tunnel. WO-LT-0063 AMD 1 Salang Tunnel SS Technical Sections 7/24/2014 Technical section and BOQ for relocated substation site. WO-LT-0063 AMD 2 Salang Tunnel SS Technical Sections 7/24/2014 Technical sections for the</t>
  </si>
  <si>
    <t>pressure 100 ton 4 Nos. Blower Machine 4 Nos. Hand Line with Rope 4 Nos. Strain Board 4 Nos. Live line measuring stick 4 Nos. Conductor grips 16 Nos. Grounding sticks with duck bill and clamp 16 Nos. linemen belts with harness 20 Nos. AVO Meter 4 Sets Server 5 Nos. Desktop Computers 18 Nos. Laptops 4 Nos. Printers 3 Nos. scanner 2 Nos. Print Server 1 Nos. UPS 1 Nos. Switch 3 Nos. Fiber optic laying and installation 1 Job Lahore, Islamabad Supply, delivery, installation and training of equipment for  NTDC IT Department 26 Supply of Tools and equipment for transmission lines and  grids Peshawar, Mardan, Bannu, Abbottabad S.No Purcahse�Order�Description Deliverables Qty. Unit Districts Completion� percentage Completion� Date 1 Transformer�Oil�Tests ����������Oil�Sample�test�results 218 Tests Throughout�KPK 100% Q2�2015 2 Repair�of�40�MVA,�132/66�kV�Power� Transformer Delivered�and�installed�at�Shahibagh 1 Nos. Peshawar 100% Q3�2013 ����������Application�Software�for�Control�Room������������ 1 Nos. 100% Q4�2013 ����������PC�Application�for�Remote�Client� 3 Nos. 100% Q4�2013 ����������Data�Concentrator�Unit 61 Nos. 100% Q4�2013 ����������Three�Phase�Whole�Current�Energy�Meter�with�RF�Module� 141 Nos. 100% Q4�2013 4</t>
  </si>
  <si>
    <t>�Power�compensation�study� Final�report 1 Job Peshawar 100% Q1�2014 5 Complete�Rewinding�of�40�MVA,�132/66�kV� Power�Transformer 40MVA�Power�Transformer�delivered�Chakdara 1 Nos. Dir�Lower 100% Q1�2015 ����������Power�Transformer�Cooling�Fans� 348 Nos. 100% Q2�2014 ����������Fan�Motor�Circuit�Breakers�(MCB�up�to�40�Amps,�3�Phase) 28 Nos. 100% Q2�2014 ����������Fan�Motor�Circuit�Breakers�(individual�2�5�Phase)� 146 Nos. 100% Q2�2014 7 Supply�of�132kV�Circuit�Breakers�PESCO ����������132kV�Circuit�Breakers�with�spare�parts 7 Nos. Charsadah,�Bannu,�Kohat,�Mansehra,�Nowshera 100% Q3�2014 ����������4�Line�Metering�Panels�with�Bidirectional�(Import�&amp;� Export)Energy�Meters�1�Amp�rating�accuracy�class�0.2S�as�per� specifications�P�1999:2008�&amp;�P�202�2012,� 3 Nos. 100% Q1�2014 ����������3�Line�Metering�Panels�with�Bidirectional�(Import�&amp;�Export)� Energy�Meters�1�Amp�rating�accuracy�class�0.2S�as�per�specifications�P� 1999:2008�&amp;�P�202�2012, 1 Nos. 100% Q1�2014 ����������2�Line�Metering�Panels�with�Bidirectional�(Import�&amp;�Export)� Energy�Meters�1�Amp�rating�accuracy�class�0.2S�as�per�specifications�P� 1999:2008�&amp;�P�202�2012,� 10 Nos. 100% Q1�2014 ����������Data�Communications�Equipment�as�per�specifications�199:2008� Line�Metering�Panels�with�Bidirectional�(Import�&amp;�Export</t>
  </si>
  <si>
    <t>PA-00M-567_Pakistan_January 2016.pdf</t>
  </si>
  <si>
    <t>Associates International, Inc. 5301 Wisconsin Ave., NW, Suite 700 Washington, DC 20015 Cover Page Photo: Practical group work session during an AWDP Grantee Technical Orientation Workshop at Creative/AWDP office, September 7, 2017. This workshop was conducted for senior technical staff of six grantees under the second tranche of Creative/AWDP Cost-Extension period. AWDP Quarterly Progress Report – July 1 – September 30, 2017 II Table of Contents 1. Program Overview ................................................................................................. 1 1.1. Creative/AWDP and AWDP On-budget Components ............................................................. 1 1.2. Technical Assistance to Program Implementing Partners .......................................................... 2 2. Executive Summary ................................................................................................ 4 2.1. The First Tranche of Grants under Cost-Extension Phase ........................................................ 4 2.2. Second Tranche of Grants under Cost-Extension Period .......................................................... 4 2.3. Sustainability Progress ............................................................................................................ 5 2.4. USAID’s Passage to Prosperity – India-Afghanistan Trade and Investment Show (AFTIS) – in New-Delhi, India ................................................................................................................ 6 3. Program Activities and Progress – Jul 1 – Sept 30, 2017 ...................................... 7 3.1. The First Tranche of Grants under Cost-Extension Phase: ....................................................... 7 3.2. Program Performance during the Reporting Quarter ............................................................. 12 3.3. Sustainability Progress .......................................................................................................... 25 3.4. Passage to Prosperity – India-Afghanistan Trade and Investment Show .................................... 25 3.5. Planned for Next Reporting Period October 1 – December 31, 2017 ..................................... 26 4. Lessons Learned, Best Practices and Recommendations: .................................. 27 4.1.</t>
  </si>
  <si>
    <t>Surprise</t>
  </si>
  <si>
    <t>Visits to Training Sites ............................................................................................. 27 4.2. Addressing Security Concerns .............................................................................................. 27 4.3. Attempt to Maximize Program Impact .................................................................................. 27 5. Creative/AWDP Collaboration with GIRoA, Other Donor Projects, or Other USAID Projects ......................................................................................... 27 5.1. Links with relevant GIRoA ministries .................................................................................... 27 5.2. Links with Other Donor Agencies ........................................................................................ 27 5.3. Links with Other USAID Projects ......................................................................................... 27 6. Management and Administrative issues .............................................................. 28 6.1. Consultants/STTAs (July 1 – September 30, 2017) ................................................................. 28 6.2. Personnel: Changes in Staff (July 1 – September 30, 2017) ...................................................... 28 6.3. Staff Travel / Visitors (July 1 – September 30, 2017) ............................................................... 28 6.4. Major Procurements (July 1 – September 30, 2017) ............................................................... 30 7. ANNEXES: ............................................................................................................ 31 7.1. Annex I: AWDP Training and Placement/Promotion (Creative/AWDP and AWDP On- budget) ............................................................................................................................... 31 7.2. Annex II: AWDP Performance Management Information System Modules: .............................. 33 AWDP Quarterly Progress Report – July 1 – September 30, 2017 III Figures and Tables Figures: Figure 1: Creative/AWDP Training and Job Placement with Total Values Disbursed as of September 30, 2017: ....................................................................................................................................................................... 3 Figure 2: Trainees by Location and Gender: ...................................................................................................... 13 Figure 3: Gender Distribution of Participants by Sector:................................................................................ 13 Figure 4: Gender Distribution of Trainees by Age-group during the reporting period: ......................... 14 Figure 5: Gender Distribution of Participants by Education: ......................................................................... 15 Figure 6: Employment</t>
  </si>
  <si>
    <t>PA-00N-6C5_Afghanistan_31 October 20</t>
  </si>
  <si>
    <t>RSSAO September 14, 2017 Jalalabad 5 10 9 RSSAO September 18, 2017 Herat 9 16 10 STTA, Raj Kapoor September 27 – 29, 2017 New Delhi, India 50 70 Total: 132 184 On September 25, 2017, Creative/AWDP Chief of Party (COP) and two senior staff from Creative Associates headquarters in Washington traveled to New Delhi, India and participated in USAID’s Passage to Prosperity – AFTIS on September 27 – 30, 2017. 3.5. Planned for Next Reporting Period October 1 – December 31, 2017  Continue follow up with the remaining nine grants under Creative/AWDP Cost- Extension phase to complete their remaining milestones.  Award Process of C3 Grants (Conditional and based on eligibility notice of USAID, the award process will be started)  Award Career Counseling Centers (C3) grants if these potential grantees are approved by USAID.  Organize Grantee Technical Orientation Workshop for C3 grantees if these potential grantees are approved by USAID.  Continue to conduct training for Afghan Production Exporters.  Development of technical and user manual for C3 portal, POHA and PMIS.  Start registration of trainees and key staff member to use POHA (E-Learning Platform). AWDP Quarterly Progress Report – July 1 – September 30, 2017 27 4. Lessons Learned, Best Practices and Recommendations: 4.1.</t>
  </si>
  <si>
    <t>Visits to Training Sites In addition to regular visit and extending technical support to grantees by Creative/AWDP team, it has been observed that in some cases regular surprise visit will help grantees to maintain the quality and effectiveness of the program. It also helps to counter and identify issues and challenges that usually are not countered during regular pre-planned visits. The surprise visits will apply on grants both in Kabul and other cities covered by the program. 4.2. Addressing Security Concerns Since the security situation is a main concern during organizing mega job fair events, it has been advised to work closely with security team of Creative/AWDP and government security institutions for better coordination. 4.3. Attempt to Maximize Program Impact A key area of focus during the reporting quarter has been to carefully and accurately examine how Creative/AWDP Cost-Extension first and second tranche grantees select their trainees. In some cases a training program might be attended by individuals from several different organizations and businesses, while in others, training might be delivered to a class-sized group of trainees from one single institution. Creative/AWDP seeks to ensure that all participants develop skills during the training</t>
  </si>
  <si>
    <t>pallets were in poor condition and at Community latrines in the Kahe IDP camp with accessibility for the handicapped. MERCY CORPS REACH : Endline Report 19 risk of theft by community members. Handwashing Facilities REACH program activities aimed to rehabilitate or construct a total of 280 handwashing facilities. This target was surpassed by 270 percent, and at the close of the program a total of 758 handwashing facilities were in use throughout intervention sites. This success is a reflection of the higher than expected number of latrines constructed and in use at the end of the intervention, as hand washing facilities were constructed alongside latrine blocks in compliance with DRC WASH cluster minimum standards, which recommends one functioning hand washing station at every latrine block. The household survey reveals that 83 percent of respondents have accessing to a functioning hand washing station, while 16 percent of respondents report that the hand washing stations they would use are no longer functioning. Through REACH program activities, all constructed hand washing facilities were made to be functioning, with the availability of water and either soap or ash. Given the nature of the emergency context in the intervention sites, it does not come as a</t>
  </si>
  <si>
    <t>surprise</t>
  </si>
  <si>
    <t>that with the completion and withdrawal of program activities, a number of hand washing stations were no longer functioning at the time of the endline household survey. Disposal of Children’s Feces Nearly all respondents (99%) report disposing of children’s feces in latrines. Because respondents may use more than one method to dispose of children’s feces, the survey revealed that 16 percent of households also dispose of children’s feces using unsanitary methods on occasion, such as burying feces, throwing it in the bush or trash, throwing it in a water source, or throwing it in the open. Despite this occasional unsanitary disposal practices, the extremely high rate of safe feces disposal is indicative of the effectiveness of REACH sensitization program activities. MERCY CORPS REACH : Endline Report 20 Hygiene Promotion Sensitization Mercy Corps carried out hygiene promotion activities throughout the intervention sites. Routine monitoring reveals that 94,705 individuals received direct hygiene promotion. This number falls short of the 100,000-person target. This discrepancy between target and performance is largely attributed to an absence of household members at the time of hygiene promotion sensitization, which was conducted at the household level. Household survey results indicate that of the respondents who received direct hygiene</t>
  </si>
  <si>
    <t>Health department had the highest number of respondents followed by medical laboratory science and health information management accounting for 33%, 30% and 27% respectively of the study respondents. The sample size was derived through convenience sampling because the school was conducting exams during the data gathering phase of the survey. The low number of respondents from the community health department (which at 286 has the largest number of students in the school) was due to a series of exams during the period. 293 females, making up 86% of the respondents participated in the study. There were 125 respondents in their second year of study constituting 37% of the study population. Using the Spearman’s rho correlation coefficient it was seen that there is a strong negative relationship between the year of study of the students and the satisfaction with the teaching/learning process of the school. This indicates that the longer the time the student spends in the school, the higher the tendency that satisfaction will drop. The most commonly known teaching technique used by teachers in the school was ‘dictation’. 258 of the 339 respondents agreed that dictation is the mostly used teaching method. This does not come as a</t>
  </si>
  <si>
    <t>because it the traditional method used by teachers in the country today primarily because it appears to be easiest and can be delivered by anyone (even the class representatives). The wide use of dictation may also be due to low funding for the SHTE to embrace more sophisticated means of delivering lectures. Other methods include group and practical sessions which were selected by 58% and 46% of all respondents to this question. The prevailing strong statistical relationship between departments and some of the variables shows that the skill of the teachers, who are responsible for developing student’s, plays a huge role in determining student’s satisfaction with the teaching method adopted. Interactive teaching can be described as a means of instructing whereby the teachers actively involve the students in their learning process by way of regular teacher-student interaction, student-student interaction, use of audio-visuals, and hands-on demonstrations. The students are constantly encouraged to be active participants. Bearing this description of interactive techniques in mind, we can infer from the study that there is a significant relationship between the use of interactive techniques in teaching and the students’ satisfaction with the learning process adopted by the school. With a</t>
  </si>
  <si>
    <t>about the long lines and wait: such waits are routine accepted by clients. [In contrast, clients at the facility that did not open its doors until 10am were vocal in criticizing that as a dereliction of duty by the facility staff.] None of the ANC clinics visited by the evaluation offered timed appointment systems – they did not even book some clients as afternoon visits and some as morning. All clients were expected to be present at 8am for “the health talk” and none of the service providers thought it was unreasonable to expect clients to wait for hours for services. While there may be logistic reasons—such as country bus schedules—for the time of arrival of some clients, urban clients and rural local clients who walk to the facility could be offered an afternoon appointment to reduce the congestion in ANC/FCH clinics. However, it appeared to the evalua- tors, that the health workers actually want a long line of clients, and consequential long wait times for clients, as evidence that the health workers are overworked. The evaluation found long lines and conges- tion in some facilities that had project deployed locum nurses and there seemed to be a</t>
  </si>
  <si>
    <t>perverse</t>
  </si>
  <si>
    <t>incentive for the clinics to continue the long lines, to ensure that they continue to be paid as locums on their days off. User Fees In general, the evaluation was not designed and unable to demonstrate whether user fees affect uptake of services. However, one FGD in a rural facility did elicit that some clients, who lived geographically near a municipal facility that had user charges, chose to walk and cross a river to attend the rural facility that did not have user charges. Many of the facilities, including one mission hospital, visited provided services free of charge under Re- sults Based Financing (funded by DFID/World Bank). The vast majority of facilities visited had promi- nent notices detailing the schedule of charges, exemptions, or that no fees are charged. There were no re- ports to the evaluators in client exit interviews or FGDs of informal or under the table payments being required by health workers to deliver services. ZIMBABWE FACE-HIV EVALUATION 19 HIV Counselling and Testing The FACE-HIV project quarterly and annual reports indicate that the project facilitated the revision of HIV testing and counseling guidelines for children in 2013-14. To increase the reach of HTS</t>
  </si>
  <si>
    <t>Method laws and related processes? Comparison other types of local stakeholders  Occupants of mapped parcels  Other stakeholders, including local officials  Trusted Intermediaries  KIIs with Village Executive Officer, Chair of Village Land Dispute Committee, and District MLHHSD officials available to them and their satisfaction with it along the dimensions respondents consider relevant. The analysis will investigate potential differentiated impacts for relevant subgroups that might have different perspectives such as women and pastoralists. Explanation – cause/effect MAST PERFORMANCE EVALUATION 34 ANNEX 3: EXAMPLE DISPUTES DURING MAST IN PILOT SITE ILALASIMBA Date: 23/10/2015 Dispute Case No.1 - Male (M1) and Family of Mr. XX The dispute was between M1 and the family of Mr. XX. The later claimed that M1’s farm belonged to their father since 1959. But MI claims that he inherited the farm from his grandfather in 1987, while his grandfather was allocated the farm by the village government in 1974 during the government’s “operation sogeza”, which was part of the villagization re-settlement scheme (A nation-wide operation where villagers were re-settled in Ujamaa/socialist settlement schemes). The dispute did not happen prior to MAST despite being neighboring land users. It appears that MAST created a</t>
  </si>
  <si>
    <t>incentive for Mr. XX family to attempt to claim this land that he had not showed any interest in it before in order to get a land title. Two families both claimed ownership of the same parcel of land and the land adjudication committee and village land tribunal were involved in resolving the dispute. The land tribunal used the provision of the 1999 village land law which states that if someone has owned land for twelve (12) consecutive years without anyone challenging the ownership of that land, then the current owner is considered a legal owner of the land. There was evidence to show that M1 started owning this land since 1983, and since then there has never been a challenge of ownership or dispute between him and anyone else. Besides, M1 had developed the land all this time, and I have been residing on that land. He had planted permanent crops including bamboo plants, and there were even the ruins of his grand fathers’ house; the grandfather from whom he inherited the land. This was some of the evidence that was used to decide in MI’s family favor. The village chairperson was also asked to state whether there were</t>
  </si>
  <si>
    <t>with the BACKUP Initiative of Deutsche Gesellschaft für Internationale Zusammenarbeit (GIZ) and Expertise France were more successful, as were direct efforts with CCMs and PRs. However, these bids not did not create a revenue stream for any RP. Applications to GMS for consultant roles on GMS teamsstill produced the greatest volume of work with the lowest level of risk and cost. Nevertheless, this analysis also shows that unsolicited proposals of new services ( in the graphic above, lightbulbs) by RPs to the Global Fund, GIZ and Expertise France were more successful than expected and yielded cofinancing that enabled two RPs to carry their ideas forward (OASYS with support for country dialogue, Curatio with transition planning (see below)). This analysis has led GMS and the RPs to conclude that the market for independent regional services directly to CCMs, PRs, and national governments is unlikely to develop without significant restructuring of payment mechanisms by the Global Fund. Nevertheless, there is a certain interest in making innovative contributions to implementation of Global Fund architecture, and several countries have expressed interest to work with local/regional consultant firms. The innovation pods Beyond individual business coaching, as a further stimulus for RPs to shift from a</t>
  </si>
  <si>
    <t>reactive</t>
  </si>
  <si>
    <t>to a more entrepreneurial stance, promote interorganizational collaboration, and harness their diverse talents and skills, GMS proposed a new set of three-party groupings of RPs called the “innovation pods” (see map). Pod members share some commonalities—organizational affinity, geographic proximity, organizational focus, and/or regional location—as well as diverse and complementary talents and skills. It was envisaged that pods meet regularly to exchange knowledge, share expertise, learn new skills and collaborate creatively to innovate. GMS facilitated initial virtual meetings, to encourage a collective alchemy that might trigger fresh insights and groundbreaking new products, services and strategies. http://en.wikipedia.org/wiki/Deutsche_Gesellschaft_f%C3%BCr_Internationale_Zusammenarbeit http://en.wikipedia.org/wiki/Deutsche_Gesellschaft_f%C3%BCr_Internationale_Zusammenarbeit PY3 Annual Report. Grant Management Solutions 31 The concept was launched among RPs in late PY2. Each three-partner pod was challenged to develop a business innovation geared to meeting Global Fund beneficiaries' needs, with particular focus on capacity gaps revealed by the architecture of the Global Fund’s NFM. By the end of PY3, the Mandela and Nairobi innovation pods had developed strong business plans and ideas while a third pod, the West Africa Group (WAG), is expected to will finalize its service offering in the first quarter of PY4</t>
  </si>
  <si>
    <t>PA-00M-CC3_Africa south of Sahara Ni</t>
  </si>
  <si>
    <t>insights into changing behaviors with positive socio-economic outcomes and in taking up new practices. Access to information and skills development for enterprise management and line workers needs to be envisioned and Solutions for African Food Enterprises (SAFE) Final Evaluation Report | May–June 2016 52 articulated. Resources for developing women’s leadership in civic and business environments need to be facilitated.  BFS programming should reflect adequate budgetary resources, and encourage new or expanded programs, for recruiting technical and market development professionals who already possess experience in gender inclusiveness in program design and implementation. Gender focal persons are generally stretched too thinly across a broad spectrum of activities or a large geographic area. An example would be to recruit women intervention managers with a technical or business background who have previous experience working with women entrepreneurs or other female beneficiaries. EQ8. TO WHAT EXTENT HAS SAFE LED TO INCREASED INCOME GENERATION AMONG WOMEN EMPLOYEES OF SAFE-ASSISTED FOOD-PROCESSING FIRMS? Like the baseline evaluation, the endline evaluation did not demonstrate or provide new evidence that SAFE led to increased income generation among women employees. SAFE management’s comment in the baseline, with respect to this evaluation question, was that it was not a</t>
  </si>
  <si>
    <t>that there was no linkage of SAFE support to increase in wages. “Management decision-making on allocation of business resources to salaries is beyond out sphere of influence.”23 Further, they state, they have no deliverables (outcomes) on incremental increases in incomes due to SAFE support. In the view of the evaluator, getting good measurements on the incremental increases in incomes of SGB employees (women or men) would be very difficult to collect and verify and would entail additional reporting on the SAFE clients, many of whom say they are already overburdened. Conclusions SAFE has not been directly associated with increases in income of female workers within its client enterprises. Its primary contribution has been in technical and product development. TNS has rightly stated that it is beyond their sphere of influence. Recommendations SAFE Recommendations  Even given that increasing the income of female workers at SAFE-supported SGBs is beyond SAFE’s sphere of influence, this should not deter SAFE from encouraging, supporting and providing a platform for capacity building of SGB staff (women and men) that, if well managed, can lead to greater productivity, growth and profitability in the enterprise and thus indirectly to the financial remuneration of its employees</t>
  </si>
  <si>
    <t>for medium- and long-acting contraceptive methods, i.e., IUDs, implants, and injections, to 40.8% CYP by 2015. By the end of the project, it generated 28.3% CYP for medium- and long-acting methods which represented a 0.1% increase over the baseline of 28.2% CYP in 2010.). It shows product sales plateauing after a mini-peak in 2013. CYPs are heavily dependent on condoms END OF PROJECT EVALUATION OF THE EXPANDED SOCIAL MARKETING PROJECT (ESMPIN) IN NIGERIA xi (48%) to meet an under-performing 14,717,588 million CYPs. If condoms were removed from the equation, CYPs would drop to 7 million. Awareness is high for modern methods—around 70% for men—but misinformation about the side effects, i.e., fear of methods being irreversible, are still barriers to women accepting a product and even for staying on methods. For one out of four women, according to HC3’s research, even when they did use a modern method like pills or injectables, they were not willing to tell their partners that they were using a method or willing to talk to other women about it. Cultural and social norms are critical barriers to couples adopting a long-acting method. Those factors were not a</t>
  </si>
  <si>
    <t>and were reiterated in the BBC Media Action research and in the evaluation team’s FGDs with SFH’s community-based distribution agents (CBDA) and interpersonal communication agents (IPCA). The social marketing model used by PSI and SFH for ESMPIN was commonly used in the 1990s and early 2000s. This older model takes on all aspects of social marketing (i.e., distribution, promotion, detailing, warehousing, and marketing) while private companies and manufacturers brand the product. In a country like Nigeria this model runs counter to its busy commercial sector. Nigeria has local manufacturers and distributors that can take the lead on most of the social marketing tasks with technical assistance from a project because it is further along the development spectrum. In early 2000, as desired public health impact and results were plateauing or stagnating, the actors responsible for designing and implementing social marketing programs began to retool and reorient the social marketing model to shift the marketing to be done by local and regional manufacturers and local companies, i.e., distributors, warehouses, and suppliers, with social marketing projects providing technical assistance in business and financial management, forecasting, and mapping and targeting. Malaria and maternal and child health products sales are a blip on</t>
  </si>
  <si>
    <t>CLTS and well performance is less clear – perhaps it is a byproduct of the community mobilization process, or simply an artifact of CLTS selection bias. Capacity building activities (provision information and training) do not appear to affect the underlying demand or willingness of a community to keep a system working, but instead seems to aid communities with the requisite demand to carry out their O&amp;M responsibilities more effectively. Involvement in decision-making seems to promote higher levels of water point functionality, faster repair times, and greater satisfaction with community engagement processes, though it is unclear to what extent decision-making is initiated by the implementer (and therefore a driver of the superior performance), or whether it simply reflects an inherently motivated and well- organized user group that would sustain their system irrespective of the implementation approach. 45 4. DISCUSSION AND CONCLUSIONS Overall, this study found that, based on DACAAR’s survey, SWSS wells performed at slightly higher than average levels when compared with other wells of similar age installed in Afghanistan. Given the noted constraints on SWSS’s implementation, i.e. SWSS paid less attention to needs assessment and social engagement than they had originally planned to, this is something of a</t>
  </si>
  <si>
    <t>. However, the functionality of SWSS wells was lower than that of wells installed by DACAAR, with the latter having an 83% success rate for wells of a comparable age. DACAAR puts emphasis on community consultation, quality assurance and long-term follow up, so we would expect to see this reflected through higher functionality rates. Nonetheless, SWSS wells slightly outperformed the average, including wells put in by CDCs through the NSP program, suggesting that despite its challenges, SWSS implementation also had some strengths. To explain SWSS’s generally respectable performance, we offer the following three-part explanation. While this is partially speculative, it appears to be the best fit to the available evidence: 1. When communities need a water source, have a sense of buy-in/ownership and the well is reasonably constructed, they are highly motivated to maintain it. Further, their existing systems for management, decision-making and conflict resolution are often sufficient to the task. While SWSS’s community engagement processes were not extensive, they were usually good enough to prepare communities. While needs assessment was a noted weak point, most Afghan communities were in need of water at that time, so this was often not an issue. 2. SWSS’s quality</t>
  </si>
  <si>
    <t>made for improvement. Procurement planning for contraceptive and reproductive health commodities takes place at the MOPHP’s central level in Sana’a. UNFPA acts at the MOPHP’s procurement agent and coordinates procurement activity through its office in Sana’a. The MOPHP and UNFPA, as the procurement agent, are the main actors in the procurement process. Main funding partners include the World Bank, EKN, UNICEF, UNFPA, and Kreditanstalt fur Wiederaufbau (KfW). An important component to improving commodity availability is an informed procurement process, where procedural steps, requirements, and deadlines are known and adhered to by all stakeholders. The study found that the procurement process for contraceptives and reproductive health commodities is lengthy; but, it is not complex. Instead of modifying the steps of the process, the main opportunities for improvement are related to improved communication among partners and more consistent information sharing throughout the process. Moreover, the MOPHP and its partners should leverage the RHCS subgroup as a forum to share updates, highlight potential problems, and agree on solutions early; thereby minimizing delays and discrepancies often seen later in the process. This approach, with an improved forecasting process, will enable the MOPHP to drive the procurement process from an informed position; rather than a</t>
  </si>
  <si>
    <t>one that may be influenced by delays, a lack of information, or unforeseen critical needs. The study was published in both English and Arabic, to ensure its accessibility for all stakeholders. 19 RESULTS Mapping the procurement process for contraceptives and reproductive health commodities enabled stakeholders to— • identify common or recurrent bottlenecks • access information on steps, requirements, and deadlines during the procurement process. Build Sustainable Capacity An essential component of a robust health supply chain is the staff that implements the logistics tasks. To run effectively, public health supply chains require motivated, trained, and skilled staff with competency in the various essential logistics functions; they must also be empowered to make decisions that positively impact health supplies and supply chains. The goal of the USAID | DELIVER PROJECT’s capacity-building activities is to strengthen human resources in public health supply chain systems in the developing world. A focus on developing a superior workforce enables organizations and individual staff to accomplish their customer service goals, ensuring a stronger performance for public health personnel; and, therefore, increased availability of contraceptives and other essential health products. 20 Train Health Workers Nationwide to Use the Improved SOPs for the Contraceptive Supply Chain The project increased health</t>
  </si>
  <si>
    <t>PA-00M-JRW_Yemen_March 2016.pdf</t>
  </si>
  <si>
    <t>associated with post-harvest include collecting peanut butter samples from small-scale processors in Malawi and analyzing them for Tchiyiwe Moyo- Chunda, a graduate student at Lilongwe University of Agriculture and Natural Resources, tests local peanut butter for aflatoxin and poor quality in order to train local processors. [Photo courtesy of Tchiyiwe Moyo-Chunda] PMIL Annual Report FY2015 35 aflatoxin, microbial load and other quality parameters as specified in the Malawi Bureau of Standards. The same samples have also been analyzed for flavor (Gas Chromatography Mass Spectrometry or GC- MS) and texture at University of Georgia. Small-scale processors have been trained on safe and quality peanut butter processing. Preparatory work has commenced for processing of aflatoxin-safe groundnut flour and cooking oil. Proximate analysis and consumer acceptance of vegetables seasoned with blanched groundnuts has been conducted. In addition, studies were conducted on the effects of storage temperature (room versus 40°C), packaging material (nylon versus high-density plastic) and processing treatment (raw shelled versus lightly roasted) on the sensory attributes of peanuts during 18 weeks. Also completed was a set up of the methods of GC-MS analysis, preliminary tests on the Peroxide Value and TBARS tests (Thiobarbituric Acid</t>
  </si>
  <si>
    <t>Substances, a measure of lipid peroxidation) of squeezed peanut oil and the method for TBARS has to be modified to suit our analysis objective. Other post-harvest research includes assessing storage methods for in-shell peanuts at Bunda, including: traditional basket, traditional khokwe (silo), conventional grain storage bags, and hermetically sealed poly-bags. Temperature and humidity will be monitored during storage. Six drying methods were evaluated at Bunda in the months of June and July. The methods arranged in order of drying rates from high to low are: circular pattern, windrow, rack, Mandela, A frame, and stack pole. Six drying surfaces were evaluated at Bunda in the month of June and July. The surfaces arranged in order of drying rates are: concrete slab, black plastic sheet, raised ground surface, bare ground, galvanized iron roof, and galvanized iron sheet on ground. Samples of the dried peanuts are now being analyzed for mold growth, aflatoxin, and quality in terms of hardness, brittleness, ease of skin removal, pod-splitting and flavor. Lessons Learned Blanching of groundnuts will not affect consumer acceptance of vegetables seasoned with groundnut flour. Presentations and Publications Brandenburg, R. L, D. L. Jordan and A. Emmott. 2015. Developing value chain</t>
  </si>
  <si>
    <t>HPP Kajaki HPP Training Issue date : September, 2016 Doc. No: ELC-REP-04 Rev. No. 1 Page 95 of 105 The negative sequence current protection is set to detect unbalance among phase currents. This will be explained to trainee and he will be warned not to change settings. Figure 101: Negative Sequence Current 77 Construction USA Corporation KAJAKI HPP Kajaki HPP Training Issue date : September, 2016 Doc. No: ELC-REP-04 Rev. No. 1 Page 96 of 105 Training will continue with thermal overload protection. Thermal overload protection defines thermal limits of machine with current passing through it and its reactance. In utilization of power plant trainee should not change set values. Figure 102: Thermal Overload 77 Construction USA Corporation KAJAKI HPP Kajaki HPP Training Issue date : September, 2016 Doc. No: ELC-REP-04 Rev. No. 1 Page 97 of 105 Differential protection is the most important protection in the unit. It detects current difference on both sides of generator or transformer. Trainee should keep setting values as it is. Figure 103: Differential 77 Construction USA Corporation KAJAKI HPP Kajaki HPP Training Issue date : September, 2016 Doc. No: ELC-REP-04 Rev. No. 1 Page 98 of 105 Active and</t>
  </si>
  <si>
    <t>power control will be also explained to trainee. These protections will be done in two ways. Firstly, overpower point will be defined. Afterwards, this protection will detect reverse going into the machine and keep it as low as possible. In the future trainee can change set values, because performance of machine changes after years of operation. Figure 104: Active Power KAJAKI HPP 77 Construction USA Corporation Kajaki HPP Training Issue date : September, 2016 Doc. No: ELC-REP-04 Rev. No. 1 Page 99 of 105 Figure 105: Reactive Power 77 Construction USA Corporation KAJAKI HPP Kajaki HPP Training Issue date : September, 2016 Doc. No: ELC-REP-04 Rev. No. 1 Page 100 of 105 Field loss protection will be explained to trainee. Field loss is followed with reactance value of generator. Trainee cannot make any changes on the values. Figure 106: Field Loss 77 Construction USA Corporation KAJAKI HPP Kajaki HPP Training Issue date : September, 2016 Doc. No: ELC-REP-04 Rev. No. 1 Page 101 of 105 Another parameter that protection needs to check is voltage in the system. Under voltage protection helps to decrease voltage in the system till entered set value. This helps not to trip system</t>
  </si>
  <si>
    <t>to take good photos and make quality films on the impact of USAID interventions. The training, which was facilitated by a photography consultant, involved both classroom learning and practical sessions in the field. The participants at the training learned how to manipulate the settings of cameras to take good pictures and use different software to improve the quality of both still and motion pictures. The project intensified efforts to plan the phasing-out staff from September through October 26, 2017 with program activities being re-scheduled for earlier completion. All project implementation activities and weekly reports were shared with USAID and program staff to track progress of implementation and issues requiring immediate attention. Meetings at different levels were held to ensure constant feedback from both management and field operations staff such as: weekly technical meetings, monthly management meetings and weekly/monthly component reviews of the work plan and budget. The project reviewed and updated its project-wide procurement plan with support provided by Creative HQ. Our management approach is responsive to security constraints, which are taken into close consideration to ensure staff and beneficiary security. The security situation in Borno state remained unpredictable, with increased rates of suicide bombings and</t>
  </si>
  <si>
    <t>attacks by the insurgents, which were often repelled by the security agents. Regardless, the project collaborated with other USG-funded projects operating within the region to share security information required to make informed decisions. 6 LESSONS LEARNED • Training local NGOs and CCs on resource mobilization strategies is instrumental in sustaining the legacy of the project as the CCs and NGOs can now conduct fundraising, monitoring and sensitization of communities to support the NFE centers. • Involvement of communities in the affairs that concern them increases their level of ownership and sustainability. This was exemplified this quarter by several CCs working to mobilize resources within their communities to increase access to education. • Close monitoring of centers by mentor teachers and CC activities is critical to successful program implementation. 7 PLANNED ACTIVITIES FOR NEXT QUARTER, INCLUDING UPCOMING EVENTS IR 1: Increased availability of safe, quality and relevant NFE and alternative learning centers In Q3, the project organized two workshops with national and state stakeholders to finalize the adaptation of the NFE post literacy curriculum for use in education in emergencies. This scope and sequence will be finalized in Q4 and submitted to USAID. In Q4, the project will continue to monitor compliance with</t>
  </si>
  <si>
    <t>PA-00M-XZH_Nigeria_July 30, 2017.pdf</t>
  </si>
  <si>
    <t>4) Monthly Progress Report # 28 (February 2017) Annexure-II: Page 1 SECURITY SITUATION REPORT 1. General a. The Security situation along Quetta-Chamman remained a moderate risk and no major act of terrorism took place during the current month. However, in consequent to “Sehwan Sharief Blast” and Government orders to close the border on Pak-Afghan frontier, the people are facing tremendous difficulties. A huge numbers of trading vehicles are marshaled on either side of “Vesh Check Post” on Pak-Afghan frontier and waiting for opening of Check Post. More over the Internet Services has also been stopped in Chamman and surrounding areas as a precautionary measure. b. The security environments along Quetta-Kalat Axis also remained a moderate risk and no major incident took place during the current month except one incident in which two Rockets of RPD-7 were fired from unknown direction which landed in open ground and exploded but no loss reported. c. In Quetta, the security environment remained at high risk and Security Forces carried out number of search and arrest operation. A large number of illegal Afghan Nationals with arms and ammunition have been arrested. The security of important installations has been enhanced and</t>
  </si>
  <si>
    <t>security checks are been made throughout the city. 2. Incidents Occurred During Current Month a. Quetta- Chaman Axis i. On Feb 05 2017, a dead body was found near “Village Tarata” District Pishin. The deceased was identified Mr. Abdul Bari and dead body shifted to the hospital. Police is investigating. ii. On Feb 07 2017, some unknown miscreants planted a remote controlled bomb under a culvert on”Roghani Road Chamman” and exploded it when a mobile of Security Forces was passing by. Two persons of Security Force and a civilian sustained injuries and evacuated to the hospital. Immediately after the bomb blast a search operation was launched by the Law Enforcing Agencies and twenty suspected persons were arrested. iii. On Feb 15 2017, a dead body was found from ”Mohalla Bukht Chamman”. The deceased was identified an “Afghan National” named Hazrat Ali S/O Shah Gul. He was shot dead by firing. iv. On Feb 19 2017, some unknown miscreants carried out firing in area of “Killi Abdur Rehman District Killa Abdullah” and killed one person named Atta Ullah Kakar. The killer fled away and no arrest has been reported. v. On Feb 22 2017, Law enforcing Agencies arrested two</t>
  </si>
  <si>
    <t>PA-00N-33T_Pakistan_February 2017.pd</t>
  </si>
  <si>
    <t>in many IDPs camps. The program promotes self-sufficiency strategies to increase the implication of camp residents in the management of water and sanitation services and to decrease the dependence on external support for these services. These strategies seek to build the resilience of conflict-affected populations by strengthening their adaptive capacity and reducing the vulnerability of local communities to the shocks that accompany recurrent crises. Cholera is endemic and inadequate sanitation infrastructure and hygiene practices increase the risk of outbreak. In response to this chronic emergency, Mercy Corps continues to provide essential WASH services in IDPs camps in North Kivu, preventing the spread of cholera. Award Level Beneficiaries CumulativePeriod Targeted Reporting Period Reached Cumulative Period Reached Sector Total beneficiaries IDPs Total beneficiaries IDPs Total beneficiaries IDPs WASH 100,000 95,000 83,058 76,558 83,058 76,558 2. Contextual Update 2.1. Security The ongoing conflict in North Kivu Province has escalated over the past year, following the launch of SOKOLA II, an offensive by the Armed Forces of the Democratic Republic of Congo (FARDC) against the Democratic Forces for the Liberation of Rwanda (FDLR). Clashes between the state security forces and rebel groups across the province have resulted in large-scale preventive and</t>
  </si>
  <si>
    <t>displacements, in particular in Rutshuru and Masisi territories. There have also been increased attacks and abuses by other armed groups, including the Alliance of Patriots for a Free and Sovereign Congo (APCLS) and self-organized local defense forces (Maï Maï) group led by Maï Maï-Cheka in Walikale territory. Walikale, Masisi, and Rutshuru have all seen a spike in violent intercommunal tensions. The deteriorating security situation exacerbates harassment, forced labor, and banditry that directly affect civilians. As a result of heightened instability, thousands of newly displaced people have spontaneously started makeshift camps, which are covered by Camp Coordination and Camp Management (CCCM) in Mweso and Birambizo health zones. 2.2. Movements of Population rE2 FY16 Q3 Quarterly Report Mercy Corps REACH Mercy Corps – DRC 4 In June 2016, statistics provided by the CCCM and IOM confirmed that there are more than 191,774 displaced people among 54 sites. Within these 54 sites, there are 13 sites (total population of 76,588) where Mercy Corps operates. Clashes between FARDC and FDLR in the area of Mpati and intercommunal conflict in Rutshuru territory are the main causes of population movements. Further, with an increasing number of kidnappings and robberies targeting humanitarian actors, some actors have</t>
  </si>
  <si>
    <t>PA-00M-83Q_Congo DR_July 2016.pdf</t>
  </si>
  <si>
    <t>Promotion and Environmental Health. The program was funded in May of 2016, targeting 100,000 vulnerable individuals, including 95,000 IDPs and 5,000 host community members. The program employed a two-part strategy including responding to ongoing emergency needs within Karisimbi, Birambizo and Mweso health zones, as well as responding to the needs of newly displaced populations throughout the province. Award-level beneficiaries Cumulative Period Targeted Cumulative Period Reached Total IDPs Total IDPs 100,000 95,000 114,154 84,545 1 Commission sur les Mouvements de Population (CMP), 12 Juillet 2017 MERCY CORPS REACH: Final Report 5 Contextual Update Security The North Kivu province of the DRC is characterized by a particularly insecure and volatile context due a wide range of factors. Intercommunity tensions and armed violence remain high, mainly because of confrontations between the Armed Forces of the DRC (FARDC) and armed militia groups, as well as among these armed groups themselves. This ongoing conflict has escalated over the past several years, especially following the launch of the joint Sokola-II operations by the FARDC and the United Nations Organization Stabilization Mission in the DRC (MONUSCO) against the Democratic Forces for the Liberation of Rwanda (FDLR). These operations resulted in large-scale preventive and</t>
  </si>
  <si>
    <t>displacements, especially in Masisi and Rutshuru territories. Abuses by armed groups During the reporting period, armed groups such as Mai Mai and other community-based militias, committed a wide range of abuses including: summary executions, abductions, inhumane and degrading treatments, rape and other forms of sexual violence, and looting of civilian homes and businesses. In Beni territory specifically, civilians were massacred by machetes, hoes, and axes. In August 2016, 46 people were killed in Rwangoma, a neighborhood of Beni city, by suspected members of the Allied Democratic Forces (ADF), an armed group from Uganda that maintains bases in Eastern DRC. 2 Abuses by the security forces Human rights violations committed by soldiers during official operations against armed groups were also reported during the REACH implementation period. These violations included the execution of civilians protesting against the lack of government protection. 3 Violence against girls and women, and child soldiers During the reporting period, hundreds of women and girls were reportedly subjected to sexual violence in conflict-affected areas. 4 Perpetrators included both soldiers and state agents, and armed groups combatants. Moreover, hundreds of children were recruited by different armed groups to serve as combatants, but also to cook, clean, collect</t>
  </si>
  <si>
    <t>PA-00N-3WB_Congo DR_November 2017.pd</t>
  </si>
  <si>
    <t>a subsequent revised report on August 2, 2016. Afghanistan Engineering Support Program Contract No. EDH-I-00-08-00027-00, Task Order 01 10 FY16 Annual Report WO-LT-0042 AMD 4 Afghan Women Internship Program In FY 2016, Tt received approval for the WP and EB for the AMD 4 extension on November 04, 2015. The interns completed their curriculum in software trainings, hands-on experience, and on-the-job training and graduated in January of 2016. The Final Report for this Work Order was submitted to USAID on February 17, 2016. WO-LT-0042 AMD 5 Afghan Women Internship Program Tt submitted the WP and EB for AMD5 on December 07, 2015 and received NTP on December 29, 2015. Under AMD 5, seven new female interns and one intern from the previous academic year’s internship program, joined Tt AESP. Interns received trainings in: applicable software, hands-on-training, observation of Tt Engineers, and materials testing. This work transitioned to ESP on August 27, 2016. WO-LT-0048 AMD 4 and 6 Qarabagh to Kandahar East Five Substations - RPC At Kabul and Kandahar East In 2016, bids were received in response to a tender for the five substations and</t>
  </si>
  <si>
    <t>power compensation in Kabul and Kandahar East. A Bid Evaluation Committee (BEC) was formed by DABS. Tt acted as an observer and, when requested, as an advisor to the BEC. Tt attended all BEC meetings and assisted in preparing the Bid Evaluation Report (BER). The draft contract was sent to USAID for review on June 14, 2016. USAID provided comments on the draft contract and sent the On Budget Monitor (OBM) consent letter on June 20, 2016. This work transitioned to ESP on August 27, 2016. WO-LT-0048 AMD 5 Transmission Line from Ghazni to Kandahar East DABS re-bid this project and received and opened bids under the new law as required by NPA. Tt acted as an observer and, when requested, as an advisor to the BEC. Tt attended all BEC meetings and assisted in preparing the BER. DABS Procurement verified documents submitted by the bidders. The draft final BER was sent to USAID for review on June 30, 2016. This work transitioned to ESP on August 27, 2016. WO-LT-0059 NEPS System Protective Relay USAID requested a WP and EB to deliver protective relaying coordination studies to key portions of Afghanistan’s NEPS medium voltage and</t>
  </si>
  <si>
    <t>PA-00M-C3R_Afghanistan_October 9, 20</t>
  </si>
  <si>
    <t>Supply Arrangement Technical Memo, submitted to USAID on May 1, 2016. This work order was closed on May 9, 2016. WO-A-0106 Inspection/Verification of Outstanding Punch List Items Rectification and Witnessing T&amp;C of Systems at Gardez and Khair Kot Hospitals Tetra Tech submitted the Confirmation Letter for WO-A-0106 on June 12, 2016 and received NTP from USAID on June 21, 2016. Tetra Tech Inspection Teams visited Gardez 100-Bed Hospital on June 25, and visited Khair Kot 20-bed Hospital on June 30, 2016 and began drafting a report to USAID. WO-LT-0042 AMD 5 Afghan Women Internship Program Interns received trainings in MS Project, Adobe Photoshop, Effective Technical Writing, Effective Presentation, International Building Codes (IBC) and electrical engineering. Interns also worked with AESP engineers gaining hands-on experience by performing submittal reviews and observing construction materials’ testing at laboratories around Kabul. The interns also participated in site visits to the Sardar Kabuli Girls’ High School Fire Doors’ Replacement project. WO-LT-0048 AMD 4 and AMD 6 Qarabagh to Kandahar East Five Substations - RPC At Kabul and Kandahar East Previously, bids were received in response to a tender for the five substations and</t>
  </si>
  <si>
    <t>power compensation in Kabul and Kandahar East. A Bid Evaluation Committee (BEC) was formed by DABS. In Q3, Tt acted as an observer and, when requested, as an advisor to the BEC. Tt attended all BEC meetings and assisted in preparing the Bid Evaluation Report (BER). The draft contract was sent to USAID for review on June 14, 2016. USAID provided comments on the draft contract and sent the On Budget Monitor (OBM) consent letter on June 20, 2016 WO-LT-0048 AMD 5 Transmission Line from Ghazni to Kandahar East During this quarter, acted as an observer and, when requested, as an advisor to the Bid Evaluation Committee (BEC) formed by DABS in accordance with the National Procurement Law. Tt attended all BEC meetings and assisted in preparing the Bid Evaluation Report (BER). DABS Procurement verified documents submitted by the bidders. Tt continued participation as observers and facilitators to the Bid Evaluation Committee. The draft final BER was sent to USAID for review on June 30, 2016. WO-LT-0059 NEPS System Protective Relay USAID requested a SOW and ROM to deliver protective relaying coordination studies to key portions of Afghanistan’s NEPS medium voltage and high voltage electrical grid</t>
  </si>
  <si>
    <t>PA-00M-C3N_Afghanistan_July 10, 2016</t>
  </si>
  <si>
    <t>Extended for completion of Juma No. 2A operations. TPAO notified delay penalties accrue from October 11, 2015 TPAO’s Latest Revised but Rejected Schedule On September 18, 2015, TPAO provided a new schedule extending the actual projected completion date to January 15, 2016. This schedule was immediately rejected by MoMP. Table 3 includes the contract time for completion schedule as well as TPAO’s own schedule estimates, though rejected by MoMP. On 4 June 2014, TPAO submitted a second revised schedule which took its performance period out to approximately 487 days, to mid-April 2015. On August 1, 2014, TPAO submitted a third revised schedule which took their performance (time to complete contract) out to approximately 548 days, to mid-June 2015. It was later revised down to late May 2015. On December 5, 2014, TPAO submitted another revised schedule that extended their performance from May 21, 2015 to August 7, 2015. On January 14, 2015, TPAO submitted another revised schedule that extended their performance from August 7, 2015 to September 15, 2015. On February 9, 2015, TPAO sent an e-mail which suggested that they might be able to complete by August 31, 2015, however, they followed that up by announcing</t>
  </si>
  <si>
    <t>discovery of salt horizons in the Juma-Bashikurd field (although the salt horizons were well known and the information readily available) that seemed to delay the date changes. Following lengthy negotiations, on April 6, 2015, MoMP and TPAO reached agreement to extend the time for completion period to August 31, 2015, plus 25 days of contingency supposedly due to customs delays. This agreement was solidified in a document signed by the Acting Minister on April 26, 2015. However, before the contract time extension amendment was inked, on April 25, 2015, TPAO submitted SGGA Monthly Drilling Operations Progress Report January 1 – January 31, 2016 Page 9 of 12 another revised schedule (schedule No. 9 thus far), pushing completion of the work out another four months, to December 31, 2015. On September 18, 2015, TPAO provided a new revised schedule extending the actual projected completion date to January 15, 2016. Those TPAO schedules proposing to extend the period for completion of work beyond August 31, 2015, plus 25 contingency days were promptly rejected by MoMP. On September 18, 2015, TPAO submitted yet another request for extension, this time to January 15, 2015. MoMP granted only part of the request, to October 10</t>
  </si>
  <si>
    <t>PA-00M-6BS_Afghanistan_February 8, 2</t>
  </si>
  <si>
    <t>Extended for completion of Juma No. 2A operations. TPAO notified delay penalties accrue from October 11, 2015 TPAO’s Latest Revised but Rejected Schedule On September 18, 2015, TPAO provided a new schedule extending the actual projected completion date to January 15, 2016. This schedule was immediately rejected by MoMP. Table 4 includes the contract time for completion schedule as well as TPAO’s own schedule estimates, though rejected by MoMP. On 4 June 2014, TPAO submitted a second revised schedule which took its performance period out to approximately 487 days, to mid-April 2015. On August 1, 2014, TPAO submitted a third revised schedule which took their performance (time to complete contract) out to approximately 548 days, to mid-June 2015. It was later revised down to late May 2015. On December 5, 2014, TPAO submitted another revised schedule that extended their performance from May 21, 2015 to August 7, 2015. On January 14, 2015, TPAO submitted another revised schedule that extended their performance from August 7, 2015 to September 15, 2015. On February 9, 2015, TPAO sent an e-mail which suggested that they might be able to complete by August 31, 2015, however, they followed that up by announcing</t>
  </si>
  <si>
    <t>discovery of salt horizons in the Juma-Bashikurd field (although the salt horizons were well known and the information readily available) that seemed to delay the date changes. Following lengthy negotiations, on April 6, 2015, MoMP and TPAO reached agreement to extend the time for completion period to August 31, 2015, plus 25 days of contingency supposedly due to customs delays. This agreement was solidified in a document signed by the Acting Minister on April 26, 2015. However, before the contract time extension amendment was inked, on April 25, 2015, TPAO submitted another revised schedule (schedule No. 9 thus far), pushing completion of the work out another four months, to December 31, 2015. On September 18, 2015, TPAO provided a new revised schedule extending the actual projected completion date to January 15, 2016. Those TPAO schedules proposing to extend the period for completion of work beyond August 31, 2015, plus 25 contingency days were promptly rejected by MoMP. On September 18, 2015, TPAO submitted yet another request for extension, this time to January 15, 2015. MoMP granted only part of the request, to October 10, 2015, to allow time for completion of the Juma No. 2A, as provided under Sub</t>
  </si>
  <si>
    <t>Gilgit Azad Jammu and Kashmir • 90 MW Mangla Rehabilitation Project Punjab • 500 MW Muzaffargarh Thermal Power Station Rehabilitation Project • 07 Linemen (FESCO) Live-Line Maintenance Training • 05 Linemen (GEPCO) Live-Line Maintenance Training • 07 Linemen (IESCO) Live-Line Maintenance Training • 10 Linemen (LESCO) Live-Line Maintenance Training Annual Report October 2014 – January 2016 USAID Energy Policy Program 47 • 10 Linemen (MEPCO) Live-Line Maintenance Training • 03 Interns (NTDC Muzaffargarh) • 14 Interns (Muzaffargarh TPS) • Shale Gas • NTDC – NTDC Capacity Building and Organization Strengthening – Regional import of Power – System Control and Data Acquisition (SCADA) System Implementation – Real Time Power System Simulator (RTPSS) – Smart Metering Systems – NTDC Technical Audits • Ministry of Finance Policy Support • Ministry of Water and Power Policy Support • Planning Commission – Energy Wing Policy Support • Ministry of Petroleum and Natural Resources Policy Support FATA • 17.4 MW Gomal Zam Multipurpose Dam Project • Step 1: Due Diligence for Kurram Tangi Multipurpose Dam Project • Step 1: Due Diligence for Warsak Multipurpose Dam Project Khyber Pakhtunkhwa • 128 MW Tarbela Hydroelectric Power Station Rehabilitation Project • 16 Linemen (PESCO) Live Line Maintenance Crews • 07 Interns Electra Consultants Peshawar • 03 Interns (NTDC Peshawar) • 02 Interns (NTDC Mangla) • PESCO – Grid Reconfiguration – Power Transformer Program – Circuit Breaker Program – Technical Audit –</t>
  </si>
  <si>
    <t>Power Compensation – Capacity Building – Telemetering • NTDC Technical Audits Balochistan • 10 Linemen (QESCO) Live Line Maintenance Training • 08 Interns (QESCO) • 06 Interns (SSGC Quetta) • 06 Interns (NTDC Quetta) • Shale Gas • NTDC Technical Audits Annual Report October 2014 – January 2016 USAID Energy Policy Program 48 Sindh • 270 MW Jamshoro Thermal Power Station Rehabilitation Project • 80 MW Guddu Thermal Power Station Rehabilitation Project • 10 Linemen (SEPCO) Live Line Maintenance Training • 10 Linemen (HESCO) Live Line Maintenance Training • 24 Interns (Guddu TPS) • 16 Interns (Lakhra TPS) • 09 Interns (Jamshoro TPS) • 02 Interns (NTDC Hyderabad) • 01 Intern (NTDC Jamshoro) • 01 Intern (NTDC Sukkur) • 01 Intern (NTDC Dadu) • LNG Import • Shale Gas • NTDC Technical Audit www.ep-ep.com.pk info@ep-ep.com.pk http://www.ep-ep.com.pk/ mailto:info@ep-ep.com.pk LIST OF FIGURES Acronyms Executive summary Background Component I: Monitoring and Support of Project Implementation Monitoring and Implementation Support Tarbela Hydropower Plant Rehabilitation Satpara Multipurpose Dam Project Muzaffargarh TPS Rehabilitation Project Jamshoro TPS Rehabilitation Project Guddu TPS Rehabilitation Project Mangla Rehabilitation Project Support to GENCOs Support to Hydels Component II: Policy Support Energy Sector Reform Advisory Support Support to GENCOs Support to Ministry of Water and Power Support to Ministry of Finance Support to Ministry of Planning Commission Support to</t>
  </si>
  <si>
    <t>PA-00M-739_Pakistan_January 31, 2016</t>
  </si>
  <si>
    <t>platform for Tékponon Jikuagou was integration into existing projects, which would allow economies of scale. Because we had not tested the package under scale-up conditions, and given final adjustments to the package, it was important to retest effectiveness. Scale-up success also required evidence of scalability in several other domains: 1) Design integrity. Our assessment focused on fidelity of the Tékponon Jikuagou package as user organizations integrated it into their projects’ structures, and the effect of implementing the package on the projects themselves. Recall that these were non- family planning projects, and their staff had minimal family planning orientation. Result: Implementation monitoring indicated that the package’s design integrity was respected. 2) Implementation integrity and ease of use. We collected evidence on user organizations’ ability to implement the package with fidelity and, after one year, on staff capacity to implement independently. Result: The integration assessment, monitoring data, and organizational capacity assessment showed that implementation integrity and ease were achieved. 3) Sustainability potential. Evidence was collected on user organizations’ desires to continue integrating the package in future projects. Result: Per the integration assessment, all wished to continue using the approach and some had started writing it into future projects. Our biggest</t>
  </si>
  <si>
    <t>was the added value that Tékponon Jikuagou offered to non-family planning projects, which is perhaps a more important marker for sustainability potential. The integration assessment showed that adding the package to existing projects led to increased impact of non- Tékponon Jikuagou activities and greater community demand for both project and package activities. Integration also influenced organizational outreach strategies, such as using communication for social change techniques (reflective dialogues) for all projects to more effectively engage participants and improve social development outcomes. On the surface, Tékponon Jikuagou may appear similar to conventional, community-based family planning interventions that seek to increase method uptake. While similarities do exist, the package’s social network diffusion and communication for social change approaches are quite distinct. The results of the scale-up phase’s effectiveness study clarify that Tékponon Jikuagou offers a new program paradigm that may be more effective at and relevant to addressing unmet need and consequently increasing family planning uptake. PRACTICE WHAT MAKES TÉKPONON JIKUAGOU UNIQUE? Different Concept 68  Centered on unmet need rather than contraceptive prevalence. Tékponon Jikuagou allowed greater understanding of unmet need by breaking the phenomenon into two categories: those who think they are protected but are not, and those</t>
  </si>
  <si>
    <t>Innovations in open-source platforms for mobile phones, such asRapid Pro andU-report,24 aswell asmobilemessaging (SMS)weredeployed across all 3 affected countries to gather real-time community insights and attract underrepre- sented groups such as young people. These tech- nologies enabled greater responsiveness to rumors that required rapid redress to prevent undermining the response.4 Increasing partner access to common moni- toring platformswith real-time analysis and clear feedback mechanisms to communities is essential tomanagingfutureoutbreaks.There isalsoaneed to agree on predefined C4D indicators andmech- anisms, including strong coordination of key activities and monitoring of the response among partners. Establishing a monitoring and evalua- tionplan fromtheoutsetof theemergency to sup- porttheoverallC4Dstrategyisalsoessential.Such aplanmustbe informedbyarangeofdata, includ- inganthropological, epidemiological, qualitative, and quantitative data, and show greater respect for communityperceptions and rumors. Difficult to reach scale at reasonable cost . . .Difficult to integrate [indicators] across sectors, partly because each sector wants to include so much detail. Also diffi- cult to measure impact and cost-effectiveness [of C4D]. (Expert discussion participant) Rumor tracking is also key; many people lost their lives because of rumors, myth, denial, etc. (Survey respondent) OUTLOOK FOR FUTURE OUTBREAKS (AND OTHER EMERGENCIES) Despite early warning signs, the Ebola out- break took the world by</t>
  </si>
  <si>
    <t>. The lack of preparedness, lack of acknowledgment of the potential spread of Ebola, and delays in fund- ing resulted in a race to catch up to the virus, Social Mobilization and Community Engagement in West Africa’s Ebola Response www.ghspjournal.org Global Health: Science and Practice 2016 | Volume 4 | Number 4 638 http://www.ghspjournal.org rather than getting ahead of it from the start. Each of the 3 most affected countries strug- gled to simultaneously implement a myriad of approaches to address the varied challenges emerging in different parts of the country. As noted in a report on the Ebola response by the Overseas Development Institute7: Ebola exposed much about the international aid com- munity: [it was] dedicated, resourceful, and diverse, as well as ill-prepared, donor-dependent, and tested by the confrontation between technical approaches and the complexities of the sociocultural context. The lessons learned from the Ebola response in West Africa, particularly the C4D response, are based on a very specific context: the situation was rapidly unfolding and full of surprises and the communities that were affected the most were largely low-income and remote, and they often held traditional practices and rituals that were difficult to change. Nevertheless, the basic</t>
  </si>
  <si>
    <t>The review focused mainly on MNCH program activities in the facility. Some gaps and strengths were discussed and way forward arrived at as indicated in the Table 26 below: Table 23 Performance Review Gaps and Recommendations GAPS IDENTIFIED RECOMMENDATIONS BY WHO BY WHEN Clinicians not updating files in IQ care Files to get updated every day by the CCC clinician and the HRIO in charge. Clinicians Immediate Phone numbers not going through during defaulter tracing Get the correct/current Phone numbers when defaulters come Get the precise home address to enable physical racing as an alternative. Peer educators at the CCC. Ongoing Data review meetings To be held with consistency Facility in charge Stella. Before 5th of every month During these forums, facility best practices were also identified during these forums and facilities encouraged to continue integrating QI in their routine processes of service delivery including proper documentation and reporting. Some of the identified best practices include but are not limited to: Data entry done at facility level which has helped reduce data entry errors; In-reaches for FP are conducted to target women at the community level; Facility has youth friendly services e.g. FP services; HTS counsellors do escort</t>
  </si>
  <si>
    <t>clients from VCT to CCC department for further management e.g. linkage; Effective USAID AFYA PWANI PROGRESS REPORT Q4 July-September 2017 83 communication among the staffs in the facility thus provides conducive environment for OJT good staff relation, coordination in daily, conflict resolution among staffs. ii) Roll out of SIMS Between July and September 2017, several facilities were visited in the reporting period to sensitize them on the standards of service delivery, documentation, and reporting as envisioned in the site improvement system package. With the support from relevant MOH staff, the assessment was made and OJT and Mentorship provided. In terms of HTS, the following was observed during SIMS: HTC register available and in use; Page summaries well done; Register well filled per guidelines; Some SOPs were not available so the program officer took note of that and liaised with service delivery manager for them to get printed and lastly Program HRIO updated performance trends in form of graphs on walls. Afya Pwani project staff will work on building on these gains in the next quarter. In regards to PMTCT, the SIMS reports also highlighted that the ANC registers were available and in use at MCH departments and page summaries</t>
  </si>
  <si>
    <t>and activity-related surveys and reports were completed during the reporting period1: 1. CLIN 2 List of Messages sent to Farmers during SMS activity 2. CLIN 3 Cashmere Beneficiary Selection List 3. List of Women Participants in International Women’s Day 4. RADP-N Gender/Women Related Expenditure Report (Q2 of FY2016) ACTIVITY IMPLEMENTATION CLIN 1: Wheat Value Chain Direct Implementation Seed Company Market Linkages During this quarter, CLIN 1 continued market linkage activities through events in Jawzjan and in Balkh involving two Afghan wheat varieties (Moqavim and Mazar-99). As a result, the team facilitated signing of nine contracts: five in January, one in February and three in March. 1 CLINs’ complete reports have also been attached as Annex IV. RADP-N Quarterly Report: January–March 2016 11 Mirza Mohammad Wholesaler and Muzafar Water Mill signing an agreement for milling, March 27, Balkh Province. Jawzjan market linkage event participants testing bread and cookies baked from Afghan wheat varieties, January 5 In January, CLIN 1 introduced the two wheat varieties to seven2 Jawzjan seed enterprises, bakeries, mills, and cooperatives, and the Jawzjan DAIL. CLIN 1 baked Afghan naan, cookies, and cakes using flour from the two Afghan varieties. The participants expressed</t>
  </si>
  <si>
    <t>at the high quality of the Afghan wheat products. Based on the positive samples, Assadullah Bakery signed a contract with Brotheran Ezatullah Seed Enterprise for ten tons3 of the Moqavim variety. Amanullah Cookie Factory preferred the Mazar-99 variety and signed a contract with Insaf Jawzjan Seed Enterprise for 10 tons. Both Assadullah Bakery and Amanullah Cookie Factory reported that they have never baked with Afghan wheat flour before. Delivery will start for both contracts in early August at the prevailing market price. The Jawzjan DAIL Extension Director encouraged the participants to increase their use of Afghan wheat and expressed appreciation to RADP-N for facilitating the event. CLIN 1 repeated the process with Delaram Cookie Factory, which bought 50 kilograms (kg) of each flour variety for testing. Their results indicated a preference for Moqavim. In mid-January, Delaram signed a contract with Shirabad Seed Enterprise for 10 tons of Moqavim wheat variety valued at 22,143 AFN/ton4. In Jawzjan the seed companies do not have supplies of the Moqavim and Mazar-99 varieties and said they will produce them next season. Jawzjan Seed Enterprise will cultivate Mazar-99, while Brotheran Ezatullah will cultivate Moqavim. Also, Mirza Shahed Cooperative agreed</t>
  </si>
  <si>
    <t>in buying the new LLL units. Shortly after, RADP-N presented a sales MoU describing an agreement in principle of roles and responsibilities for buyers, RADP-N, and the dealer, as well as a payment process. In late June, RADP-N confirmed the final LLL unit price with Akhlak Yar at AFN 284,625. Fourteen farmers signed the MoU on June 29, depositing their cost share with the equipment dealer of over $4,000 each in the following days. Since June, an additional eight farmers have been vetted by USAID, and four more are interested in buying. Since the after-sales component includes ten demonstrations for 30 farmers, the project expects to support the mobilization of each unit as a contracting business to generate further demand. Akhlak Yar, with its own up-front investment of over $100,000, has now imported 15 LLL units ready for delivery to participating farmers. The level of interest and financial investment from farmers and Akhlak Yar represents a significant achievement. Indeed, in a recent August 15th meeting, the RADP- N technical lead met with the head of DAIL’s Department of Irrigation and staff from the World Bank-supported On-Farm Water Management North Region program. They expressed</t>
  </si>
  <si>
    <t>LLL field day demonstrations in Samarqandian village of Balkh district (Balkh), March 27. Field King model. RADP-N FY2016 Annual Report 14 and excitement at the level of farmer investment, which they would not have expected. RADP-N anticipates that this activity will gain momentum and have a significant impact on productivity. Yield Assessment Following the 2014-2015 cropping year and a successful RADP-N contract harvesting activity, RADP-N wanted reliable data to determine the impact of individual technologies promoted by project activities, to analyze wheat production for planning purposes, and to enable replication of the survey in subsequent years to control for weather effects on yields. The year two yield assessment activity sampled wheat crops in 210 fields from three activities: weed control; CA; and contract farmers from the four provinces. Materials Methods The activity started in mid-May and was completed by August. For each field, five one-square meter crop cuts were taken, the presence of weeds noted, and additional data was collected from the farmer regarding agronomy. A qualifying location consisted of villages in which RADP- N had conducted training activity (weed control or CA) with control farmers (those who have not taken part in</t>
  </si>
  <si>
    <t>to proactive approaches that reduce risk and vulnerability, before disaster strikes. The aim is to improve socioeconomic and environmental conditions so that communities affected by disasters not only “bounce Developed Limpopo Basin DRR Strategy and Action Plan 11 back” but “bounce forward.” In this light, disaster risk management is a pathway to sustainable development, human welfare and well-being. The Action Plan incorporates the best of current thinking about how the countries can cope with an increasingly warmer, drier, and changeable climate through an integrated approach that combines a range of measures, across sectors, which increase preparedness for response and recovery, and that strengthen resilience of the whole Limpopo system. While mobilizing information for prediction and response to flood and drought is central to the plan, strengthening the entire framework of natural resources governance, as well as preservation and restoration of natural infrastructure, and recognition of local knowledge and practices that reinforce resilience, are also put forward as essential to its success. The plan recommends drawing on the natural communicative capacity of communities to participate in both preparation and warning systems. Table 1: Interventions and actions recommended for LIMCOM’s 2016 to 2020 Strategic Action Plan INTERVENTIONS and ACTIONS KEY POINTS</t>
  </si>
  <si>
    <t>in the system. Connectivity issues in Bougainville and relatively low capacity for working with technology meant that partners struggled to work within the online systems to complete the registration requirements. The local staff was also unfamiliar with these requirements, and the hurdle was overcome once the project brought on an expat COP who could sit with each partner and help them with the registration process. Challenges with the capacity of local grantees were also seen on other projects, such as the STEPS project in Malawi, where identifying sub-grantees for Malaria prevention and HIV/AIDS care and support was a much lengthier process than anticipated because partners required additional capacity building to meet the minimum requirements for proposal development skills as well as technical understanding of the focus areas, especially on HIV/AIDS care and support. The project team engaged a consultant on PEPFAR programming to support the proposal review process and provide technical guidance on interventions. Following this the project team engaged prospective partners in technical discussions to understand the requirements of the grants and modify their proposals accordingly. Security Given the locations where GCSS LWA projects were implemented, including Afghanistan and Lebanon, among others, it’s not a great</t>
  </si>
  <si>
    <t>that security proved a challenge to implementing some of the projects. An internal assessment of the Promoting Active Civic Engagement project in Lebanon revealed the high probability of ongoing incidents of violence in various parts of the country, particularly Tripoli, Beqaa, Saida and Beirut. These security threats presented a dual challenge to ensure the safety of PACE and partner personnel in the field, while also preventing major derailment of planned activities. For some of the grantees under PACE there were similar challenges with implementation, in one case due to the severe deterioration of security conditions in Tripoli, which necessitated a two-month no-cost extension and prioritized security issues over any other advocacy effort. _______________________________________________________________________________________________________________________________ Global Civil Society Leader with Associates Award 73 Cooperative Agreement No. DFD-A-00-09-00141-00 Final Report, May 8, 2009 – March 31, 2016 Under the Initiative to Promote Afghan Civil Society II project in Afghanistan, Counterpart was often challenged to provide face-to-face technical assistance and monitoring in insecure provinces. To overcome this, Counterpart employed various methods to follow up with the grantees on their project on a regular basis, including use of its 19 key partners working in the affected provinces, regular</t>
  </si>
  <si>
    <t>in Mbuji-Mayi prison who fell ill of tuberculosis in prison and how nutritional support helped him to recover his smile. Status update: Mr Mbuyi Kalonji (MK), a male aged 24, now considers himself lucky. MK and his twin brother were working in a diamond mine with 200 other co-workers in Boya, Eastern Kasai. As life goes, influenced by friends, and all the tricky things that happen when one is young, in October 2015, MK ended up in jail in Mbuji-Mayi. While in prison, he slept in a small dormitory that he shared with 150 other in-mates. All men felt as if they were suffocating, there was very little natural ventilation. The small windows were all covered by prisoners’ clothes because there was nowhere to hang them. MK started to lose weight. His weight dropped to 60 kg though initially; he thought it was due to the poor prison diet. He felt often hungry and saw how other prisoners were also starving most of the time. In November 2014, while still in jail, MK was diagnosed with multidrug-resistant tuberculosis (MDR- TB) based on a GeneXpert test that showed he was rifampicin resistance. This was a great</t>
  </si>
  <si>
    <t>for him. He had never had TB before. He also remembered having hardly any cough which he thought was the main symptom of TB. At times, he had had some fevers. On February 7, 2015, MK started his MDR-TB treatment at the prison. Every morning at 7AM, a nurse gave him a Kanamycin injection, and in addition, he swallowed 15 pills with a large cup of water while the nurse watched and encouraged him. Of course, this stomach was empty. MK started feeling an excruciating pain in his knees. Both his legs were hurting, and he was always about to throw up. He felt so weak that he could not even stand up for a long time. For 6 months and in spite of these side effects, MK complied with all his treatment. His twin brother helped him and brought him food regularly from outside prison. His discomfort started waning over the weeks. On October 10, 2015, MK was released from jail and he was able to return to his family feeling much stronger and better. Looking back MK remembers how he felt so desperate and weak earlier: he even thought that his life was over. He realized that</t>
  </si>
  <si>
    <t>PA-00M-6F7_Congo DR_April 29th 2016.</t>
  </si>
  <si>
    <t>train journalists and radio station directors on the issues about corruption. The goal is to involve community leaders and those who influence public opinion in the fight against corruption in Haiti. At the beginning of the project, training workshops for journalists and local community radio station directors were performed. The most important training workshop was conducted in September 2010 and twenty-four (24) journalists and media directors participated, among them two (2) women. Also, a public awareness spot on the fight against corruption in Haiti aired through the media, especially community radio stations across the RAMAK network. The evaluation team was able to meet with six (6) journalists who participated in the training, two (2) media directors and two (2) RAMAK network national executives. 24 With the PPTAP project, journalists are better informed, educated and imbued in the phenomenon of corruption in Haiti. They are more engaged in the fight against corruption by producing radio programs aimed at raising awareness about the phenomenon and what can be done in the fight. ● A community media manager in Miragoâne interviewed explained that the training received in the PPTAP allowed him to fully understand what corruption is. He cited as an example his</t>
  </si>
  <si>
    <t>that direction of funds from one community project to another community project that clearly met a need of the community was an example of fraud or malpractice. ● Some community media directors and journalists who participated in the PPTAP training workshops continue today (May, 2016) to disseminate public awareness spots on the fight against corruption despite the fact that contract that linked the LFHH and RAMAK only lasted for a month in 2010. For the journalists with whom we spoke, there is commitment of community media and journalists who are closest to the people in promoting transparency and the fight against corruption. Listeners hear the very important awareness spots as they tune in for community radio programs. ● Some community radio journalists have used the training provided by PPTAP to investigate suspected cases of corruption. A journalist from Nippes reported having conducted a survey that 22 million gourdes were released to fund ten (10) projects, yet only two (2) of these projects were completed at term. He therefore took the initiative to seek information and broadcast a show to present the results of the investigation to the population. Almost all of the journalists with whom we spoke were not aware of other</t>
  </si>
  <si>
    <t>ART services. In addition, 175 EID samples were logged to the PCR lab at the Braithwaite Memorial Specialist Hospital (BMSH) for assay during the reporting period. An overall total of 334 results were received and dispatched from BMSH during the period (including samples received from the previous quarter), out of which 311 samples were negative. The state team has commenced enrolment of the 23 identified positive children into pediatric ART services. EC team offering HTS onboard a marine patrol vessel in Akwa Ibom 31 | P a g e Sexual Network Testing (SNT): In Cross River State, SNT services were extended to 489 HIV positive persons. Of these, 474 sexual contacts were elicited and HTS provided to 181 (M: 78; F: 103) of them. Out of the 181, 45 (M: 32; F: 13) tested positive to HIV and were commenced on treatment. Similarly, SNT efforts of the Lagos state team have resulted in increased acceptance of SNT by clients accessing HTS. This growing acceptance is due to improved client education, counseling and tracking. With positivity yields as high as 62% being reported among the sexual networks, SNT has proven to be effective for the Lagos team in terms of identifying HIV</t>
  </si>
  <si>
    <t>people. SNT contributed 4% of the total positive cases this quarter and has also resulted in increase in self-referrals and linkages to treatment. In collaboration with the Lagos state government, SIDHAS carried out in-community HIV testing and TB screening exercises. This was done on World TB Day as part of efforts for accelerated TB case finding in eight communities in the scale- up LGAs. Through this effort, 300 persons (M: 151; F: 149) were tested for HIV with seven persons (M: 3; F: 4) testing positive to HIV. In addition, 494 persons were screened for TB with eight TB positive cases. All persons testing positive for HIV and TB were successfully linked to treatment by the state team. Provider Initiated Testing and Counseling (PITC) across supported facilities in Lagos state increased this quarter from 70% in Q1 to 80% of clients assessing service at facilities. The Community Pharmacy Antiretroviral Refill Program (CPARP), an expansion of community delivery of ART through community pharmacists as a model of differentiated care continued this quarter in Akwa Ibom, Cross River, Lagos, and Rivers states. Stakeholder review meetings were conducted in Akwa Ibom and Cross River states with NEPWAN, pharmacy professional associations, GON</t>
  </si>
  <si>
    <t>that is in their control to achieve. Otherwise, RBF may have the opposite of the intended affect: it may demotivate instead of motivate. Verification Verification is an essential component of RBF, vali- dating that reported results meet the targets, time lines and other agreed-upon criteria. A robust verification process helps manage risk for all parties in an RBF agreement. Each quarter, after CMAM submitted results, a team at USAID veri- fied those results. The team initially consisted of 2 supply chain experts and was expanded later to include 2 members of USAID’s M&amp;E team. The verification team used a standardized checklist to ensure the integrity of the verification process. Structure of Incentive Payment In most RBF programs, the potential incentive payment is determined, first by considering preexisting incentives (salaries, per diems, etc.), and then by considering the level of effort required to motivate improved effort, creativity, teamwork, and, ultimately, performance. The incentive payment is not intended to reimburse, for example, a health facility for the costs associated with increasing the number of immu- nizations it conducts. Rather, the incentive is an additional payment, calibrated to be high enough to be motivating, but not so high that it introduces</t>
  </si>
  <si>
    <t>incentives (by, for example, focusing attention away from non-incentivized tasks). TABLE. Indicators, Targets, and Payment Amounts for the Mozambique Fixed Amount Reimbursement Agreement (FARA) Functional Area Milestones to Be Completed Each Quarter of Calendar Year 2013 USAID will reimburse CMAM the value specified as USAID’s contribution, as noted below, upon certification by DPC and approval and acceptance as certified by USAID of the following milestones at the end of each quarter of calendar year 2013.a USAID’s Contribution (Fixed Reimbursement Amount) per Quarter Supply planning/ forecasting (a) Annual quantification plan that meets 3 predetermined criteria, for each product group,b or (b) Quarterly updated supply plan that meets 3 predetermined criteria, for each product groupb $25,000 Distribution planning Order cycle time for distribution planning is 15 calendar days or less for via Clássica orders to the 18 central + provincial clients $25,000 Warehouse Order pick/pack accuracy for distribution to the 18 central + provincial clients is 84% for Q1, 86% for Q2, 88% for Q3, and 90% for Q4 $25,000 Warehouse Order cycle time for dispatch is 35 calendar days or less for via Clássica orders to the 18 central + provincial clients $25,000 Warehouse Inventory accuracy in central warehouses that</t>
  </si>
  <si>
    <t>Somaliland in 2016 is calculated as the sum of those who strongly agree or somewhat agree with the three statements regarding collaboration, divided by three; i.e., 95% (people have greater say) plus 84% (administration listens more) plus 84% (administration more responsive) which, divided by three, equals 88%. Similarly, the graphs in Annex H show the level of satisfaction with basic services as a single point that was calculated as the arithmetic mean of the level of satisfaction with health services, drinking water, road/transportation, electricity, and education, presented in Annex I. As shown in Annex H, professionalism, collaboration and satisfaction with basic services have increased in all four geographic areas. Corruption is perceived to have decreased (i.e., the “absence of corruption” has increased) modestly in Somaliland and the EFS, and significantly in Puntland. In Mogadishu it is perceived to have risen considerably. Nepotism is seen to have increased (i.e., the “absence of nepotism” has decreased) everywhere except Puntland. For Somalia as a whole, Figure 7 indicates there is a weak but positive correlation between the absence of corruption and confidence in government, professionalism, collaboration and satisfaction with basic services. The correlation between nepotism and the indicators of good governance is</t>
  </si>
  <si>
    <t>, in the sense that a perceived increase in nepotism does not appear to diminish confidence in government, although professionalism and the absence of nepotism have a weak, positive correlation. The correlation matrices for the four geographic areas may be found in Annex J. 14 The information from the household survey was corroborated by the views of FGD participants who stated that collaboration between the public and the government has improved in the last two years. Both female and male FGD participants were positive about the collaborative efforts of government in particular. Participants cited increased social cohesion, integration and the involvement of the private sector in government grants and planning meetings as indicators that the government was promoting collaboration and cooperation and was responsive to the community’s needs. They said that, in response to government initiatives, they were encouraged to cooperate with and support the government. In Somaliland, participants from all three types of FGDs (women, men and youth) gave the example of citizens who were increasingly and willingly paying taxes to the local government without duress as a sign of increased collaboration with and confidence in local government. In Puntland, FGD participants indicated there was more collaboration with local government</t>
  </si>
  <si>
    <t>review of DHIS 2 system rollout and a review of HMIS forms to inform data collection, quality, and use for child health service delivery. MCSP, with the aid of the iCCM Task Force, produced a brief detailing the status of DHIS 2 platform rollout and inclusion of community indicators in DHIS 2 in various countries. By updating this “living document” on CCMCentral.com as countries 34 MCSP Year Two Annual Report advance in the process of rolling out DHIS 2, child health program managers can stay abreast of data collection efforts. • Building off the DHIS 2 review work, the iCCM M&amp;E Subgroup worked to update the iCCM indicator guide (produced under MCHIP) to shorten the list of routine iCCM indicators recommended for all implementing countries. Using this short list of indicators, and looking at HMIS registers to see which indicators are collected, MCSP remains well positioned to recommend new indicators and data points for inclusion into DHIS 2 and into the HMIS register when revisions take place, as was done through MCSP Nigeria in PY 2. By ensuring countries are collecting accurate data that paints a comprehensive picture, MCSP country programs can better identify bottlenecks and successes and be more</t>
  </si>
  <si>
    <t>to priorities of governments and communities. Figure 21. Number of cases of diarrhea in children under 5 treated with oral rehydration solution (ORS) and zinc, and number of cases of pneumonia in children under five treated with antibiotics in MCSP-supported areas from April 2015 to Sept 2016 * (*from MCSP MCSP-supported countries with available data) In PY 2, MCSP continued to support improvements in the quality and reach of immunization services to the world’s unreached children and strengthen immunization systems through its global technical leadership and influence. MCSP also supported the introduction and rapid scale-up of new vaccines in 10 counties. MCSP continued to share country experiences around immunization to shape the global agenda on coverage and equity. MCSP Year Two Annual Report 35 MCSP played a major role in taking the next step in the Polio Endgame strategy by being actively involved in the historic polio vaccine switch discussed earlier in the report. Moving forward into the next project year, MCSP is prepared to seize upon opportunities to increase focus on closing equity gaps and strengthening urban immunization while better coordinating its activities with those of USAID to enhance and complement the US Government’s large investments in</t>
  </si>
  <si>
    <t>PA-00M-R89_Africa south of Sahara Ea</t>
  </si>
  <si>
    <t>University Scholarship Program. The recently graduating scholars were encouraged to take active part with the LAU USP Alumni Chapter by its President and by the AVP of Alumni Relations. The ceremony was concluded with a group picture and a reception, after all USP graduates received congratulatory souvenirs. 17 The AVP addressing the crowd and announcing the start of the ceremony The crowd standing up in respect to the Lebanese National Anthem 18 The VP of SDEM congratulating the scholars on their achievement A group picture marking the end of the Graduation Ceremony 19 LAU’s Commencement Ceremonies 2017 On the nights of June 6th, 9th and 10th, the LAU Byblos and Beirut campuses looked like a Broadway set. Video cameras mounted on cranes, telephoto lenses and even a drone stood ready to capture every moment of the Class of 2017’s graduation. As for the University Scholarship Program, 69 scholars - 5 USP I, 42 USP III, 22 USP V graduating students successfully completed all the requirements of their USP scholarship, were proudly handed out their diplomas by the deans of their respective schools. As the graduates resumed their places, fireworks filled the sky in colors and light. It comes as no</t>
  </si>
  <si>
    <t>that USP students shined amongst their fellow LAU graduates as 80% of USP I scholars graduated with a GPA above 3.0 and an honorary mention on the dean’s list, as well as 67% and 86% of USP III and V respectively. Graduates showed immense gratitude and thankfulness towards the USAID who enabled them to proudly take the stand that day next to their fellow graduates. USP III graduate 201305*** stated: ‘I owe my success on this day to the American people, who had enough faith in the Lebanese Youth to foster our education.’ The LAU President addressing the graduates on their graduation day 20 Commencement exercises taking place at the Beirut campus Commencement exercises taking place at the Byblos campus 21 USP III graduate 201301*** received the Torch Award for high leadership and service spirit USP III graduate 201305*** received the Riyad Nassar Award for Leadership, academic and extracurricular accomplishments 22 Part II: Individual Success Stories 201305*** 201305*** is a USP III student majoring in Civil Engineering. She was born and raised in the town of Tyre and graduated from the Official Secondary School of Abbasiyeh. During her school years, she was the first in her class and was ranked</t>
  </si>
  <si>
    <t>PA-00N-4M6_Lebanon_November 2017.pdf</t>
  </si>
  <si>
    <t>the University Scholarship Program. The recently graduating scholars were encouraged to take active part with the LAU USP Alumni Chapter by its President and by the AVP of Alumni Relations. The ceremony was concluded with a group picture and a reception, after all USP graduates received congratulatory souvenirs. The AVP addressing the crowd and announcing the start of the ceremony 24 The crowd standing up in respect to the Lebanese National Anthem The VP of SDEM congratulating the scholars on their achievement 25 A group picture marking the end of the Graduation Ceremony LAU’s Commencement Ceremonies 2017 On the nights of June 6th, 9th and 10th, the LAU Byblos and Beirut campuses looked like a Broadway set. Video cameras mounted on cranes, telephoto lenses and even a drone stood ready to capture every moment of the Class of 2017’s graduation. As for the University Scholarship Program, 69 scholars - 5 USP I, 42 USP III, 22 USP V graduating students successfully completed all the requirements of their USP scholarship, were proudly handed out their diplomas by the deans of their respective schools. As the graduates resumed their places, fireworks filled the sky in colors and light. It comes as no</t>
  </si>
  <si>
    <t>that USP students shined amongst their fellow LAU graduates as 80% of USP I scholars graduated with a GPA above 3.0 and an honorary mention on the dean’s list, as well as 67% and 86% of USP III and V respectively. Graduates showed immense gratitude and thankfulness towards the USAID who enabled them to proudly take the stand that day next to their fellow graduates. USP III graduate 201305*** stated: ‘I owe my success on this day to the American people, who had enough faith in the Lebanese Youth to foster our education.’ 26 The LAU President addressing the graduates on their graduation day Commencement exercises taking place at the Beirut campus 27 Commencement exercise taking place at the Byblos campus Part II: Individual Success Stories 201404*** 201404*** is a USP V student majoring in Social Work at the Lebanese American University with a GPA of 3.7. She was born and raised in the town of Douris, Bekaa where she attended the Official School of Douris. Even though she endured her parents’ messy divorce, 201404*** never gave up on her dream of helping others and making a change in her society. The bad environment she was living in, made her</t>
  </si>
  <si>
    <t>to his personal and professional development. “It has enabled me to think beyond myself and my family, and start a journey toward betterment of the society.” Setting the Right Tone for Rights! Fayyaz-ul-Islam, a 38-year old pharmaceutical representative-turned-development practitioner, has built the capacity of local communities in Mardan district to seek information from government departments under the Khyber Pakhtunkhwa Right to Information (RTI) Act 2013, leading to marked improvements in social service delivery. One of the primary reasons for irregularities by public officials in Khyber Pakhtunkhwa province was citizens’ lack of access to information that affected their lives. On the one hand, the lack of information created disconnect between citizens and public bodies; while, on the other, it led to financial malpractices. The Khyber Pakhtunkhwa Right to Information Commission was established in 2013 to safeguard the constitutional right of citizens to access information of public importance, thereby affording them an opportunity to play their role in improving governance. However, the situation on the ground did not drastically change because the majority of citizens had little or no knowledge of the law and the window of opportunity it opened against corruption. Therefore, it comes as no</t>
  </si>
  <si>
    <t>that only 290 requests were filed with the RTI commission in the first year. “I did not even know that citizens have a right to access public in-formation until I attended the USAID-funded training workshops on the Khyber Pakhtunkhwa RTI Act,” Fayyaz says. These workshops – organized by the Centre for Governance and Accountability (CGPA), a Peshawar-based NGO funded by USAID Citizens’ Voice Project under Grants Cycle 7 thematic area ‘Citizens’ Voice for Strengthening Transparency and Accountability Mechanisms’ – proved to be a turning point for Fayyaz since he realized the potential of the RTI law and dedicated his energies to publicizing it at the grassroots level. Acknowledging his interest and potential, CGPA tasked Fayyaz to conduct community awareness-raising sessions on the RTI law in five union councils of Mardan district. These sessions provided Fayyaz with an opportunity to share the benefits of the RTI law with community members and enable them to file information requests for improved functioning of public departments. “I told them it is our right to demands the details of resource allocation and expenditure from government officials.” The efforts of Fayyaz have motivated community members to file information requests and get the desired information</t>
  </si>
  <si>
    <t>PA-00M-MZQ_Pakistan_July 2015 - June</t>
  </si>
  <si>
    <t>can complete the project on time. Anjela, Perez  COP, has sent email and confirmed that Perez is committed to complete the project  on time. (Shahidi regarding completion of project on date said, Perez has specific  plans to complete the project on its due date, Perez team will increase its  manpower to work in two shift one from 7: AM to 4:30 PM and the second shift will  work from 4:30 PM to 11:00 PM to compensate delays).  2.  6  Perez Performance Bond  20 Sep 2016  USAID/Perez  28 Sep 2016 ‐CO mentioned Performance Bond/Retainage – Section C.11 of the contract  requiring USAID Disbursing Officer to retain the 50% from all invoices until the 10%  retainage amount of the contract value is retained. Ultimately, upon satisfying the  10% retainage amount, following invoice payments will be paid at 100% of works  satisfactorily completed in accordance to the schedule of values. CO mentioned  that Perez must be aware a certain course‐correction will impact disbursements.  CO and OI to discuss with FMO. 2.  7  Perez CPARS  20 Sep 2016  USAID  28 Sep 2016 ‐CO: COR is collecting data on Aug 2015 – Aug 2016 CPARS entry. It should be no </t>
  </si>
  <si>
    <t> to Perez of what the COR will be handcrafting in CPARS. If ratings show the  need for improvements, this becomes an opportunity for Perez to excel next  performance period. 2.  8  AUAF wish list  20 Sep 2016  USAID/TT    CO: COR and TT will work together to analysis the AUAF wish list and find out the  comments which are inherent part of the project. Perez must comply with all those  comments which are inherent. (The AUAF wish list is still under review with USAID  to categorized comments, those which are impacted on design, cost, time…etc.  COR said after finalizing this wish list and other AUAF comments we will let Perez  Know) 3  Design Issue  USAID  Perez TT AUAF Meeting Minutes for Design &amp; construction of a 200‐bed women`s dormitory for the AUAF Page 4 of 6     3.  1  99% Design Package Submittal  20 Sep 2016  Perez    ‐Angela, Perez COP, emailed USAID that Perez will submit the complete 99% Design  package on 26 Sep 2016 and Perez Team confirmed this.  Perez: all the comments have closed except one mechanical (Fuel Storage tank  size).( Perez has been submitted RFI with justification regarding fuel storage tank  capacity to USAID on September</t>
  </si>
  <si>
    <t>PA-00M-K7K_Afghanistan_October 25, 2</t>
  </si>
  <si>
    <t>to limit births or who want a highly effective spacing methodwill have an extramonth to consider their family planning options and to discuss these options with their providers and partners. Upon return, they may be more likely to accept a more effective method and/or one with less chance of early discontinuation. Finally, when DMPA initiation is delayed until the second well-baby visit at 10 weeks, mothers benefit from better synchro- nization of clinic visits during the first year postpartum. SYNCHRONIZED SERVICES This last advantage, better synchrony, may be the most important, but the benefits of synchronized visits have a FHI 360, Durham, NC, USA. Correspondence to John Stanback (jstanback@fhi360.org). Global Health: Science and Practice 2017 | Volume 5 | Number 3 341 mailto:jstanback@fhi360.org never been promoted or evaluated, in spite of much recent attention focused on the benefits of integrating family planning with other health services such as immunization.9 Intuitively, ini- tiating contraception during the 6-week visit makes good sense. Throughout the developing world, maternal and child health programs have made enormous investments to ensure thatmoth- ers come to clinics at this time for their infants’ immunizations and growth monitoring, so it is no</t>
  </si>
  <si>
    <t>that family planning programs have tried to “piggyback” onto this all-important visit. However, given the 3-month (13-week) cycle of DMPA, subsequent resupply visits after a week- 6 initiation do not align well with scheduled immunization visits, resulting in a total of 6 scheduled family planning and immunization revisits in the following 10 months (Figure 1). In contrast, if new mothers are counseled about family planning at week 6 and choose DMPA, they can be offered the option of a more “mother-friendly” schedule if they delay their first injection until their baby’s second immunization visit at week 10. This voluntary alternative sched- ule (Figure 2), which takes modest advantage of the 1-month “grace period” for DMPA resupply, decreases the number of follow-up visits (after the initial 6-week visit) over the next 10 months by a full third—from 6 visits to 4 visits. (If the full 12months postpartumperiod is considered, a final family planning visit would be due at week 52.) Furthermore, it is possible that women will better FIGURE 2. Optional Week-10 DMPA Initiation Schedule With 5 Immunization and DMPA Visits Through 11 Months Postpartum selsaeM3-zmI 2-zmI 1-zmI Birth</t>
  </si>
  <si>
    <t>level of skills had been retained or improved by 2016. Recording and reporting on activities was a further skill imparted by MCHIP as part of the introduction of the cHMIS. This is dealt with below. CONCLUSIONS VHWs from Chimanimani demonstrated greater skill in addressing clinical MNCH issues than those in Nyanga. Based on feedback from FGDs, this is attributed to a combination of PTFU, peer supervision and regular supportive supervision by the DHE, supported by MCHIP. 11 Improving the Quality of Community-Based Maternal, Newborn, and Child Case Management. Experience for Chimanimani District, Zimbabwe. Technical Brief. MCHIP Zimbabwe, April 2016. MCHIP EVALUATION REPORT 29 The study confirms the MoHCC and MCHIP finding that VHWs The evaluation confirms the finding, by MoHCC and MCHIP, that performance of VHWs receiving the cPQI intervention improved in areas of patient assessment, case management and data recording and reporting when compared to VHWs not receiving the intervention. (iv) How well do they record and report on services delivered? FINDINGS A major complaint often heard as one goes down the health system is the number of registers front-line health workers are required to complete and the number of reports demanded of them. It is no</t>
  </si>
  <si>
    <t>then to learn that MCHIP’s proposed introduction of a new register – the Community MNCH Register, comprising 4 forms and a referral slip – in Chimanimani was greeted with some dismay and some resistance. The register, however, functions not only as a record, it also acts as a job-aid and a repository for the data required to complete the monthly report form. This simplified the life of VHW in Chimanimani and consequently it was rapidly accepted and assimilated into the wider district HMIS. The register has 2 forms; the first (C1) has 3 sections devoted to: an ANC consultation; a PNC visit for the mother; and one for the newborn. The second form (C2) is used when managing an ill child. The form is designed in such a way that the VHW ticks boxes as she moves through the consultation. This acts as a guide or protocol for the VHW herself and also allows for easy monitoring of quality and content of consultations by supervisors. The register also has a number of duplicated, tear-out referral slips. At the end of each month, the VHW completes a report – the C5 – extracting data from the register using built- in guidance notes on</t>
  </si>
  <si>
    <t>PA-00N-6B5_Zimbabwe_January 2017.pdf</t>
  </si>
  <si>
    <t>Barchi to Kandahar 6/10/2012 Engineering Study for 220kV Transmission Line from Dasht-E-Barchi to Kandahar SS. Cost included in base WO-LT-0048. Work Order Name Complete Date Estimated Cost (ROM) Approximate Cost Summary WO-LT-0048 AMD 2 Engineering Study for Adjustments to the Proposed Dasht‐e‐Barchi SS to Kandahar East SS Transmission Line 9/15/2012 Engineering Study for 220kV Transmission Line from Dasht-E-Barchi SS to Kandahar East SS and TL. Cost included in base WO. WO-LT-0048 AMD 3 Transmission Line and Substations from Arghandi to Ghazni 9/15/2012 Technical section for transmission line and substations from Arghandi to Qarabagh. Cost included in base WO. WO-LT-0048 AMD 4 Qarabagh to Kandahar East Substations 8/29/2016 Technical section for transmission line and substations from Qarabagh to Qalat. Cost included in base WO. WO-LT-0048 AMD 5 Transmission Lines from Ghazni to Kandahar East 8/29/2016 Design and construction documents for Ghazni to Kandahar East Transmission Line and LARP framework for Kabul to Kandahar TL. Cost included in base WO. WO-LT-0048 AMD 6 RPC At Kabul and Kandahar East 8/29/2016 Design of</t>
  </si>
  <si>
    <t>power compensation systems in Kabul area and Kandahar East SS. Cost included in base WO. WO-LT-0048 AMD 8 Design Change for Substations from Sayedabad to Kandahar East 5/19/2015 Updating the design to fit the newly decided vector group and bid services. WO-LT-0051 NEPS-SEPS Alternatives Study 2/22/2012 Technical and cost overview of proposed upgrades and additions to NEPS and SEPS. WO-LT-0053 NEPS and NEPS-SEPS Connection Assessments 6/22/2012 Assessment of the NEPS 220kV system and evaluation of NEPS-SEPS connection. WO-LT-0054 Reactive Power Compensation for Pul-e-Khumri to Chimtala 2/21/2013 Study and specifications for procurement of Reactive Power Compensation equipment. WO-LT-0054 AMD 1 Reactive Power Compensation for Pul-e-Khumri to Kandahar East 2/21/2013 Reactive Power Compensation technical SOW for the Kabul to Kandahar East TL. Work Order Name Complete Date Estimated Cost (ROM) Approximate Cost Summary WO-LT-0055 Darunta HPP Assessments 10/8/2012 Assessment of existing conditions at Darunta HPP and recommendations for improvement. WO-LT-0059 NEPS System Protective Relay Coordination Studies 5/23/2016 Protective relaying coordination studies of NEPS’s medium and high voltage</t>
  </si>
  <si>
    <t>base WO. WO-LT-0048 AMD 4 Qarabagh to Kandahar East Substations 8/29/2016 Technical section for transmission line and substations from Qarabagh to Qalat. Cost included in base WO. WO-LT-0048 AMD 5 Transmission Lines from Ghazni to Kandahar East 8/29/2016 Design and construction documents for Ghazni to Kandahar East Transmission Line and LARP framework for Kabul to Kandahar TL. Cost included in base WO. WO-LT-0048 AMD 6 RPC At Kabul and Kandahar East 8/29/2016 Design of reactive power compensation systems in Kabul area and Kandahar East SS. Cost included in base WO. WO-LT-0048 AMD 8 Design Change for Substations from Sayedabad to Kandahar East 5/19/2015 Updating the design to fit the newly decided vector group and bid services. WO-LT-0051 NEPS-SEPS Alternatives Study 2/22/2012 Technical and cost overview of proposed upgrades and additions to NEPS and SEPS. WO-LT-0053 NEPS and NEPS-SEPS Connection Assessments 6/22/2012 Assessment of the NEPS 220kV system and evaluation of NEPS-SEPS connection. WO-LT-0054 Reactive Power Compensation for Pul-e-Khumri to Chimtala 2/21/2013 Study and specifications for procurement of</t>
  </si>
  <si>
    <t>Power Compensation equipment. WO-LT-0054 AMD 1 Reactive Power Compensation for Pul-e-Khumri to Kandahar East 2/21/2013 Reactive Power Compensation technical SOW for the Kabul to Kandahar East TL. Work Order Name Complete Date Estimated Cost (ROM) Approximate Cost Summary WO-LT-0055 Darunta HPP Assessments 10/8/2012 Assessment of existing conditions at Darunta HPP and recommendations for improvement. WO-LT-0059 NEPS System Protective Relay Coordination Studies 5/23/2016 Protective relaying coordination studies of NEPS’s medium and high voltage electrical grid WO-LT-0059 AMD 1 NEPS Distribution Materials and Installation Specification Development 4/29/2014 Drawings, specifications, and material lists for installation of MV distribution fuse links, surge asserters, and more. WO-LT-0059 AMD 2 NEPS Distribution Materials and Installation Specification Development 7/24/2014 Drawings, specifications, and material lists for installation of MV distribution fuse links, surge asserters, and more. Cost combined with WO-LT-0059 AMD 1. WO-LT-0063 Salang Tunnel SS Technical Sections 1/27/2014 Technical documents to extend work from Pul-e-Khumri to Chimtala TL to Salang Tunnel. WO-LT-0063 AMD 1 Salang Tunnel SS Technical Sections 7/24/2014 Technical section and</t>
  </si>
  <si>
    <t>Previously EPP submitted the Fixed Amount Reimbursement Agreement (FARA) 611(e) report, which is a USAID requirement for assessment and capabilities of beneficiary organization to effectively maintain and utilize USAID funding for the Golen Gol project. EPP responded to the queries raised by USAID on the draft, and resubmitted the 611(e) report. Queries raised by USAID on the draft PIL Agreement for Golen Gol were addressed by EPP and resubmitted it to USAID. Three members of the EPP team visited Golen Gol Hydro Power Project during September 2-6, 2015 to assess flood impact as well as project physical progress and issues, and submitted an initial report. OTHER PROJECTS Transmission In FY2015, EPP completed Step-II due diligence and REA for USAID on the following three projects: • Dispersal of power from wind power plants at Jhimpir and Gharo; • Dispersal of power from Quaid-e-Azam Solar Park at Lal Sohanra; and • Dispersal of power from Patrind Hydropower Project. Transmission projects currently undergoing the due diligence process with EPP are listed in Table 3. Table 2: Due Diligence – Transmission Projects Due Diligence Project Total Project Cost (US$) MW Potential Timeline Sind Wind Projects 43 million 680 MW 4 years PESCO</t>
  </si>
  <si>
    <t>KPK 33 million 250 MW 4 years ENVIRONMENTAL COMPLIANCE AND MANAGEMENT During the reporting period, EPP continued to ensure that activities carried out under the USG funding comply with the GOP and U.S. environmental policies and procedures. Where there is a conflict between U.S. and Pakistani environmental requirements, those that are more protective of health and the natural environments have been used. Environmental Mitigation and Monitoring Plan. The Environmental Documentation Form (EDF) and Environmental Mitigation and Monitoring Plan (EMMP) was developed and approved by USAID for the following projects: Annual Report October 2014 – January 2016 USAID Energy Policy Program 19 • Mangla Dam (EDF and EMMP) completed and approved by the USAID Mission Environment Officer (MEO) and Contracting Officer Representative (COR) • Tarbela Phase 2 (EDF and EMMP) completed and approved by the MEO and COR • Transmission activities under EPP (EDF and EMMP) completed and approved by the MEO and COR • LNG activities under EPP (EDF and EMMP) completed and approved by the MEO and COR Annual Report October 2014 – January 2016 USAID Energy Policy Program 20 COMPONENT IV: NEW ACTIVITIES PESHAWAR ELECTRIC SUPPLY COMPANY (PESCO) During the reporting period FY 2015, thus far, 1,075.2 MW of transmission throughput capacity have been</t>
  </si>
  <si>
    <t>seems to have spurred improvements in perfor- mance. Although staff members had an oppor- tunity to earn ‘‘money in our pockets,’’ as it was described, the impact of the FARA on workplace norms was not immediate. It took the first quarter’s failures and near misses to illustrate both what the staff stood to gain personally and what was possible for CMAM to receive as a whole. At the end of the first quarter, CMAM met only 2 of 5 indicators and received only 40% of the possible incentive payment (under the FARA, CMAM received zero payment for unmet targets). In the second quarter, with a better grasp of the program and what was at stake, CMAM achieved all the targets. CHALLENGES As with any RBF approach, unintended conse- quences are possible; elements meant to motivate can sometimes have the opposite effect. It is possible, for example, that jointly rewarding the warehouses had a demotivating effect. In the initial design, the high-performing warehouse(s) were, in essence, penalized by low performers. Over time, this could demotivate staff. It may also drive unintended distortions, such as gaming of the program—in other words, manipulating results for better outcomes. To address potential</t>
  </si>
  <si>
    <t>132 184 On September 25, 2017, Creative/AWDP Chief of Party (COP) and two senior staff from Creative Associates headquarters in Washington traveled to New Delhi, India and participated in USAID’s Passage to Prosperity – AFTIS on September 27 – 30, 2017. 3.5. Planned for Next Reporting Period October 1 – December 31, 2017  Continue follow up with the remaining nine grants under Creative/AWDP Cost- Extension phase to complete their remaining milestones.  Award Process of C3 Grants (Conditional and based on eligibility notice of USAID, the award process will be started)  Award Career Counseling Centers (C3) grants if these potential grantees are approved by USAID.  Organize Grantee Technical Orientation Workshop for C3 grantees if these potential grantees are approved by USAID.  Continue to conduct training for Afghan Production Exporters.  Development of technical and user manual for C3 portal, POHA and PMIS.  Start registration of trainees and key staff member to use POHA (E-Learning Platform). AWDP Quarterly Progress Report – July 1 – September 30, 2017 27 4. Lessons Learned, Best Practices and Recommendations: 4.1. Surprise Visits to Training Sites In addition to regular visit and extending technical support to grantees by Creative/AWDP team, it has been observed that in some cases regular</t>
  </si>
  <si>
    <t>visit will help grantees to maintain the quality and effectiveness of the program. It also helps to counter and identify issues and challenges that usually are not countered during regular pre-planned visits. The surprise visits will apply on grants both in Kabul and other cities covered by the program. 4.2. Addressing Security Concerns Since the security situation is a main concern during organizing mega job fair events, it has been advised to work closely with security team of Creative/AWDP and government security institutions for better coordination. 4.3. Attempt to Maximize Program Impact A key area of focus during the reporting quarter has been to carefully and accurately examine how Creative/AWDP Cost-Extension first and second tranche grantees select their trainees. In some cases a training program might be attended by individuals from several different organizations and businesses, while in others, training might be delivered to a class-sized group of trainees from one single institution. Creative/AWDP seeks to ensure that all participants develop skills during the training, so matching potential trainees to a particular course that is both relevant and beneficial is essential. Creative/AWDP has noted on one occasion that a grantee matched trainees and</t>
  </si>
  <si>
    <t>create conflict anew, when they find their homesteads destroyed, or properties looted, often with culprits still within the community. This underscores the importance of Mercy Corps work. Social cohesion is not a project: it is a process that requires time and concerted continuous effort. In the last 6 months, would you say people have left or returned to your community? The involvement of members of the community in the program was high and documented; open-air discussions and peace meetings were very well attended and brought together a spectrum of participants from all walks of life. Mercy Corps‟ approach to use entertainers and facilitators to pass along messages of peace proved effective. It raised interest and people could talk about sensitive issues in a relaxed way and constructive non-violent manner. Public social cohesion events increased the visibility of Mercy Corps. Other activities also attracted interest and participation in the activities of the SVC program. Findings from the survey indicate more than 50% participation. Participation in Mercy Corps Activities in the last six-months Activity Yes No Can’t recall …You are asking me about those in camps…of course they returned… it is their community, isn’t it? Why should that</t>
  </si>
  <si>
    <t>you? They are some who remained…they want to get something… may be some support, food. Sometimes they are at home, in the evening they go back to the camp…do you think that is normal? Peer Educator, Begoua. In 2013 the situation was terrible... we lived in fear of our lives. Looting, killing, raping were happening every day… we suffered at the hands of Seleka,...when the Anti-Balaka came we thought we were going to receive salvation...only to perceive that they were equally bad! The situation continued even in 2014. Thanks to God, the last six months have been good... We are doing business…and people have returned to their communities. Community member, Begoua, Bangui. 10 Participated in peace dialogues 67.8% 31.8% .3% Heard peace messages on radio 82.3% 11.9% 5.8% Participated in peacebuilding 63.3% 30.9% 5.8% Most importantly, though, regarding the perception of communities on the interventions of Mercy Corps insofar as social cohesion is concerned, 94.5% of respondents were of the opinion that peace-building activities contribute to a decrease in violence. Do you think peacebuilding activities have contributed to a decrease in violence? Religion No Yes Animist 20.0% 80.0% Christian 5.2% 94.8% Muslim 3.8</t>
  </si>
  <si>
    <t>on September 27 – 30, 2017. 3.5. Planned for Next Reporting Period October 1 – December 31, 2017  Continue follow up with the remaining nine grants under Creative/AWDP Cost- Extension phase to complete their remaining milestones.  Award Process of C3 Grants (Conditional and based on eligibility notice of USAID, the award process will be started)  Award Career Counseling Centers (C3) grants if these potential grantees are approved by USAID.  Organize Grantee Technical Orientation Workshop for C3 grantees if these potential grantees are approved by USAID.  Continue to conduct training for Afghan Production Exporters.  Development of technical and user manual for C3 portal, POHA and PMIS.  Start registration of trainees and key staff member to use POHA (E-Learning Platform). AWDP Quarterly Progress Report – July 1 – September 30, 2017 27 4. Lessons Learned, Best Practices and Recommendations: 4.1. Surprise Visits to Training Sites In addition to regular visit and extending technical support to grantees by Creative/AWDP team, it has been observed that in some cases regular surprise visit will help grantees to maintain the quality and effectiveness of the program. It also helps to counter and identify issues and challenges that usually are not countered during regular pre-planned visits. The</t>
  </si>
  <si>
    <t>visits will apply on grants both in Kabul and other cities covered by the program. 4.2. Addressing Security Concerns Since the security situation is a main concern during organizing mega job fair events, it has been advised to work closely with security team of Creative/AWDP and government security institutions for better coordination. 4.3. Attempt to Maximize Program Impact A key area of focus during the reporting quarter has been to carefully and accurately examine how Creative/AWDP Cost-Extension first and second tranche grantees select their trainees. In some cases a training program might be attended by individuals from several different organizations and businesses, while in others, training might be delivered to a class-sized group of trainees from one single institution. Creative/AWDP seeks to ensure that all participants develop skills during the training, so matching potential trainees to a particular course that is both relevant and beneficial is essential. Creative/AWDP has noted on one occasion that a grantee matched trainees and training in a way that did not maximize the chances of trainees achieving promotion or a job placement, and this occurrence was identified during the quality assurance process that Creative/AWDP has in place. To</t>
  </si>
  <si>
    <t>of “What will make you different from other similar businesses?”. 3. Write three achievable, realistic goals for your company, and then list those business strategies/objectives you will do to reach your goals. 4. Write a one paragraph statement which tells the story of your business. This will be a brief description used to promote your best qualities for the purpose of sales and marketing products and services. Your Vision Statement Within the next ____________ years, grow ____________________________________into (company name) a $___________ local___, regional___, national___ ________________________________ (description of business) ___________________________________________________________________________ providing ___________________________________________________________________ (description of products and/or services) ___________________________________________________________________________ to_________________________________________________________________________ (description of customers) ___________________________________________________________________________ Rewrite the Vision Statement, modifying it by using your own words: Vision Statement (modified) _______________________________________________________________________________ _______________________________________________________________________________ _______________________________________________________________________________ _______________________________________________________________________________ Business Goals (SMART – Specific, Measurable, Achievable, Realistic and Time-bound. Goal #1: _______________________________________________________________________________ _______________________________________________________________________________ _______________________________________________________________________________ Goal #2: _______________________________________________________________________________ _______________________________________________________________________________ _______________________________________________________________________________ Goal #3: _______________________________________________________________________________ _______________________________________________________________________________ _______________________________________________________________________________ Business Strategies/Objectives These should be the actions you will take to reach your goals. Write two objectives for each goal. Objectives for goal #1 _______________________________________________________________________________ _______________________________________________________________________________ _______________________________________________________________________________ _______________________________________________________________________________ ___________________________________________________________ Objectives for goal #2 _______________________________________________________________________________ _______________________________________________________________________________ _______________________________________________________________________________ _______________________________________________________________________________ ___________________________________________________________ Objectives for goal #3 _______________________________________________________________________________ _______________________________________________________________________________ _______________________________________________________________________________ _______________________________________________________________________________ Tell the story of your business This will be a brief description used to promote your best qualities for the purpose of generating sales and marketing products and services. Be honest, and do not over-promise. It is better to</t>
  </si>
  <si>
    <t>a customer with better services or products than expected, than to disappoint and risk losing repeat sales or having a bad reputation. _________________________________________________________________________________________________ _________________________________________________________________________________________________ _________________________________________________________________________________________________ _________________________________________________________________________________________________ _________________________________________________________________________________________________ _________________________________________________________________________________________________ _________________________________________________________________________________________________ _________________________________________________________________________________________________ _________________________________________________________________________________________________ _________________________________________________________________________________________________ _________________________________________________________________________________________________ _________________________________________________________________________________________________ _________________________________________________________________________________________________ _________________________________________________________________________________________________ _________________________________________________________________________________________________ _________________________________________________________________________________________________ _________________________________________________________________________________________________ _________________________________________________________________________________________________ 5/3/2016 1 Ft. Pierce to Houlton Maine. • Why drive 1,700 miles?  • What route would I take? • Where are safe places to stay? • What areas to avoid? • Who can help with problems? A Business Plan is like a road map To be successful you need a road map  and a plan, but you also need to be  flexible. 5/3/2016 2 A business plan is simply a ‘road map’ for creating a business.  You begin with a starting point (vision), define your purpose  for the trip (mission) plot where you’re going, and define the  approaches that will get to get there, (goals and objectives). Your Trip to Success And like any road trip you have to be flexible.  You are constantly making minor course corrections,  adjusting your speed, and most importantly, paying  attention to road signs.  Help you to create vision for a new or existing business. • Clarify and record your thinking.  • Establish specific goals, objectives and strategies.  • Grow your existing business. • Make Money and grow your business!!! Why do you need a business plan? Start</t>
  </si>
  <si>
    <t>between the two ministries as a sequel to the training…Before, both ministries just worked on their aspects of disability, but now it’s really more integrated efforts. There’s also the partnership between the [DPO] and the Ministry of Population. I think it’s a very helpful partnership. Before, they just worked together when it came to distributing food to people with disability, but now it’s more we’re working together on the implementation, application of the rights of those people, on implementing the national plan.” (P97) Despite the teams’ motivation and efforts to make progress on their project, many found it challenging to coordinate members’ busy schedules and professional obligations. Teams learned to plan ahead, to prioritize the work, and to help one another. Some even integrated L+M+G activities into their professional workload and used personal contacts to help the project’s progress. One participant aptly explained how the team achieved their objective despite the time constraints. “Yes, we also had some difficulties. The first one was that each person has a [busy] schedule. Finding a time that works for everyone is simply impossible. Actually, the way we overcame [this] was primarily by preparing things in advance so as not to</t>
  </si>
  <si>
    <t>people. The planning was done together...and to build a consensus. So that consensus enabled us to overcome [the difficulties associated with] this work. We found a team leader…to follow up with people…So through all these little strategies, we managed to overcome the obstacles.” (P87) Theme 2 Participants were able to address communication challenges with more ease and confidence. Many participants remarked on the benefits of improving their communication skills. This allowed them to bolster their confidence in challenging situations both inside and outside of work. This included interpersonal and group conflict, advocacy, and working with new people and situations. Additionally, the self- assessment showed statistically significant changes in confidence in regard to resolving conflict, delivering professional presentations for high-level audiences, and advocating for change. This SLP added two learning modules: Conflict Resolution and Political Advocacy Most participants participated in some type of advocacy in their daily work; however, learning how to tailor a message to a target audience and using evidence to support the message was new to many participants. Previously intimidated by doing this in a formal setting, participants reported becoming more comfortable with this practice. 12 The following examples are indicative of how some</t>
  </si>
  <si>
    <t>GMS received TSAP approval to strengthen the GFSC in September 2014, just before the end of PY2. Though officially a “non-CCM,” the GFSC functioned as the multisectoral coordinating body for Global Fund grants to the Federal Republic of Somalia and Somaliland. The value of grants to support the Somali people since 2007 totaled close to $280 million, with total disbursements of $80 million for HIV, $72 million for TB and $86 million for malaria. Global Fund investments represented 20-25% of the total Somali health budget. The Federal Republic of Somalia and Somaliland were some of the more complex operating environments for Global Fund investments: the existence of separate political structures for the autonomous geographic areas and two decades of persistent insecurity are factors that would raise questions about Faisa Ibrahim, director of planning, Ministry of Health, Somaliland, discussing oversight by zonal health committees. http://www.gmsannualreport.org/ 25 PY4 Annual Report. Grant Management Solutions See online report at www.gmsannualreport.org the feasibility of creating and sustaining the effective, functioning governance body that the Global Fund expects of CCMs. GMS began with a pre-assignment scoping visit that helped map out support needs and define anticipated deliverables. The visit yielded a welcome</t>
  </si>
  <si>
    <t>in “positive deviance” for governance in fragile settings, an unexpectedly positive behavior in a situation where the most common behavior is a lack of governance. Observing its first GFSC meeting, GMS saw a non- CCM that functioned as a quasi-eligible governance body in ways that count. The GFSC was providing oversight and in-depth review of draft concept notes before submitting them to the Global Fund. For the GFSC, and in particular for the Somali members, this oversight and review showed it was time for the GFSC to become a “fully fledged” CCM. The request to GMS: first help the GFSC on governance and oversight, and, at the end of the assignment, chart a realistic road map for actions the GFSC could take post-GMS support with a view to gaining full recognition as a CCM. To accompany the GFSC: a GMS team of CCM consultants, most of whom had prior experience in the Federal Republic of Somalia and Somaliland and all of whom had expertise strengthening governance in fragile environments. By late PY4, GMS had completed four visits to Nairobi (for security reasons the GFSC and PRs meet in Kenya) to support the GFSC, and scheduled its final</t>
  </si>
  <si>
    <t>and treatment services. The quarter ended with the appointment of a new Commissioner for Health for Rivers State and the commemoration of World AIDS Day. The new Health Commissioner, Dr. Theophilus Obagme, was appointed in the last week of the quarter and previously worked as a Consultant in the Anesthesia Department of BMSH, one of SIDHAS high volume supported facilities. Page | 17 The Rivers State Government, led by the State Agency for the Control of AIDS (SACA) and State AIDS &amp; STI Control Program (SASCP), with support from SIDHAS, organized an elaborate celebration of the World AIDS Day at Isiokpo playground in Ikwerre Local Government Area. During the event, the Deputy Governor was proclaimed the “Lead PMTCT Champion” for the state, while the permanent secretaries (State Ministry of Health &amp; Primary Health Care Management Board) were proclaimed lead PMTCT focal persons. This signified a clear drive towards ownership by the Rivers State Government. Challenges  Kidnapping of health workers constituted a major security challenge which affected service delivery, including HTC activities in some communities. Sustained Response States Anambra Anambra State SIDHAS team prioritized activities at the facility level to ensure service optimization, and improve EID and initiation to ART for infants who were</t>
  </si>
  <si>
    <t>to DNA PCR. In a bid to strengthening the PCR laboratory for EID and Viral Load investigations in Anambra and its environs, the Nnamdi Azikiwe University Teaching Hospital (NAUTH) PCR laboratory infrastructure was upgraded with an automated ROCHE CAP/CTM 96 which has the capacity to run 96 samples in a batch. This effort improved the turnaround time of EID results and reduced backlog during the reporting quarter. The triage system was reinforced in high volume sites through mentoring support to strengthen chronic care screening, adherence, client tracking and referrals. Service integration during the quarter was achieved through TB, ANC and FP services to ensure clients were provided with comprehensive HIV/AIDS services across all supported facilities. A total of 86 pregnant women were referred to family planning units for services and counselling during ANC talks, including clients of faith-based facilities where non- natural birth control methods are not supported. In addition to FP integration, 116 pharmacy personnel were trained on pharmacy best practices and HIV-related pharmaceutical services, using the targeted quality mentoring and provision of TA approach. Similarly, physical co-location of dispensing of ARV and other drugs with similar conditions of storage stood at 90% at</t>
  </si>
  <si>
    <t>University Teaching Hospital (ANSUTH), General Hospitals Ekwulobia, Oraifite and Nimo with improved documentation in the affected facilities. The state reporting rates were sustained at 94% for PMTCT sites and 97% for ART sites during LGA based peer review in 10 LGAs on the NHMIS and HIV/AIDS reporting platforms. Bayelsa The SIDHAS Bayelsa state team worked with the State Ministry of Health to successfully transition 41 SIDHAS supported PMTCT facilities to Bayelsa State government and seamless transfer of existing clients from the transitioned health facilities to referred ART sites. HTC sites were linked with ART sites as a strategy to keep facilities and service provision functional. INDICATORS HTC_TST PMTCT_ARV TX_CURR TB_ART FY16 Target 16,785 257 2,444 122 FY16 Q1 Achievement 6,032 57 3,093 16 FY16 Cumm. Achievt. 6,032 57 3,093 16 FY16 Cumm. Achievt.% 36% 22% 127% 13% Page | 19 Access to quality HIV/AIDS and TB services was sustained in the quarter through counselling and testing, Prevention of Mother to Child Transmission of HIV/AIDS (PMTCT) services, and TB screening. Pediatric ART services continued with the timely processing of Dried Blood Spot (DBS) samples for EID. This led to early identification and initiation on ART of infants who were</t>
  </si>
  <si>
    <t>to DNA PCR. Mother-baby pair tracking continued with ongoing enrolment of all positive EID clients. At least 35 DBS samples sent to the PCR Laboratory at the University of Benin Teaching Hospital (UBTH) were processed and received. As a measure to reduce drug adherence problems identified at the Federal Medical Center Yenagoa, the state SIDHAS team engaged with the management of the health facility to create an adherence counselling room and deployed adherence counselors to provide adherence counselling services. Early result from this initiative showed a 20% increase in the number of patients who received adherence counselling at the facility. The SIDHAS Bayelsa team supported the deployment of client refill appointment tracking forms to strengthen drug adherence in four ART health facilities. The sites were Tuberculosis and Leprosy Referral Center Igbogene, Niger Delta University Teaching Hospital Yenagoa, Cottage Hospital Otueke, and Federal Medical Center Yenagoa. Project data from the last three weeks of the quarter showed about 10% decrease in the number of ART patients who default on drug refill appointments. The State Hospital Management Board (HMB) posted a pharmacy technician to Cottage Hospital Biseni in the quarter. A total of 14 Youth Corps members were deployed by the</t>
  </si>
  <si>
    <t>10_11</t>
  </si>
  <si>
    <t>unwanted pregnancy but are not). The Tékponon Jikuagou project passed through three key phases over its six-and-a-half year lifespan, each including substantial monitoring, research, learning agendas... delay pregnancy but are not using a reliable family planning method), but may miss unperceived unmet need (people who think they are protected from unwanted pregnancy but are not). 6 practice in... family planning method) and unperceived unmet need (people who think they are protected from unwanted pregnancy but are not). Social Change. Rather than target individual behavioral change, the</t>
  </si>
  <si>
    <t>. . . . . . . . . . . . . . . . . . . . . . . . . . . . . . . . . . . . . . . . . . . . . . . . . . . . . . . . . . . . . . . . . . .5 Unintended consequences of the intervention... . . . . . . . . . . . . . . . . . . . . . . . . . 46 Analytical Domain: Unintended Consequences of the Intervention... achieved? 6 . Do results differ for various groups? (heterogeneity) 7 . What contextual factors contributed to or limited the desired results? 8 . What are the unintended consequences of the</t>
  </si>
  <si>
    <t>even revolutionary in the United States, in preventing unintended pregnancy, particu- larly with adolescents.1 No single method, or even 2 methods, can satisfy the diverse needs of all clients, and... substantial distance to meet client needs, stem unintended pregnancies, reduce maternal mor- tality, and support Nigeria’s national family planning goals as well as the FP2020 global goal. Success will</t>
  </si>
  <si>
    <t>. The Contractor shall identify the following situations, which could also trigger the need for an evaluation:  Performance information indicates an unexpected result (positive or negative) that should be explained (such as gender-differentiated results);  Informed feedback from customers, partners or others suggests that there are implementation problems, unmet needs, or unintended... hypotheses or critical assumptions are questioned, due to unanticipated changes in the host country environment. Deliverable: Recommendations for conducting evaluations based on third-party monitoring</t>
  </si>
  <si>
    <t>indicates an unexpected result (positive or negative) that should be explained (such as gender-differentiated results);  Informed feedback from customers, partners or others suggests that there are im- plementation problems, unmet needs, or unintended consequences or impacts;  Issues of sustainability, cost-effectiveness, or relevance have been cited in the portfolio review or PMP monitoring process; or  The validity of Results Framework hypotheses or critical assumptions are ques- tioned, due to unanticipated changes in the host country environment. Deliverable</t>
  </si>
  <si>
    <t>dysfunction within MoMP. The opportunity for success was further hampered by the unexpected - though not unforeseeable - commodity price collapse that began during the MIDAS design phase and the inability</t>
  </si>
  <si>
    <t>responsible for almost one-third of unintended pregnancies.6 Other research suggests that more than half of recent unwanted births in 14 countries with Demographic and Health Survey (DHS) data followed... a programmatic imperative since (1) one-third of unintended pregnancies are due to method failure or discontinuation, and (2) the addition of a new method to the existing mix tends to increase total... include early, late, and poorly spaced pregnancies, pregnancy complications, and unsafe abortion. The challenges of high unmet need and unintended pregnancy (and the attendant high rates of maternal</t>
  </si>
  <si>
    <t>the reproductive health of Ukrainian women and couples by increasing the appropriate and effective use of modern methods of contraception to prevent unwanted pregnancy and associated abortion. To... P R O G R A M FIN A L R E P O R T Unintended pregnancy. Encouragingly, while the abortion rate and ratio decreased, the rate of unintended pregnancies decreased over the same time period... UNINTENDED PREGNANCY RATE Pe rc en ta ge o f p re gn an ci es re po rte d as u np la nn ed 2005 2006 2007 2008 20102009 2011 2012 20142013 2015 0 2 4 6 8 10 12 14 16 14.7 13.6 12.2</t>
  </si>
  <si>
    <t>PA-00M-GRM_Ukraine_October 2016.pdf</t>
  </si>
  <si>
    <t>://www.ghspjournal.org Women’s Limited Choice and Availability of Modern Contraception at Retail Outlets and Public-Sector Facilities in Luanda, Angola, 2012–2015 Despite high rates of unintended</t>
  </si>
  <si>
    <t>increasing uptake of FP, thus reducing unintended pregnancies. The FACT hypothesis are, increased fertility awareness improves FP use and expanded access to FAM increases uptake of FP and reduces unintended pregnancies. IRH and its partners employ a systematic approach to testing these hypotheses through developing and assessing innovative solutions to improve fertility awareness and expand</t>
  </si>
  <si>
    <t>PA-00M-DMS_India Uganda Rwanda Nepal</t>
  </si>
  <si>
    <t>highlight any unintended outcomes. The question should include D-RASATI 2’s effectiveness in improving the learning environment in the public school, increasing learning opportunities through teacher</t>
  </si>
  <si>
    <t>implementation approaches in the context of achieving expected results in the Balochistan context. Each question was designed to highlight what worked and what did not work and identified unanticipated..., women-focused activities, and community and market development), unintended results, and changes in women’s empowerment. The evaluation team designed two instruments for these interviews, one for..., and replicability of project components (crops, livestock, water, women-focused activities, and community and market development), unintended results, and changes in women’s empowerment. The team</t>
  </si>
  <si>
    <t>that impeded or augmented success, and positive or negative unintended consequences. The primary audience of the evaluation is USAID/Zimbabwe’s DRG Office, which seeks to document lessons learned 1... evaluation to assess CSSP’s programmatic achievements, factors that impeded or augmented success, and positive or negative unintended consequences. The primary audience of the evaluation is USAID... performance, including programmatic achievements, factors impeding or augmenting success (including the project design), and positive or negative unintended consequences; and 2. Document lessons</t>
  </si>
  <si>
    <t>unanticipated continued higher levels of insurgent activity throughout Quarter 1 necessitated a careful examination of expansion strategies for the project, care in dispatching, monitoring and protecting.... These observations are obtained by asking FFS students technical questions that they should know the answers to if they did attend training sessions and if the sessions were led well. G. Unintended results (positive or negative) No unintended results were observed during Q1 of fiscal year 2016.</t>
  </si>
  <si>
    <t>substantial promise for extending PAC services to secondary hospitals and primary health posts. N Postabortion family planning uptake generally increases rapidly–and unintended pregnancies and repeat</t>
  </si>
  <si>
    <t>particularly low, contributing to the high level of unwanted pregnancy, unsafe abortions, and ultimately, high maternal mortality. Disparities in these indices are most apparent between the north and south</t>
  </si>
  <si>
    <t>unintended pregnancies. IRH and its partners employ a systematic approach to testing these hypotheses through developing and accessing innovative solutions to improve fertility awareness and expand.... Due to the unexpected changes in the FACT CycleTel project and Year 2 work plan, IRH and the USAID FACT Management Team developed a revised and re- prioritized work plan for Year 3. The focus of.... Restructuring the Mobile Solution Due to the unexpected changes in the FACT CycleTel project and Year 2 work plan, IRH and the USAID FACT Management Team developed a revised and re-prioritized work</t>
  </si>
  <si>
    <t>provides for unforeseen conditions, change orders, final reconciliation of line item unit quantities, security and demining. KEC is agreeable to start repair work upon receipt of a NTP from DABS</t>
  </si>
  <si>
    <t>sexually experienced, but only 38% reported using contraception at first sex and 58% consistently over the past year, leading to many unintended pregnancies and abortions. These findings document an unmet... urgently required, along with the means to make them more accessible. Preventive means to address unwanted or poorly timed pregnancies14 and to improve women’s and girls’ nutrition and health status</t>
  </si>
  <si>
    <t>situation remained peaceful and under control during the critical first ten days of Muharam ul Haram especially on the Yaum-e-Aashoor. No undesired security incident occurred during the month. ii... on site to avoid any undesired occurrence of safety/security. iv. Threat Advisory KP being labeled as “High Risk” in Daily SSO Safe Report, September 25, 2017, due to Armed Assaults (7</t>
  </si>
  <si>
    <t>PA-00N-6G6_Pakistan_18 October 2017.</t>
  </si>
  <si>
    <t>explanation for why project outcomes were observed and contributing factors to anticipated and unanticipated outcomes. The evaluation collected information from 93 individuals (84 GD participants and.... Magubike 8 5 3 Non-beneficiaries from neighboring villages. Interviewed to assess the spillover effects, perceptions of non-beneficiaries, and any unintended consequences 2. Mangalali 6 4 2 3. Nzihi 6 6</t>
  </si>
  <si>
    <t>for uncovering unforeseen changes and unintended consequen- ces.”66 Innovative feedback mechanisms also have the potential to offer opportunities to explore and address structural inequalities within...: � Pre-deployment training is a way of offering preparation for unexpected or unsettling situations that may arise during a particular health care response to disaster and providing opportunities for pre... due to unforeseen external delays unrelated to the restriction or sampling criteria. Primary Outcomes The primary study outcome was post–day 1 neo- natal mortality (deaths on days 2–27 after birth</t>
  </si>
  <si>
    <t> to diversify and grow more nutritious crops?  Potential Impact    Are there any intended and/or SO1 &amp; SO2:  unintended, positive and negative, long  Are there systematic term effects of SNAP... assess the relevance of project interventions, the efficiency of the project in delivering interventions, the effectiveness in terms of achieving both intended and unintended impact, and the likely... project. The evaluation will investigate the expected impact as per the project document, but will also be observant for new areas of unexpected impact, both positive and negative, that have occurred as</t>
  </si>
  <si>
    <t>exposed to an increased risk of contracting HIV, other sexually transmitted infections, unwanted pregnancies etc. Medical problems caused by SGBV in the DRC are particularly serious due to the</t>
  </si>
  <si>
    <t>return even though, at 6 months or more postpartum, they were at risk of an unintended pregnancy. More effort is needed to educate women about postpartum return to fertility and to encourage those... deal of administrative work. In September of 2003, USAID abruptly ended its support for the program and informed DKT that funding would not be renewed. The unexpected loss of these funds was a shock</t>
  </si>
  <si>
    <t>continuation of the work would endanger the finding, project work is suspended until a solution for preservation of the artefacts is agreed upon in the event of unanticipated discoveries of cultural or... the finding, project work is suspended until a solution for preservation of the artefacts is agreed upon in the event of unanticipated discoveries of cultural or historic artefacts (movable or... suspended until a solution for preservation of the artefacts is agreed upon in the event of unanticipated discoveries of cultural or historic artefacts (movable or immovable) in the course of the work during</t>
  </si>
  <si>
    <t>the event of unanticipated discoveries of cultural or historic artefacts (movable or immovable) in the course of the work during construction? ☒ ☐ ☐ Socio Economics 1. Does the contractor include... preservation of the artefacts is agreed upon in the event of unanticipated discoveries of cultural or historic artefacts (movable or immovable) in the course of the work during construction? ☒ ☐ ☐ Socio... work is suspended until a solution for preservation of the artefacts is agreed upon in the event of unanticipated discoveries of cultural or historic artefacts (movable or immovable) in the course of</t>
  </si>
  <si>
    <t>PA-00M-K7B_Afghanistan_January 26, 2</t>
  </si>
  <si>
    <t>, project work is suspended until a solution for preservation of the artefacts is agreed upon in the event of unanticipated discoveries of cultural or historic artefacts (movable or immovable) in the... unanticipated discoveries of cultural or historic artefacts (movable or immovable) in the course of the work during construction? ☐ ☐ ☒ Socio Economics 1. Does the contractor include community health... solution for preservation of the artefacts is agreed upon in the event of unanticipated discoveries of cultural or historic artefacts (movable or immovable) in the course of the work during</t>
  </si>
  <si>
    <t xml:space="preserve">PA-00M-K78_Afghanistan_November 03, </t>
  </si>
  <si>
    <t>the finding, project work is suspended until a solution for preservation of the artefacts is agreed upon in the event of unanticipated discoveries of cultural or historic artefacts (movable or... MOIC If continuation of the work would endanger the finding, project work is suspended until a solution for preservation of the artefacts is agreed upon in the event of unanticipated discoveries of... upon in the event of unanticipated discoveries of cultural or historic artefacts (movable or immovable) in the course of the work during construction? ☐ ☐ ☒ Socio Economics 1. Does the</t>
  </si>
  <si>
    <t xml:space="preserve">PA-00M-KF5_Afghanistan_November 03, </t>
  </si>
  <si>
    <t>conducive to implementing the PPIDG project. Unfortunately, the relatively rigid approach did not allow for the quick adjustments needed to address the unexpected developments. Findings</t>
  </si>
  <si>
    <t>of the artefacts is agreed upon in the event of unanticipated discoveries of cultural or historic artefacts (movable or immovable) in the course of the work during construction? ☐ ☒ ☐ Socio Economics... the event of unanticipated discoveries of cultural or historic artefacts (movable or immovable) in the course of the work during construction? ☐ ☒ ☐ Socio Economics 1. Does the contractor include... department within MOIC If continuation of the work would endanger the finding, project work is suspended until a solution for preservation of the artefacts is agreed upon in the event of unanticipated</t>
  </si>
  <si>
    <t>PA-00M-KJV_Afghanistan_January 26, 2</t>
  </si>
  <si>
    <t>remain current on situation in the area and follow the project security protocol to avoid any undesired risk / incident. 4. Detail of Security Related Incidents  Political Administration Khyber</t>
  </si>
  <si>
    <t>PA-00M-B5H_Pakistan_March 2016.pdf</t>
  </si>
  <si>
    <t>/ security of project staff has been carried out by the security officer to remain current on situation in the area and follow the project security protocol to avoid any undesired risk / incident. 4</t>
  </si>
  <si>
    <t>PA-00M-B5G_Pakistan_February 2016.pd</t>
  </si>
  <si>
    <t>continuation of the work would endanger the finding, project work is suspended until a solution for preservation of the artefacts is agreed upon in the event of unanticipated discoveries of..., project work is suspended until a solution for preservation of the artefacts is agreed upon in the event of unanticipated discoveries of cultural or historic artefacts (movable or immovable) in the... the artefacts is agreed upon in the event of unanticipated discoveries of cultural or historic artefacts (movable or immovable) in the course of the work during construction? ☐ ☐ ☒ Socio</t>
  </si>
  <si>
    <t>security situation remained calm and peaceful during the month under review. No hindrance or unwanted situation has been observed on the project site. Vigilance and preventive measures have been... completed thus the aspect of soil erosion is not applicable. ▪ After backfilling, the unwanted or excess debris shall be transported to TMA approved dumping site &amp; a record of total trips shall be... instructed to arrange spill kits for any unforeseen leaks. Potential leakages and spills of chemical and fuel during construction activities &amp; Operation and maintenance 1) All chemicals / fuel</t>
  </si>
  <si>
    <t>until a solution for preservation of the artefacts is agreed upon in the event of unanticipated discoveries of cultural or historic artefacts (movable or immovable) in the course of the work during... finding, project work is suspended until a solution for preservation of the artefacts is agreed upon in the event of unanticipated discoveries of cultural or historic artefacts (movable or immovable) in... work would endanger the finding, project work is suspended until a solution for preservation of the artefacts is agreed upon in the event of unanticipated discoveries of cultural or historic</t>
  </si>
  <si>
    <t>agreed upon in the event of unanticipated discoveries of cultural or historic artefacts (movable or immovable) in the course of the work during construction? ☐ ☐ ☒ Socio Economics 1. Does..., project work is suspended until a solution for preservation of the artefacts is agreed upon in the event of unanticipated discoveries of cultural or historic artefacts (movable or immovable) in... unanticipated discoveries of cultural or historic artefacts (movable or immovable) in the course of the work during construction? ☐ ☐ ☒ Socio Economics 1. Does the contractor include community</t>
  </si>
  <si>
    <t xml:space="preserve">PA-00M-KF6_Afghanistan_December 01, </t>
  </si>
  <si>
    <t>work is suspended until a solution for preservation of the artefacts is agreed upon in the event of unanticipated discoveries of cultural or historic artefacts (movable or immovable) in the course of..., project work is suspended until a solution for preservation of the artefacts is agreed upon in the event of unanticipated discoveries of cultural or historic artefacts (movable or immovable) in the... is suspended until a solution for preservation of the artefacts is agreed upon in the event of unanticipated discoveries of cultural or historic artefacts (movable or immovable) in the course of the</t>
  </si>
  <si>
    <t xml:space="preserve">PA-00M-K7C_Afghanistan_December 29, </t>
  </si>
  <si>
    <t>relative to northern Ghana. When sampling in the field, aflatoxin levels were non-detectable in most cases. This was not unexpected given the variation often observed when sampling in the field... opportunities to integrate PMIL research in these important CGIAR initiatives. Issues No major issues have arisen during the past year. Certain unanticipated administrative issues in implementing</t>
  </si>
  <si>
    <t>artefacts is agreed upon in the event of unanticipated discoveries of cultural or historic artefacts (movable or immovable) in the course of the work during construction? ☐ ☒ ☐ Socio Economics 1... department within MOIC If continuation of the work would endanger the finding, project work is suspended until a solution for preservation of the artefacts is agreed upon in the event of unanticipated... endanger the finding, project work is suspended until a solution for preservation of the artefacts is agreed upon in the event of unanticipated discoveries of cultural or historic artefacts (movable or</t>
  </si>
  <si>
    <t xml:space="preserve">PA-00M-KJW_Afghanistan_December 29, </t>
  </si>
  <si>
    <t>freed from the worry of unwanted pregnancy Vasectomy: A Long, Slow Haul to Successful Takeoff www.ghspjournal.org Global Health: Science and Practice 2016 | Volume 4 | Number 4 516 http</t>
  </si>
  <si>
    <t>training’s content delivery and overall quality of the training. Question 3: To what extent and in what ways was the intended or unintended involvement of men and boys evident in the implementation and/or... the intended or unintended involvement of men and boys evident in the implementation and/or results of PIK’s GBV approach? 4. To what extent were PIK’s approaches to strengthening local sub-partners</t>
  </si>
  <si>
    <t>addressed ....... 31 3.2. Learning on appropriateness of selected modalities and activities to the context, needed adaptations to changing circumstances, or unintended consequences for program..., and how needs and issues were been addressed 41 3.2. Learning on appropriateness of selected modalities and activities to the context, needed adaptations to changing circumstances, or unintended</t>
  </si>
  <si>
    <t>.  Support unanticipated benefits.  Engage influential stakeholders in the area to ensure buy-in and ownership from the start.  Ensure that farmer/owners participate and are present at demo sites</t>
  </si>
  <si>
    <t>remain current on situation in the area and follow the project security protocol to avoid any undesired risk / incident. 4. Detail of Security Related Incidents  Three car thieves have been arrested</t>
  </si>
  <si>
    <t>PA-00M-B5F_Pakistan_January 2016.pdf</t>
  </si>
  <si>
    <t>undesired security incidence. iii. Visit to Project Site The security officer paid visits to the project sites with concerned site staff to see and advise them on safety and security, during</t>
  </si>
  <si>
    <t>PA-00N-6G5_Pakistan_10 September 201</t>
  </si>
  <si>
    <t>of HIV infection among women of childbearing age, preventing unintended pregnancies among women living with HIV (see Prevention in the Community Section below), PMTCT, early infant diagnosis (EID... step down training to the OVC and their caretakers. Life skills include assertiveness, communication, knowledge about HIV, and refusing unwanted sexual overtures. Parenting skills deal with abuse</t>
  </si>
  <si>
    <t>PA-00N-188_Nigeria_14 November 2016.</t>
  </si>
  <si>
    <t>unanticipated delays to the design process of all construction projects. Global Communities informed USAID, ARC and UCLBP of the impending issue of needing to demolish parts or whole structures</t>
  </si>
  <si>
    <t>PA-00M-C5J_Haiti_April 28th, 2016.pd</t>
  </si>
  <si>
    <t>PA-00M-C5H_Haiti_July 4th, 2016.pdf</t>
  </si>
  <si>
    <t>....................................................................................... 7 2.4 Implementation Opportunities, Unexpected Outcomes and Learnings ...................... 7 2.5 Questions or Discussion Points for Advisory Group... becoming distracting; this process is being improved through open discussion with the partners. 2.4 Communication Opportunities, Unexpected Outcomes and Learnings No unexpected outcomes or</t>
  </si>
  <si>
    <t>’ Support Groups and Community Nutrition Volunteers. · Capacity-building of healthcare professionals and volunteers on CMAM and IYCF. Unexpected challenges: Continued violence and conflict resulted in... within the facility to help maintain privacy as well as boost confidentiality mechanisms. Treated victims of sexual violence. Unexpected challenges: An influx of IDPs into the PoC in combination with... with locally available materials, nursery establishment and management, seedbed preparation, proper planting and transplanting and spacing. Unexpected Challenges: Flooding in the main harvest season</t>
  </si>
  <si>
    <t>and volunteers received training on management of SAM and MAM. Cure rates in nutrition sites achieve SPHERE standard of greater than 75% with no death reported in nutrition centre Unexpected... achievement in terms of the capacity building. These trainings were conducted internally as well as externally with other partners. Unexpected challenges: During this quarter, WRSS experienced stock... in Koch. Unexpected challenges: Insecurity has continued to be the main challenge interrupting programming. Due to the fighting that erupted in some parts of Koch, program staffs had to be</t>
  </si>
  <si>
    <t>additional 16 water points were built in response to unanticipated population influxes and ensuing pressure on existing water points. At project end, 42 of the total 46 water points were clean</t>
  </si>
  <si>
    <t>access to Fertility Awareness Methods (FAM) at the community level, with the goal of increasing uptake of FP, thus reducing unintended pregnancies. The FACT hypotheses are: 1) increased fertility awareness improves FP use and 2) expanded access to FAM increases uptake of FP and reduces unintended pregnancies. IRH and its partners employ a systematic approach to testing these hypotheses</t>
  </si>
  <si>
    <t>PA-00M-PZ3_USA Rwanda Congo DR Kenya</t>
  </si>
  <si>
    <t>intervention contributed to positive changes in the community? 15. Have there been any unintended or negative changes that can be attributed to the intervention? 39 Key Informant Interview –OIG... information recorded useful? 8. What worked very well and what could be done better? 9. What are the biggest challenges that the project faces? 10. Have there been any unintended or negative... positive changes in your life? 13. Have there been any unintended or negative changes that can be attributed to the intervention? 55 FOCUS GROUP: Journalists trained Thank you for agreeing to</t>
  </si>
  <si>
    <t>management system CNAA Contraceptive Security Commission CYP Couple years of protection against unintended pregnancy DFID Department for International Development DHIS2 District Health Information</t>
  </si>
  <si>
    <t>ensure adherence to medication by clients. Quality Improvement: The unanticipated increase in the number of SIMS activities conducted during quarter 4 (81 facilities) put a strain on meeting</t>
  </si>
  <si>
    <t>instructions to avoid any unwanted incident which may cause damage to the staff and material. D) Visit to Project Site The security officer visited the project site with concerned Engineers and advised</t>
  </si>
  <si>
    <t>PA-00N-6G4_Pakistan_10 August 2017.p</t>
  </si>
  <si>
    <t>create complex and unexpected demographic dynamics. Mercy Corps has been present in the DRC since 2007, and has implemented emergency WASH programs in North Kivu since 2008 in order to provide... sometimes cancelled due to unforeseen reasons. For example, on Mpati-Bibwe axis, clashes between armed groups started, ultimately prevented the team from conducting activities in the area. Materials</t>
  </si>
  <si>
    <t>.” Not captured in FIRM’s final evaluation or PMP data were a number of FIRM’s unintended positive consequences on financial services access and competition. For example, when FIRM partnered with</t>
  </si>
  <si>
    <t>, Diani Health Centre, Kikoneni Health Centre, Lungalunga Hospital, Vitsangalaweni Dispensary and Mwangulu Dispensary to reduce the incidence of unwanted pregnancy among Women of Reproductive Age (WRA</t>
  </si>
  <si>
    <t>. Therefore, and to mitigate these unexpected delays, the USP management requested a week extension of the application deadline from Friday, April 7th until Friday, April 14th in order to allow all the</t>
  </si>
  <si>
    <t>PA-00M-XQ6_Lebanon_August 2017.pdf</t>
  </si>
  <si>
    <t>Challenges, constraints and unexpected successes Security Security during this quarter has been relatively stable, with no trouble during distributions and all sites being accessible despite the</t>
  </si>
  <si>
    <t>practices including identifying unanticipated consequences like additional labor burdens for girls, as was the case in PEG. Mitigation might include training on labor-saving gender-specific</t>
  </si>
  <si>
    <t>have learned if they attended the training sessions and if the sessions were well led. G. Unintended results (positive or negative) No unintended results were observed during Q1 of fiscal year</t>
  </si>
  <si>
    <t>leaders 27 who are having trouble teaching their FFS students. These observations are obtained by testing FFS students on technical questions. Unintended Results (positive and negative)  Positive – AAEP II has not observed any new unintended positive consequences of the program in the 4th Quarter of 2016.  Negative – AAEP II has not observed any negative consequences from the WP. 28</t>
  </si>
  <si>
    <t>unforeseen additional detention and demurrage costs. One major cause of delays and additional cost is the customs clearance process, which ABADE has no control over. The customs exemption process... direct full-time jobs have been created and sales are up 400%. Toilet paper rewinding machine in use 5 5 possibilities for unforeseen delays in each of the above steps that it is simply not</t>
  </si>
  <si>
    <t>the continuous availability of commodities. USAID | DELIVER PROJECT Shipments generated 65 million couple years protection (CYP) 15.7 million 365,800 158,700 18,000 Unintended</t>
  </si>
  <si>
    <t>PA-00M-JS1_Pakistan_October 2016.pdf</t>
  </si>
  <si>
    <t>to 24.4 million couple-years of protection (CYP) 6.2 million 236,900 28,100 172,000 Unintended pregnancies prevented Infant deaths prevented Maternal deaths prevented Child</t>
  </si>
  <si>
    <t>PA-00M-JS3_Nigeria_December 2016.pdf</t>
  </si>
  <si>
    <t>teams developed the text for short messages and call scripts to prevent inadvertent dissemination of con dential information if someone unintended read the message or picked up the phone. Then</t>
  </si>
  <si>
    <t>PA-00M-GF9_Ukraine_December 2016.pdf</t>
  </si>
  <si>
    <t>were generally satisfied with their quality. However, less than one third of respondents were fully satisfied with the registration of real estate due to long queues and unexpected demands</t>
  </si>
  <si>
    <t>both Mayendit and Pariang counties. In Mayendit, unusually severe, unexpected and prolonged flooding destroyed several of garden plots. In areas that flooded and receded prior to the end of the</t>
  </si>
  <si>
    <t>PA-00M-FHQ_South Sudan_October 30, 2</t>
  </si>
  <si>
    <t>took place in the Lebanese public schools. Therefore, and to mitigate these unexpected delays, the USP management requested a week extension of the application deadline from Friday, April 7th until</t>
  </si>
  <si>
    <t>PA-00M-QF7_Lebanon_April 2017.pdf</t>
  </si>
  <si>
    <t>heightened awareness of possible security issues and unexpected flare-ups in violence.  There continues to be regular banditry along the Juba to Yei Road and the Juba to Nimule Highway. Currently</t>
  </si>
  <si>
    <t>security issues and unexpected flare-ups in violence.  There continues to be regular banditry along the Juba to Yei Road and the Juba to Nimule Highway. Currently travel by car between states is</t>
  </si>
  <si>
    <t>awareness of possible security issues and unexpected flare-ups in violence. • There continues to be regular banditry along the Juba to Yei Road and the Juba to Nimule Highway. Currently travel by car</t>
  </si>
  <si>
    <t>heightened awareness of possible security issues and unexpected flare-ups in violence. • Currently travel by car or bus between states is prohibitively risky and should not be attempted under any</t>
  </si>
  <si>
    <t>unexpected professional conflicts during the time of the evaluation activities. ICRC staff (including facilitators and participants) helped confirm interview and meeting schedules and facilitated</t>
  </si>
  <si>
    <t>. Challenges and Opportunities While it caused logistical and scheduling challenges, an unexpected delay in conducting the WLD leadership training became an opportunity for interns to enrich their training... classroom training in April 2017, and was prepared to then proceed to a three-month WLD leadership training set to begin in May. However, due to unexpected administrative delays, WLD was not ready to</t>
  </si>
  <si>
    <t>saving boxes as well. In next time while we visit the garden will see what changes come and does she start saving box or not. G. Unintended results (positive or negative) No unintended results</t>
  </si>
  <si>
    <t>– Sep 2015 Year 3 Oct 2015– Jun 2016 Total to Date SSF Network 108 197 167 472 Outreach 60 90 50 200 Total 168 287 217 672 UNINTENDED PREGNANCIES AVERTED Indicators Year 1 Oct... 14.9 9.9 12.3 Cost/Maternal Deaths Averted 18,955.2 30,831.9 31,308.3 28,024.3 Cost/Unintended Pregnancies Averted 27.1 36.5 27.9 31.2 U.S. Agency for International Development 1300</t>
  </si>
  <si>
    <t>PA-00M-JJV_Pakistan_15 October 2016.</t>
  </si>
  <si>
    <t>, transportation, purchase, storage and usage of explosive materials in mining activities as well as oil and gas operations. The regulation will prevent unintended damages from the use of explosives in the</t>
  </si>
  <si>
    <t>PA-00M-M5T_Afghanistan_30 January 20</t>
  </si>
  <si>
    <t>any unintended consequences related to gender?  What are the stakeholders’ perspectives on intervention delivery? What were the elements of scaling-up and types of scaling-up that have occurred or</t>
  </si>
  <si>
    <t>The protracted work plan development/approval process in year 2 of the project The unexpected delays, impediments, and challenges associated with the approval of the work plan and budget have</t>
  </si>
  <si>
    <t>and Financial Report/ Transition Initiatives for Stabilization Plus (TIS+) 4 TIS+ continued to face recruitment challenges throughout this quarter, with the unexpected departure of the SWS PDO in</t>
  </si>
  <si>
    <t>PA-00M-PSM_Somalia East Africa Afric</t>
  </si>
  <si>
    <t>, severely affecting the program and leaving high-volume facilities with an insufficient number of CATS and some facilities with none. Africaid will look for reasons to explain the unexpected</t>
  </si>
  <si>
    <t>PA-00M-Z1M_Zimbabwe_April 2017.pdf</t>
  </si>
  <si>
    <t>and re- establish its control over the area, clashes persist which could lead to unexpected changes in control. As a result, SES will continue to monitor the situation closely, and decisions to keep</t>
  </si>
  <si>
    <t>yield, inappropriate fermentation testing, and the presence of the unwanted microorganism Acetobacter Xylinum. In partnership with Lebanese vinegar producers and Saint Joseph University (USJ</t>
  </si>
  <si>
    <t>PA-00M-JMG_Lebanon_January 2017.pdf</t>
  </si>
  <si>
    <t>project. On September 15, 2015, the GFA security manager informed all parties of an unexpected evacuation from the Kajaki site due to the serious security issue down in Tangi and the insurgent... Transformer Lifting Plan. 77CC could indicate a detailed layout plan of the transformer placement area, including elevations, to indicate inverts and extents of the working area to avoid unforeseen..., security was a major challenge for the implementation and monitoring of the project. On September 15, 2015, the GFA security manager informed all parties of an unexpected evacuation from the Kajaki</t>
  </si>
  <si>
    <t>the RFAs on September 15, 2016. Doing so accommodating several public holidays and unexpected security incidents as well as responding to an overwhelming interest expressed by potential</t>
  </si>
  <si>
    <t>PA-00M-Z3R_Afghanistan_October 31, 2</t>
  </si>
  <si>
    <t>open to collaboration. Some of the feedback, however (as discussed in more detail under Objective 6) was unexpected and will likely require adjustments to the project Implementation Plan and goals</t>
  </si>
  <si>
    <t>unexpected event created a turning point in his life as he suddenly found himself without a fatherly role model; a person who supported him in every single detail in his life and guided him to the</t>
  </si>
  <si>
    <t>PA-00N-4M2_Lebanon_November 2017.pdf</t>
  </si>
  <si>
    <t>learned through the actions of judicial authorities during unforeseen emergency situations, in order to identify and engage the ideal expert for the assignment. The activity will take place once... international best practices and lessons learned through the actions of the judicial authorities during unforeseen emergency situations;  Translate the “Standards for Educational and Psychological... Communications; and  Assist the HCJ in elaborating the Communications Strategy. Unexpected interview exercise for judge-speakers at one-day training on court communication with the public for PIOs and</t>
  </si>
  <si>
    <t>PA-00M-133_Ukraine_January 19, 2016.</t>
  </si>
  <si>
    <t>farmers and; 3) to train farmers on effective post-harvest handling. Unforeseen challenges meant that by the end of the implementation period (which included an additional 15 months), only one CoolBot... CoolBots. 1. Unexpected increase in the time required to set-up the CoolBot storage system The implementation of the proof of concept for UON took longer than initially intended, going up by 15</t>
  </si>
  <si>
    <t>its equitable distribution in the current environment. Small-scale water restoration projects that only reach a portion of the population may have unintended negative outcomes.  Education</t>
  </si>
  <si>
    <t>technical questions that they should know if they attended trainings and the trainings were successful. E. Unintended Results (Positive or Negative) Positive – none to report. Negative – none</t>
  </si>
  <si>
    <t>of the Pivot Table. Make sure to select Months and Years from the options. Click Ok. Drag Full Names field into the values area of the pivot table field areas. 8 To filter out unwanted data... Full Names field into the values area of the pivot table field areas. 8 To filter out unwanted data we use the Report filter field area. For example to filter out under 5 enrollees, we drag the</t>
  </si>
  <si>
    <t>number of circumstantial factors contributed to this shortfall. • Weather. Unexpected rain and weather changes in Afghanistan adversely impacted apricot and pomegranate production, both in terms</t>
  </si>
  <si>
    <t>surveys. This was done to create a buffer in case unexpected challenges occurred. Enumerators were not asked to complete a specific number of extra surveys, but they completed extra surveys based</t>
  </si>
  <si>
    <t>the Minister. Following the two meetings mentioned above, the project team realized that it was deliberately being ignored; this led the team to question the unexpected lack of cooperation. The</t>
  </si>
  <si>
    <t>PA-00M-QS5_Afghanistan_Jan 2017.pdf</t>
  </si>
  <si>
    <t>this, Mercy Corps complies with the Do No Harm policy to ensure these trends are checked and reversed to avoid unintended negative affects because of the program. Development of BoQ based on</t>
  </si>
  <si>
    <t>project to new communes in Senegal Details on the social norm the program/project addresses Gender equality, early marriage, early unintended pregnancy, FGC 24 Technical Assistance During</t>
  </si>
  <si>
    <t>PA-00N-559_Senegal Niger Nepal Congo</t>
  </si>
  <si>
    <t>(UAE) to allow them to set up a military base in the port of Berbera. This has proven to be a controversial move as there has been much public debate centered on the unintended impacts of the</t>
  </si>
  <si>
    <t>quality FP and STIs services among people living with HIV (PLHIV). The expected outcome of building capacity for integrated FP/HIV/STI services is reduced unintended pregnancies, thereby</t>
  </si>
  <si>
    <t>design or goal. GC and sub-partners also highlighted the existence of a rapid response fund, which was available in case of urgent and unforeseen needs, as providing flexibility. One sub-partner noted that this money allowed KTU to “embrace what may come,” thereby easing its work. GC noted that the fund made it possible to reprogram budget for unanticipated election expenses in 2013 and</t>
  </si>
  <si>
    <t>need to be tailored to the particular needs of each NMCP, but also flexible enough to respond to new or unexpected challenges. It would need to be nimble, personalized, and contextualized</t>
  </si>
  <si>
    <t>Solution 1 Officials holidays and unexpected off days at the universities delay the training programs.  Training programs are rescheduled to meet the target 2 Lack of interest from the</t>
  </si>
  <si>
    <t>PA-00N-6X7_Afghanistan_April 30, 201</t>
  </si>
  <si>
    <t>Partners would not only offer technical skills to address problems but also discover unexpected synergies and potential for revenue-generating collaboration. http://www.gmsannualreport.org/ 43 PY4</t>
  </si>
  <si>
    <t>that were perhaps unexpected. The pan has become a nucleus for communities living in the surrounding areas. Trade and business has begun, people have settled and the local Ethiopian government has</t>
  </si>
  <si>
    <t>were signed during this reporting period. 23. OBSTACLES AND CHALLENGES. The working hours were decreased due to unusual and unexpected abnormally high temperature weather. The following table</t>
  </si>
  <si>
    <t>PA-00N-19G_West Bank_July 2017.pdf</t>
  </si>
  <si>
    <t>unintended negative consequences – for example, paying much higher than market rates for equipment and labor while installing wells can lead to distorting the market and causing problems for other</t>
  </si>
  <si>
    <t>did various sub-activities result in unintended results in the communities where the sub-activities took place? Descriptive, Analytical and Comparative Religious and clan leaders...? 14. Overall, are there any cases where activities had unintended results in the settlement of implementation? What were these results? 15. What recommendations would you make to TIS to help</t>
  </si>
  <si>
    <t>by a summary of findings on the relationship of IPV and FP, reproductive coercion, unintended pregnancy, and abortion. The presentation highlighted gaps in the literature related to the determinants</t>
  </si>
  <si>
    <t>unintended impacts of the military base. PUNTLAND Puntland experienced increasing political tensions between Galmudug and Puntland states over the disputed Galkayo Airport. However, the FGS</t>
  </si>
  <si>
    <t>Outcome Evaluation determines if and by how much, intervention activities or services achieved their intended outcomes. It focuses on outputs and outcomes (including unintended effects) to judge</t>
  </si>
  <si>
    <t>profitability, address food scarcity and food security, and develop market opportunities, the lives of millions of Afghans have been transformed. However, these efforts have also had an unintended</t>
  </si>
  <si>
    <t>address unexpected needs and opportunities. One example of this is AgroInvest’s activities in support of European Union integration. In the project’s initial years, such activities were left to projects</t>
  </si>
  <si>
    <t>for unexpected emergencies. Sub-IR2.2 Establish a coaching/mentoring system to support LFs in NFE and alternative learning centers Project organizes training and review meetings to strengthen</t>
  </si>
  <si>
    <t>the reported enrollment data, which resulted in an unexpected variance of the enrollment figures. Below are the updated enrollment figures with the variance corrected. The overall increase in</t>
  </si>
  <si>
    <t>, 2017 SPS planned a meeting to jointly review the draft HME report, but, due to an unexpected family problem, key QARA staff were not available to attend the meeting. April 17, 2017 SPS met with</t>
  </si>
  <si>
    <t>lockout / tag out and procedures to safeguard workers - as per OSHA requirements - to avoid any unexpected accident. As part of project requirements (167-1.2/G), CDM Smith’s Site Safety engineer</t>
  </si>
  <si>
    <t>be chemically resistant. The third topic area was meant to focus on blender properties, but remaining time permitted only a brief discussion. However, the unexpected interest in the multiple blender</t>
  </si>
  <si>
    <t>PA-00M-B2D_USA Uganda South Africa N</t>
  </si>
  <si>
    <t>location; the limited availability of transportation to and from Pedro Bank; the vagaries of offshore weather; and the general capacity limitations of partners. • The unexpected departure of CARIBSAVE</t>
  </si>
  <si>
    <t>Cash for Work and Cash Grant activities due to the unexpected high con- tamination of Explosive Hazards in the most recently liberated areas. A correction has to be made for the fertilizer distirbu</t>
  </si>
  <si>
    <t>PA-00M-SZ9_Nigeria_April 30, 2017.pd</t>
  </si>
  <si>
    <t>, with an unexpected and unusually large number of deliverables being due during the first 2 quarters of FY 2016. Not only has this stressed SHAHAR’s program staff, it has even more significantly</t>
  </si>
  <si>
    <t>PA-00M-XPJ_Afghanistan_January 31, 2</t>
  </si>
  <si>
    <t>been completed. Final reports for other assessments will be completed in Q1 FY18. • Deliverable 7: Unexpected delays from the implementing partner (CHAMP) and government team (PNLS) resulted in</t>
  </si>
  <si>
    <t>PA-00N-53J_Africa south of Sahara Ke</t>
  </si>
  <si>
    <t>planning services, and the total fertility rate was 3.8 children per woman. An avoidable unwanted pregnancy can be costly for both the mother and child’s health in addition to the direct</t>
  </si>
  <si>
    <t>PA-00M-K1K_Pakistan_1 December 2016.</t>
  </si>
  <si>
    <t>confidential information if someone unintended read the message or picked up the phone. Then either medical staff or NGO social workers, where available, Annex 13. Successful QI Change, Mykolayiv</t>
  </si>
  <si>
    <t>PA-00M-F8J_Ukraine_2016.pdf</t>
  </si>
  <si>
    <t>outcomes (including unintended effects) to judge program effectiveness, but may also assess program process to understand how outcomes are produced. It is possible to use statistical techniques in some</t>
  </si>
  <si>
    <t>Evaluation determines if and by how much, intervention activities or services achieved their intended outcomes. It focuses on outputs and outcomes (including unintended effects) to judge program</t>
  </si>
  <si>
    <t>jobs created by the project that should be counted positively (once converted in FTE). In addition, unintended consequences should be monitored. More specifically, jobs have been lost after the</t>
  </si>
  <si>
    <t>work plans with the new USAID priorities. Communication from USAID on program changes has usually been sudden and unexpected and at times has removed and/or introduced new layers of activities or</t>
  </si>
  <si>
    <t>PA-00K-X7Q_Swaziland Lesotho Tanzani</t>
  </si>
  <si>
    <t>joint quarterly data review meeting during which routine facility and community data were reviewed in order to identify both program gaps and data quality. Among issues identified were unexpected</t>
  </si>
  <si>
    <t>OSHA requirements - to avoid any unexpected accident CDM Smith’s Site Safety engineer conducted tool box trainings on February 17th where technical safety topics were reviewed including the overall</t>
  </si>
  <si>
    <t>behind the results, as well as unexpected outcomes across conservancies with varied composition, focusing on the acquisition of rich detail regarding how and why things did or did not happen in each</t>
  </si>
  <si>
    <t>are unexpected, controversial, or show that there are no significant differences (e.g., a comparison of two feeds on fish production results in the same growth rate) so long as good scientific</t>
  </si>
  <si>
    <t>unexpected requirernent~. Tl1is may include, for instance, tl1e creation of а reserve fund for emergencies а sinking fund for future emergency reliabilitation of infrastructure. -1.2.2 S'(!т-i·ice</t>
  </si>
  <si>
    <t>period of the grants, anticipating unexpected factors such as changes in the electoral calendar. As much as possible, the team there learned to avoid focusing the whole program on the electoral calendar</t>
  </si>
  <si>
    <t>textbook Unexpected interview exercise for judge-speakers at one-day training on court communication with the judge-speakers of Kyiv and Chernigiv regions courts conducted by FAIR on February 17, 2016</t>
  </si>
  <si>
    <t>PA-00M-8F6_Ukraine_April 14, 2016.pd</t>
  </si>
  <si>
    <t>unintended – inter alia, impacts may be economic, institutional, technological, environmental, sociocultural, or gender-related; measurement of extent of impacts. Key Informant Interview... indirectly, intended or unintended – inter alia, impacts may be economic, institutional, technological, environmental, sociocultural, or gender-related; measurement of extent of impacts. Key Informant</t>
  </si>
  <si>
    <t>Malawi school collected collected % of households that are engaged in at least one livelihood intervention 23% (82) 36% (1161) % of households able to access money to pay for unexpected... their household had incurred school-related (68%) or unexpected medical-related (69%) expenses in the previous four weeks, which 77% and 67%, respectively, were able to pay. Just over half of adult respondents (54%) reported incurring unexpected household-related expenses such as house repairs, which 78% indicated they could pay. Most adult respondents (67%) had partaken in programs subsidizing</t>
  </si>
  <si>
    <t>the nurse-coordinator or to come to the clinic if they had any worries or if unanticipated events occurred between scheduled visits. Follow-up and Evaluation Follow-up appointments at the clinic</t>
  </si>
  <si>
    <t>timeliness of vaccinations. MCSP Year Two Annual Report 37 Figure 23. Improvements in immunization services in two districts in Malawi MCSP’s strategic approach to FP centers on preventing unintended</t>
  </si>
  <si>
    <t>unexpected activities means we foresee challenges reaching the 4 counties as we had proposed and recommend scaling back to 3 counties and increasing the number of sub counties and WITS in the existing</t>
  </si>
  <si>
    <t>PA-00M-X5P_Kenya Africa south of Sah</t>
  </si>
  <si>
    <t>personal expense ( 6.Unexpected emergency (e.g. funeral, sickness, economic setback) C12. How did you learn about your loan(s)? (spontaneous response; multiple response; interviewer to code</t>
  </si>
  <si>
    <t>farmers’ questions. The seed and stem procurement process ran into unexpected challenges. FARM II was unable to purchase the planned 10 MT of sorghum seed because the Seredo seed variety that</t>
  </si>
  <si>
    <t>• Illegal Acts (Even unintended) • Labor (What if you can’t work?) • Business Structure First Step ‐ Awareness • Legal Requirements • Statutory Changes • Economic Situation • New Elected Officials... Capital)Illegal Acts • Illegal Acts (Even unintended) • Labor (What if you can’t work?) • Business Structure First Step ‐ Awareness • Legal Requirements • Statutory Changes • Economic Situation</t>
  </si>
  <si>
    <t>approach to FP centers on preventing unintended pregnancies, focusing on those linked with poorer health outcomes, such as women who give birth too soon after a prior pregnancy, high-parity women</t>
  </si>
  <si>
    <t>warranted in addition to explore certain areas in http://www.mchipngo.net/ October 2016 more depth to investigate particular results (e.g., high or low performance or unexpected results). Team Lead will</t>
  </si>
  <si>
    <t>  September 2015 except for the LT capacitors of HESCO, SEPCO, QESCO and PESCO. This  delay was caused due to unforeseen problems faced in QESCO in locating some LT  capacitors. Inspection for the pending LT</t>
  </si>
  <si>
    <t> was caused due to unforeseen problems faced in QESCO in locating some LT  capacitors. Inspection for the pending LT capacitors and additional EPP major items  (Power transformer, Circuit breaker, Bus</t>
  </si>
  <si>
    <t>? Why? o VSLAs had a strong impact on livelihoods both by creating opportunities for new and better income streams and also by helping families to avert the financial impact of unforeseen</t>
  </si>
  <si>
    <t>anticipate such unforeseen situation and hence neither separate budget nor the position of legal adviser(s) was suggested to USAID. Since SGAFP/NRSP does not have in-house capacity to manage such</t>
  </si>
  <si>
    <t>identified two US expert volunteers to participate in AFUR’s annual meetings. Due to unforeseen conditions, the US expert volunteers gave their presentations to the conference via a video conference</t>
  </si>
  <si>
    <t>PA-00M-NFR_Southern Africa Uganda We</t>
  </si>
  <si>
    <t>. While submitting application to USAID in 2010 against RFP for the implementation of Small Grants and Ambassador’s Fund Program, NRSP didn’t anticipate such unforeseen situation and hence neither</t>
  </si>
  <si>
    <t>consisting of four members. Due to unforeseen circumstances, the cooperative groups did not receive their planned cash grant due to a compliance issue. Initially, there were MoUs between Mercy Corps</t>
  </si>
  <si>
    <t>effectively. The size of this capacity gap was unforeseen and consequently the two full-time staff budgeted for contract identification, preparation, management, and capacity-building have not</t>
  </si>
  <si>
    <t>or family health challenges, delayed feedback and edits from academic advisors or committee members, the need to redesign research methodology, delays in data collection due to unforeseen events</t>
  </si>
  <si>
    <t>the implementation of Small Grants and Ambassador’s Fund Program, NRSP didn’t anticipate such unforeseen situation and hence neither separate budget nor the position of legal adviser(s) was</t>
  </si>
  <si>
    <t>procurement process from an informed position; rather than a reactive one that may be influenced by delays, a lack of information, or unforeseen critical needs. The study was published in both</t>
  </si>
  <si>
    <t>different departments. During the reporting period, CBH faced many unforeseen delays, despite best efforts, which made CBH approach USAID two times throughout the year, in December 2015 and also in July</t>
  </si>
  <si>
    <t>Mr. Zafar Pervez. While submitting application to USAID in 2010 against RFP for the implementation of Small Grants and Ambassador’s Fund Program, NRSP didn’t anticipate such unforeseen</t>
  </si>
  <si>
    <t>against RFP for the implementation of Small Grants and Ambassador’s Fund Program, NRSP didn’t anticipate such unforeseen situation and hence neither separate budget nor the position of legal adviser</t>
  </si>
  <si>
    <t>the implementation of Small Grants and Ambassador’s Fund Program, NRSP didn’t anticipate such unforeseen situation and hence SGAFP’s Quarterly Progress Reports (January-March 2017) for U.S. AFP</t>
  </si>
  <si>
    <t>effectively. The size of this capacity gap was unforeseen and consequently the two full-time staff budgeted for contract identification, preparation, management, and capacity-building have not always</t>
  </si>
  <si>
    <t>. Court’s decision is awaited. While submitting application to USAID in 2010 against RFP for the implementation of Small Grants and Ambassador’s Fund Program, NRSP didn’t anticipate such unforeseen</t>
  </si>
  <si>
    <t>Smith All Times PM #15 1.4 Housekeeping. BV repeatedly reminded CDM Smith that housekeeping shall be maintained at all times to avoid any unforeseen injuries. CDM Smith All Times 2</t>
  </si>
  <si>
    <t>the original cohort’s program from one year to 18 months. Another unforeseen event was the change in the security situation in Iraq, which had an impact on the OD program. Travel restrictions made</t>
  </si>
  <si>
    <t>PA-00K-XJT_Iraq_30 January 2016.pdf</t>
  </si>
  <si>
    <t>the give- and-take of the legislative or regulatory approval process, language translation, or unforeseen circumstances. This is true of the MSP Regulation and the EMI amendments, and an intervention</t>
  </si>
  <si>
    <t>include communal clashes; insurgence as we have in the North East; flooding; health workers’ strike and other unforeseen situations. The SOP provided guidance on what should be done at the Health</t>
  </si>
  <si>
    <t>PA-00M-F87_Nigeria_October 30, 2016.</t>
  </si>
  <si>
    <t>influence the small dairy holders for an unforeseeable future. It is truly amazing that the project was able to create a greater impact, and reached out to three times more beneficiaries while employing</t>
  </si>
  <si>
    <t>, NRSP didn’t anticipate such unforeseen situation and hence neither separate budget nor the position of legal adviser(s) was suggested to USAID. Since SGAFP/NRSP does not have in-house capacity</t>
  </si>
  <si>
    <t>program continuation applications (an unforeseen project activity) during the quarter, resulting in delays to this activity. LMG/Haiti is awaiting feedback from the CCM and is ready to move forward</t>
  </si>
  <si>
    <t>PA-00M-Z34_Haiti_April 30 2017.pdf</t>
  </si>
  <si>
    <t>responsibilities for the A&amp;E firm selected to oversee the infrastructure construction. The current model experienced some unforeseen delays with regards to invoice reviews and approvals for WISE’s construction</t>
  </si>
  <si>
    <t>objectives. In addition, the program’s second objective of socio-economic cooperation between communities also presented some unforeseen challenges. Firstly, while SVC gave preference to joint</t>
  </si>
  <si>
    <t>emergence of this unforeseen challenge. Alternative arrangements, such as payments through banks and electronic transfer are being pursued. 20 of 80 district to facility visits done 40 of</t>
  </si>
  <si>
    <t>unforeseen shortage in donor support, YED worked very intensively with its partners to broaden their “revenue streams” to include local and small firms from the private sector, as well as NGOs and local</t>
  </si>
  <si>
    <t>PA-00M-H3H_Gaza Strip West Bank_Dece</t>
  </si>
  <si>
    <t>proposed strategy and action plan. The development phase of the strategy has, however, been delayed due to unforeseen budget shifts within the District Council. Due to the severe 2015/2016</t>
  </si>
  <si>
    <t>quarter due to unforeseeable delays. These delays have had the effect of moving the M&amp;E Plan measurable milestones from the first quarter to the second quarter. Thus, FMCDI still anticipates</t>
  </si>
  <si>
    <t>PA-00M-JZS_Ukraine_January 2016.pdf</t>
  </si>
  <si>
    <t>implementation of Small Grants and Ambassador’s Fund Program, NRSP didn’t anticipate such unforeseen situation and hence neither separate budget nor the position of legal adviser(s) was suggested</t>
  </si>
  <si>
    <t>unforeseen situation and hence neither separate budget nor the position of legal adviser(s) was suggested to USAID. Since SGAFP/NRSP does not have in-house capacity to manage such litigations, these</t>
  </si>
  <si>
    <t>however, very few potential subcontractors have the financial, management, or technical capacity to manage large subcontracts effectively. The size of this capacity gap was unforeseen and</t>
  </si>
  <si>
    <t>unforeseen difficulty since the data collected by the VHWs and facilities did not directly relate to outputs – certainly in Chimanimani. Thinking of what might reasonably constitute a VHW output, one</t>
  </si>
  <si>
    <t>University regarding the status of scholarships after USAID postponed the US- based training programs/scholarships to an unforeseeable future. Both universities exchanged information and agreed on</t>
  </si>
  <si>
    <t>PA-00N-6X9_Afghanistan_October 31, 2</t>
  </si>
  <si>
    <t>track and mega project, which later had cost implications and time implications. Some of the unforeseen work items discovered after contract signing and during implementation were the result of erroneous</t>
  </si>
  <si>
    <t>PA-00M-PR5_Pakistan_October 2016.pdf</t>
  </si>
  <si>
    <t>Thirteenth Municipal District to determine the social and economic implications resulting from the displaced street vendors. Due to unforeseen community resistance owing to political reasons, the team was</t>
  </si>
  <si>
    <t>unforeseen and consequently the two full-time staff budgeted for contract identification, preparation, management, and capacity-building have not always been able to manage the complex</t>
  </si>
  <si>
    <t>approval and roll-out of PPPs. This is an unforeseen delay, as DMM only recently (January – March quarter) informed SHAHAR that it held the legal opinion that PPPs do not have an existing legal</t>
  </si>
  <si>
    <t>on Aug. 27, 2017 in order to capture time and cost impact of this unforeseen condition. Issue is resolved. Monthly Progress Report No. 09 39 | P a g e T.O 16-00002 – Project 02- Deir Al... protection above the pipe. Contractor issued change order No. COR-16-00002-1-028-0 on Aug. 27, 2017 in order to capture time and cost impact of this unforeseen condition. External Issue is resolved</t>
  </si>
  <si>
    <t>submitting application to USAID in 2010 against RFP for the implementation of Small Grants and Ambassador’s Fund Program, NRSP didn’t anticipate such unforeseen situation and hence neither separate budget</t>
  </si>
  <si>
    <t>crew for sub-contractor, to avoid any unexpected project difficulties or project delays; manpower were raised to be two crews then three crews for sub- contractor. In order to keep the project on</t>
  </si>
  <si>
    <t>SingleT</t>
  </si>
  <si>
    <t>?</t>
  </si>
  <si>
    <t>Background</t>
  </si>
  <si>
    <t>Intention, plan, or call to monitor or evaluate for UCs</t>
  </si>
  <si>
    <t>b</t>
  </si>
  <si>
    <t>No UCs found</t>
  </si>
  <si>
    <t>Positive UCs found</t>
  </si>
  <si>
    <t>Negative UCs found</t>
  </si>
  <si>
    <t>CANNOT DETERMINE CATEGORY</t>
  </si>
  <si>
    <t>Cannot assign a code</t>
  </si>
  <si>
    <t>A</t>
  </si>
  <si>
    <t>B</t>
  </si>
  <si>
    <t>C</t>
  </si>
  <si>
    <t>a</t>
  </si>
  <si>
    <t>c</t>
  </si>
  <si>
    <t>d</t>
  </si>
  <si>
    <t>PA-00M-Sierra Leone Senegal Ugan</t>
  </si>
  <si>
    <t>Not An Unintended Consequence</t>
  </si>
  <si>
    <t>Considered Unintended Consequences</t>
  </si>
  <si>
    <t>Reported on Unintended Consequences</t>
  </si>
  <si>
    <t>Evaluation</t>
  </si>
  <si>
    <t>Environmental Consequence</t>
  </si>
  <si>
    <t>CHK1</t>
  </si>
  <si>
    <t>CHK2</t>
  </si>
  <si>
    <t>https://pdf.usaid.gov/pdf_docs/PA00N6K3.pdf</t>
  </si>
  <si>
    <t>https://pdf.usaid.gov/pdf_docs/PA00M2J7.pdf</t>
  </si>
  <si>
    <t>https://pdf.usaid.gov/pdf_docs/PA00N71B.pdf</t>
  </si>
  <si>
    <t>https://pdf.usaid.gov/pdf_docs/PA00MZ1P.pdf</t>
  </si>
  <si>
    <t>https://pdf.usaid.gov/pdf_docs/PA00MGCH.pdf</t>
  </si>
  <si>
    <t>https://pdf.usaid.gov/pdf_docs/PA00MXH5.pdf</t>
  </si>
  <si>
    <t>https://pdf.usaid.gov/pdf_docs/PA00M149.pdf</t>
  </si>
  <si>
    <t>https://pdf.usaid.gov/pdf_docs/PA00M2J5.pdf</t>
  </si>
  <si>
    <t>https://pdf.usaid.gov/pdf_docs/PA00M232.pdf</t>
  </si>
  <si>
    <t>https://pdf.usaid.gov/pdf_docs/PA00MQ3H.pdf</t>
  </si>
  <si>
    <t>https://pdf.usaid.gov/pdf_docs/PA00N3CP.pdf</t>
  </si>
  <si>
    <t>https://pdf.usaid.gov/pdf_docs/PA00MQHV.pdf</t>
  </si>
  <si>
    <t>https://pdf.usaid.gov/pdf_docs/PA00N3CS.pdf</t>
  </si>
  <si>
    <t>https://pdf.usaid.gov/pdf_docs/PA00MTJ8.pdf</t>
  </si>
  <si>
    <t>https://pdf.usaid.gov/pdf_docs/PA00MXGG.pdf</t>
  </si>
  <si>
    <t>https://pdf.usaid.gov/pdf_docs/PA00MXVZ.pdf</t>
  </si>
  <si>
    <t>https://pdf.usaid.gov/pdf_docs/PA00MTV7.pdf</t>
  </si>
  <si>
    <t>https://pdf.usaid.gov/pdf_docs/PA00MVVM.pdf</t>
  </si>
  <si>
    <t>https://pdf.usaid.gov/pdf_docs/PA00MPKN.pdf</t>
  </si>
  <si>
    <t>https://pdf.usaid.gov/pdf_docs/PA00M9SW.pdf</t>
  </si>
  <si>
    <t>https://pdf.usaid.gov/pdf_docs/PA00MT64.pdf</t>
  </si>
  <si>
    <t>https://pdf.usaid.gov/pdf_docs/PA00M8VG.pdf</t>
  </si>
  <si>
    <t>https://pdf.usaid.gov/pdf_docs/PA00MZ5D.pdf</t>
  </si>
  <si>
    <t>https://pdf.usaid.gov/pdf_docs/PA00MPJ4.pdf</t>
  </si>
  <si>
    <t>https://pdf.usaid.gov/pdf_docs/PA00MPJ5.pdf</t>
  </si>
  <si>
    <t>https://pdf.usaid.gov/pdf_docs/PA00M51J.pdf</t>
  </si>
  <si>
    <t>https://pdf.usaid.gov/pdf_docs/PA00MPJ3.pdf</t>
  </si>
  <si>
    <t>https://pdf.usaid.gov/pdf_docs/PA00MSVB.pdf</t>
  </si>
  <si>
    <t>https://pdf.usaid.gov/pdf_docs/PA00MSV8.pdf</t>
  </si>
  <si>
    <t>https://pdf.usaid.gov/pdf_docs/PA00MJDD.pdf</t>
  </si>
  <si>
    <t>https://pdf.usaid.gov/pdf_docs/PA00MJF7.pdf</t>
  </si>
  <si>
    <t>https://pdf.usaid.gov/pdf_docs/PA00MHR9.pdf</t>
  </si>
  <si>
    <t>https://pdf.usaid.gov/pdf_docs/PA00MT61.pdf</t>
  </si>
  <si>
    <t>https://pdf.usaid.gov/pdf_docs/PA00MK51.pdf</t>
  </si>
  <si>
    <t>https://pdf.usaid.gov/pdf_docs/PA00MW9G.pdf</t>
  </si>
  <si>
    <t>https://pdf.usaid.gov/pdf_docs/PA00M4DP.pdf</t>
  </si>
  <si>
    <t>https://pdf.usaid.gov/pdf_docs/PA00MGWB.pdf</t>
  </si>
  <si>
    <t>https://pdf.usaid.gov/pdf_docs/PA00MFFD.pdf</t>
  </si>
  <si>
    <t>https://pdf.usaid.gov/pdf_docs/PA00MWVV.pdf</t>
  </si>
  <si>
    <t>https://pdf.usaid.gov/pdf_docs/PA00MKK7.pdf</t>
  </si>
  <si>
    <t>https://pdf.usaid.gov/pdf_docs/PA00MGJ9.pdf</t>
  </si>
  <si>
    <t>https://pdf.usaid.gov/pdf_docs/PA00M86P.pdf</t>
  </si>
  <si>
    <t>https://pdf.usaid.gov/pdf_docs/PA00MD6Z.pdf</t>
  </si>
  <si>
    <t>https://pdf.usaid.gov/pdf_docs/PA00M7XN.pdf</t>
  </si>
  <si>
    <t>https://pdf.usaid.gov/pdf_docs/PA00MFPV.pdf</t>
  </si>
  <si>
    <t>https://pdf.usaid.gov/pdf_docs/PA00KVNP.pdf</t>
  </si>
  <si>
    <t>https://pdf.usaid.gov/pdf_docs/PA00MZ8B.pdf</t>
  </si>
  <si>
    <t>https://pdf.usaid.gov/pdf_docs/PA00MP1H.pdf</t>
  </si>
  <si>
    <t>https://pdf.usaid.gov/pdf_docs/PA00M8NV.pdf</t>
  </si>
  <si>
    <t>https://pdf.usaid.gov/pdf_docs/PA00MT62.pdf</t>
  </si>
  <si>
    <t>https://pdf.usaid.gov/pdf_docs/PA00M72K.pdf</t>
  </si>
  <si>
    <t>https://pdf.usaid.gov/pdf_docs/PA00MM93.pdf</t>
  </si>
  <si>
    <t>https://pdf.usaid.gov/pdf_docs/PA00MT6S.pdf</t>
  </si>
  <si>
    <t>https://pdf.usaid.gov/pdf_docs/PA00M895.pdf</t>
  </si>
  <si>
    <t>https://pdf.usaid.gov/pdf_docs/PA00MKZ5.pdf</t>
  </si>
  <si>
    <t>https://pdf.usaid.gov/pdf_docs/PA00N26M.pdf</t>
  </si>
  <si>
    <t>https://pdf.usaid.gov/pdf_docs/PA00MMZ4.pdf</t>
  </si>
  <si>
    <t>https://pdf.usaid.gov/pdf_docs/PA00MTQJ.pdf</t>
  </si>
  <si>
    <t>https://pdf.usaid.gov/pdf_docs/PA00M945.pdf</t>
  </si>
  <si>
    <t>https://pdf.usaid.gov/pdf_docs/PA00N6RD.pdf</t>
  </si>
  <si>
    <t>https://pdf.usaid.gov/pdf_docs/PA00KW2S.pdf</t>
  </si>
  <si>
    <t>https://pdf.usaid.gov/pdf_docs/PA00MKPF.pdf</t>
  </si>
  <si>
    <t>https://pdf.usaid.gov/pdf_docs/PA00MKR9.pdf</t>
  </si>
  <si>
    <t>https://pdf.usaid.gov/pdf_docs/PA00MPQP.pdf</t>
  </si>
  <si>
    <t>https://pdf.usaid.gov/pdf_docs/PA00N6WS.pdf</t>
  </si>
  <si>
    <t>https://pdf.usaid.gov/pdf_docs/PA00N6WV.pdf</t>
  </si>
  <si>
    <t>https://pdf.usaid.gov/pdf_docs/PA00MKPM.pdf</t>
  </si>
  <si>
    <t>https://pdf.usaid.gov/pdf_docs/PA00MKPJ.pdf</t>
  </si>
  <si>
    <t>https://pdf.usaid.gov/pdf_docs/PA00M2XN.pdf</t>
  </si>
  <si>
    <t>https://pdf.usaid.gov/pdf_docs/PA00N6B7.pdf</t>
  </si>
  <si>
    <t>https://pdf.usaid.gov/pdf_docs/PA00MKPG.pdf</t>
  </si>
  <si>
    <t>https://pdf.usaid.gov/pdf_docs/PA00MKPK.pdf</t>
  </si>
  <si>
    <t>https://pdf.usaid.gov/pdf_docs/PA00MKPN.pdf</t>
  </si>
  <si>
    <t>https://pdf.usaid.gov/pdf_docs/PA00MPQQ.pdf</t>
  </si>
  <si>
    <t>https://pdf.usaid.gov/pdf_docs/PA00N6WT.pdf</t>
  </si>
  <si>
    <t>https://pdf.usaid.gov/pdf_docs/PA00N6WR.pdf</t>
  </si>
  <si>
    <t>https://pdf.usaid.gov/pdf_docs/PA00MKPB.pdf</t>
  </si>
  <si>
    <t>https://pdf.usaid.gov/pdf_docs/PA00MKWC.pdf</t>
  </si>
  <si>
    <t>https://pdf.usaid.gov/pdf_docs/PA00MMXJ.pdf</t>
  </si>
  <si>
    <t>https://pdf.usaid.gov/pdf_docs/PA00MND1.pdf</t>
  </si>
  <si>
    <t>https://pdf.usaid.gov/pdf_docs/PA00MVV1.pdf</t>
  </si>
  <si>
    <t>https://pdf.usaid.gov/pdf_docs/PA00MH62.pdf</t>
  </si>
  <si>
    <t>https://pdf.usaid.gov/pdf_docs/PA00MK7S.pdf</t>
  </si>
  <si>
    <t>https://pdf.usaid.gov/pdf_docs/PA00MNG5.pdf</t>
  </si>
  <si>
    <t>https://pdf.usaid.gov/pdf_docs/PA00MMZ5.pdf</t>
  </si>
  <si>
    <t>https://pdf.usaid.gov/pdf_docs/PA00KVNR.pdf</t>
  </si>
  <si>
    <t>https://pdf.usaid.gov/pdf_docs/PA00N2BW.pdf</t>
  </si>
  <si>
    <t>https://pdf.usaid.gov/pdf_docs/PA00N6G8.pdf</t>
  </si>
  <si>
    <t>https://pdf.usaid.gov/pdf_docs/PA00M61S.pdf</t>
  </si>
  <si>
    <t>https://pdf.usaid.gov/pdf_docs/PA00M92D.pdf</t>
  </si>
  <si>
    <t>https://pdf.usaid.gov/pdf_docs/PA00M3F6.pdf</t>
  </si>
  <si>
    <t>https://pdf.usaid.gov/pdf_docs/PA00N6XJ.pdf</t>
  </si>
  <si>
    <t>https://pdf.usaid.gov/pdf_docs/PA00MGJ7.pdf</t>
  </si>
  <si>
    <t>https://pdf.usaid.gov/pdf_docs/PA00MJ9V.pdf</t>
  </si>
  <si>
    <t>https://pdf.usaid.gov/pdf_docs/PA00MBJQ.pdf</t>
  </si>
  <si>
    <t>https://pdf.usaid.gov/pdf_docs/PA00MBJP.pdf</t>
  </si>
  <si>
    <t>https://pdf.usaid.gov/pdf_docs/PA00MX27.pdf</t>
  </si>
  <si>
    <t>https://pdf.usaid.gov/pdf_docs/PA00N66C.pdf</t>
  </si>
  <si>
    <t>https://pdf.usaid.gov/pdf_docs/PA00N436.pdf</t>
  </si>
  <si>
    <t>https://pdf.usaid.gov/pdf_docs/PA00M918.pdf</t>
  </si>
  <si>
    <t>https://pdf.usaid.gov/pdf_docs/PA00MH8V.pdf</t>
  </si>
  <si>
    <t>https://pdf.usaid.gov/pdf_docs/PA00M74D.pdf</t>
  </si>
  <si>
    <t>https://pdf.usaid.gov/pdf_docs/PA00MBJV.pdf</t>
  </si>
  <si>
    <t>https://pdf.usaid.gov/pdf_docs/PA00MR4V.pdf</t>
  </si>
  <si>
    <t>https://pdf.usaid.gov/pdf_docs/PA00KXPH.pdf</t>
  </si>
  <si>
    <t>https://pdf.usaid.gov/pdf_docs/PA00M2G4.pdf</t>
  </si>
  <si>
    <t>https://pdf.usaid.gov/pdf_docs/PA00M2JJ.pdf</t>
  </si>
  <si>
    <t>https://pdf.usaid.gov/pdf_docs/PA00M7NW.pdf</t>
  </si>
  <si>
    <t>https://pdf.usaid.gov/pdf_docs/PA00N1TJ.pdf</t>
  </si>
  <si>
    <t>https://pdf.usaid.gov/pdf_docs/PA00MCVX.pdf</t>
  </si>
  <si>
    <t>https://pdf.usaid.gov/pdf_docs/PA00MRM9.pdf</t>
  </si>
  <si>
    <t>https://pdf.usaid.gov/pdf_docs/PA00MRMF.pdf</t>
  </si>
  <si>
    <t>https://pdf.usaid.gov/pdf_docs/PA00MNXR.pdf</t>
  </si>
  <si>
    <t>https://pdf.usaid.gov/pdf_docs/PA00M8ZR.pdf</t>
  </si>
  <si>
    <t>https://pdf.usaid.gov/pdf_docs/PA00M914.pdf</t>
  </si>
  <si>
    <t>https://pdf.usaid.gov/pdf_docs/PA00M913.pdf</t>
  </si>
  <si>
    <t>https://pdf.usaid.gov/pdf_docs/PA00MPNH.pdf</t>
  </si>
  <si>
    <t>https://pdf.usaid.gov/pdf_docs/PA00M3JC.pdf</t>
  </si>
  <si>
    <t>https://pdf.usaid.gov/pdf_docs/PA00N3WC.pdf</t>
  </si>
  <si>
    <t>https://pdf.usaid.gov/pdf_docs/PA00N2CB.pdf</t>
  </si>
  <si>
    <t>https://pdf.usaid.gov/pdf_docs/PA00MJRR.pdf</t>
  </si>
  <si>
    <t>https://pdf.usaid.gov/pdf_docs/PA00MFCH.pdf</t>
  </si>
  <si>
    <t>https://pdf.usaid.gov/pdf_docs/PA00KV34.pdf</t>
  </si>
  <si>
    <t>https://pdf.usaid.gov/pdf_docs/PA00N1GR.pdf</t>
  </si>
  <si>
    <t>https://pdf.usaid.gov/pdf_docs/PA00MJDX.pdf</t>
  </si>
  <si>
    <t>https://pdf.usaid.gov/pdf_docs/PA00MMHG.pdf</t>
  </si>
  <si>
    <t>https://pdf.usaid.gov/pdf_docs/PA00MTV4.pdf</t>
  </si>
  <si>
    <t>https://pdf.usaid.gov/pdf_docs/PA00MTV5.pdf</t>
  </si>
  <si>
    <t>https://pdf.usaid.gov/pdf_docs/PA00N2XK.pdf</t>
  </si>
  <si>
    <t>https://pdf.usaid.gov/pdf_docs/PA00MPGK.pdf</t>
  </si>
  <si>
    <t>https://pdf.usaid.gov/pdf_docs/PA00MM5Z.pdf</t>
  </si>
  <si>
    <t>https://pdf.usaid.gov/pdf_docs/PA00MM87.pdf</t>
  </si>
  <si>
    <t>https://pdf.usaid.gov/pdf_docs/PA00M7KH.pdf</t>
  </si>
  <si>
    <t>https://pdf.usaid.gov/pdf_docs/PA00MC5K.pdf</t>
  </si>
  <si>
    <t>https://pdf.usaid.gov/pdf_docs/PA00MWP8.pdf</t>
  </si>
  <si>
    <t>https://pdf.usaid.gov/pdf_docs/PA00MD56.pdf</t>
  </si>
  <si>
    <t>https://pdf.usaid.gov/pdf_docs/PA00MD14.pdf</t>
  </si>
  <si>
    <t>https://pdf.usaid.gov/pdf_docs/PA00M66V.pdf</t>
  </si>
  <si>
    <t>https://pdf.usaid.gov/pdf_docs/PA00M3ZW.pdf</t>
  </si>
  <si>
    <t>https://pdf.usaid.gov/pdf_docs/PA00MWP6.pdf</t>
  </si>
  <si>
    <t>https://pdf.usaid.gov/pdf_docs/PA00M683.pdf</t>
  </si>
  <si>
    <t>https://pdf.usaid.gov/pdf_docs/PA00MF64.pdf</t>
  </si>
  <si>
    <t>https://pdf.usaid.gov/pdf_docs/PA00M2G5.pdf</t>
  </si>
  <si>
    <t>https://pdf.usaid.gov/pdf_docs/PA00MWWJ.pdf</t>
  </si>
  <si>
    <t>https://pdf.usaid.gov/pdf_docs/PA00MMQD.pdf</t>
  </si>
  <si>
    <t>https://pdf.usaid.gov/pdf_docs/PA00MPX3.pdf</t>
  </si>
  <si>
    <t>https://pdf.usaid.gov/pdf_docs/PA00MPVF.pdf</t>
  </si>
  <si>
    <t>https://pdf.usaid.gov/pdf_docs/PA00N677.pdf</t>
  </si>
  <si>
    <t>https://pdf.usaid.gov/pdf_docs/PA00MJDB.pdf</t>
  </si>
  <si>
    <t>https://pdf.usaid.gov/pdf_docs/PA00MFJ8.pdf</t>
  </si>
  <si>
    <t>https://pdf.usaid.gov/pdf_docs/PA00MND4.pdf</t>
  </si>
  <si>
    <t>https://pdf.usaid.gov/pdf_docs/PA00MF55.pdf</t>
  </si>
  <si>
    <t>https://pdf.usaid.gov/pdf_docs/PA00N6BG.pdf</t>
  </si>
  <si>
    <t>https://pdf.usaid.gov/pdf_docs/PA00MQ3J.pdf</t>
  </si>
  <si>
    <t>https://pdf.usaid.gov/pdf_docs/PA00MF7W.pdf</t>
  </si>
  <si>
    <t>https://pdf.usaid.gov/pdf_docs/PA00MKK2.pdf</t>
  </si>
  <si>
    <t>https://pdf.usaid.gov/pdf_docs/PA00N4XX.pdf</t>
  </si>
  <si>
    <t>https://pdf.usaid.gov/pdf_docs/PA00MRK4.pdf</t>
  </si>
  <si>
    <t>https://pdf.usaid.gov/pdf_docs/PA00MJQV.pdf</t>
  </si>
  <si>
    <t>https://pdf.usaid.gov/pdf_docs/PA00MNQP.pdf</t>
  </si>
  <si>
    <t>https://pdf.usaid.gov/pdf_docs/PA00M7JK.pdf</t>
  </si>
  <si>
    <t>https://pdf.usaid.gov/pdf_docs/PA00M73G.pdf</t>
  </si>
  <si>
    <t>https://pdf.usaid.gov/pdf_docs/PA00N3FS.pdf</t>
  </si>
  <si>
    <t>https://pdf.usaid.gov/pdf_docs/PA00M8RW.pdf</t>
  </si>
  <si>
    <t>https://pdf.usaid.gov/pdf_docs/PA00MNPM.pdf</t>
  </si>
  <si>
    <t>https://pdf.usaid.gov/pdf_docs/PA00MV22.pdf</t>
  </si>
  <si>
    <t>https://pdf.usaid.gov/pdf_docs/PA00MHRB.pdf</t>
  </si>
  <si>
    <t>https://pdf.usaid.gov/pdf_docs/PA00M86R.pdf</t>
  </si>
  <si>
    <t>https://pdf.usaid.gov/pdf_docs/PA00MMQC.pdf</t>
  </si>
  <si>
    <t>https://pdf.usaid.gov/pdf_docs/PA00MKXV.pdf</t>
  </si>
  <si>
    <t>https://pdf.usaid.gov/pdf_docs/PA00N6WW.pdf</t>
  </si>
  <si>
    <t>https://pdf.usaid.gov/pdf_docs/PA00MVX1.pdf</t>
  </si>
  <si>
    <t>https://pdf.usaid.gov/pdf_docs/PA00MVWS.pdf</t>
  </si>
  <si>
    <t>https://pdf.usaid.gov/pdf_docs/PA00MXQ1.pdf</t>
  </si>
  <si>
    <t>https://pdf.usaid.gov/pdf_docs/PA00N4Z3.pdf</t>
  </si>
  <si>
    <t>https://pdf.usaid.gov/pdf_docs/PA00MF8N.pdf</t>
  </si>
  <si>
    <t>https://pdf.usaid.gov/pdf_docs/PA00MF8H.pdf</t>
  </si>
  <si>
    <t>https://pdf.usaid.gov/pdf_docs/PA00MHR8.pdf</t>
  </si>
  <si>
    <t>https://pdf.usaid.gov/pdf_docs/PA00MNCX.pdf</t>
  </si>
  <si>
    <t>https://pdf.usaid.gov/pdf_docs/PA00MSV4.pdf</t>
  </si>
  <si>
    <t>https://pdf.usaid.gov/pdf_docs/PA00MPC7.pdf</t>
  </si>
  <si>
    <t>https://pdf.usaid.gov/pdf_docs/PA00MQ96.pdf</t>
  </si>
  <si>
    <t>https://pdf.usaid.gov/pdf_docs/PA00M8R8.pdf</t>
  </si>
  <si>
    <t>https://pdf.usaid.gov/pdf_docs/PA00MCPJ.pdf</t>
  </si>
  <si>
    <t>https://pdf.usaid.gov/pdf_docs/PA00MK3M.pdf</t>
  </si>
  <si>
    <t>https://pdf.usaid.gov/pdf_docs/PA00N6BH.pdf</t>
  </si>
  <si>
    <t>https://pdf.usaid.gov/pdf_docs/PA00KZD3.pdf</t>
  </si>
  <si>
    <t>https://pdf.usaid.gov/pdf_docs/PA00MXPH.pdf</t>
  </si>
  <si>
    <t>https://pdf.usaid.gov/pdf_docs/PA00MXPK.pdf</t>
  </si>
  <si>
    <t>https://pdf.usaid.gov/pdf_docs/PA00MV2V.pdf</t>
  </si>
  <si>
    <t>https://pdf.usaid.gov/pdf_docs/PA00MJ7J.pdf</t>
  </si>
  <si>
    <t>https://pdf.usaid.gov/pdf_docs/PA00MVWH.pdf</t>
  </si>
  <si>
    <t>https://pdf.usaid.gov/pdf_docs/PA00N541.pdf</t>
  </si>
  <si>
    <t>https://pdf.usaid.gov/pdf_docs/PA00N1KR.pdf</t>
  </si>
  <si>
    <t>https://pdf.usaid.gov/pdf_docs/PA00MXGP.pdf</t>
  </si>
  <si>
    <t>https://pdf.usaid.gov/pdf_docs/PA00MM83.pdf</t>
  </si>
  <si>
    <t>https://pdf.usaid.gov/pdf_docs/PA00MM5X.pdf</t>
  </si>
  <si>
    <t>https://pdf.usaid.gov/pdf_docs/PA00N4M8.pdf</t>
  </si>
  <si>
    <t>https://pdf.usaid.gov/pdf_docs/PA00MVWT.pdf</t>
  </si>
  <si>
    <t>https://pdf.usaid.gov/pdf_docs/PA00M25R.pdf</t>
  </si>
  <si>
    <t>https://pdf.usaid.gov/pdf_docs/PA00N2DR.pdf</t>
  </si>
  <si>
    <t>https://pdf.usaid.gov/pdf_docs/PA00M6TD.pdf</t>
  </si>
  <si>
    <t>https://pdf.usaid.gov/pdf_docs/PA00MCPB.pdf</t>
  </si>
  <si>
    <t>https://pdf.usaid.gov/pdf_docs/PA00N6K5.pdf</t>
  </si>
  <si>
    <t>https://pdf.usaid.gov/pdf_docs/PA00N6GJ.pdf</t>
  </si>
  <si>
    <t>https://pdf.usaid.gov/pdf_docs/PA00MDHH.pdf</t>
  </si>
  <si>
    <t>https://pdf.usaid.gov/pdf_docs/PA00M8ZQ.pdf</t>
  </si>
  <si>
    <t>https://pdf.usaid.gov/pdf_docs/PA00KXDM.pdf</t>
  </si>
  <si>
    <t>https://pdf.usaid.gov/pdf_docs/PA00M942.pdf</t>
  </si>
  <si>
    <t>https://pdf.usaid.gov/pdf_docs/PA00M7P6.pdf</t>
  </si>
  <si>
    <t>https://pdf.usaid.gov/pdf_docs/PA00MJD3.pdf</t>
  </si>
  <si>
    <t>https://pdf.usaid.gov/pdf_docs/PA00M93D.pdf</t>
  </si>
  <si>
    <t>https://pdf.usaid.gov/pdf_docs/PA00N5PR.pdf</t>
  </si>
  <si>
    <t>https://pdf.usaid.gov/pdf_docs/PA00MF75.pdf</t>
  </si>
  <si>
    <t>https://pdf.usaid.gov/pdf_docs/PA00N5GN.pdf</t>
  </si>
  <si>
    <t>https://pdf.usaid.gov/pdf_docs/PA00MXFX.pdf</t>
  </si>
  <si>
    <t>https://pdf.usaid.gov/pdf_docs/PA00M7B6.pdf</t>
  </si>
  <si>
    <t>https://pdf.usaid.gov/pdf_docs/PA00N1KN.pdf</t>
  </si>
  <si>
    <t>https://pdf.usaid.gov/pdf_docs/PA00N6PS.pdf</t>
  </si>
  <si>
    <t>https://pdf.usaid.gov/pdf_docs/PA00KXQ6.pdf</t>
  </si>
  <si>
    <t>https://pdf.usaid.gov/pdf_docs/PA00M6RG.pdf</t>
  </si>
  <si>
    <t>https://pdf.usaid.gov/pdf_docs/PA00N27X.pdf</t>
  </si>
  <si>
    <t>https://pdf.usaid.gov/pdf_docs/PA00MTH4.pdf</t>
  </si>
  <si>
    <t>https://pdf.usaid.gov/pdf_docs/PA00MBJW.pdf</t>
  </si>
  <si>
    <t>https://pdf.usaid.gov/pdf_docs/PA00MH6M.pdf</t>
  </si>
  <si>
    <t>https://pdf.usaid.gov/pdf_docs/PA00MHWF.pdf</t>
  </si>
  <si>
    <t>https://pdf.usaid.gov/pdf_docs/PA00MHWK.pdf</t>
  </si>
  <si>
    <t>https://pdf.usaid.gov/pdf_docs/PA00MVZT.pdf</t>
  </si>
  <si>
    <t>https://pdf.usaid.gov/pdf_docs/PA00MSX7.pdf</t>
  </si>
  <si>
    <t>https://pdf.usaid.gov/pdf_docs/PA00MSX6.pdf</t>
  </si>
  <si>
    <t>https://pdf.usaid.gov/pdf_docs/PA00MSX5.pdf</t>
  </si>
  <si>
    <t>https://pdf.usaid.gov/pdf_docs/PA00MSX4.pdf</t>
  </si>
  <si>
    <t>https://pdf.usaid.gov/pdf_docs/PA00MTH6.pdf</t>
  </si>
  <si>
    <t>https://pdf.usaid.gov/pdf_docs/PA00MGFX.pdf</t>
  </si>
  <si>
    <t>https://pdf.usaid.gov/pdf_docs/PA00MRPJ.pdf</t>
  </si>
  <si>
    <t>https://pdf.usaid.gov/pdf_docs/PA00N66K.pdf</t>
  </si>
  <si>
    <t>https://pdf.usaid.gov/pdf_docs/PA00M6NV.pdf</t>
  </si>
  <si>
    <t>https://pdf.usaid.gov/pdf_docs/PA00M7XR.pdf</t>
  </si>
  <si>
    <t>https://pdf.usaid.gov/pdf_docs/PA00M7GN.pdf</t>
  </si>
  <si>
    <t>https://pdf.usaid.gov/pdf_docs/PA00MKTP.pdf</t>
  </si>
  <si>
    <t>https://pdf.usaid.gov/pdf_docs/PA00N3PZ.pdf</t>
  </si>
  <si>
    <t>https://pdf.usaid.gov/pdf_docs/PA00M3BS.pdf</t>
  </si>
  <si>
    <t>https://pdf.usaid.gov/pdf_docs/PA00MWKS.pdf</t>
  </si>
  <si>
    <t>https://pdf.usaid.gov/pdf_docs/PA00MZT5.pdf</t>
  </si>
  <si>
    <t>https://pdf.usaid.gov/pdf_docs/PA00M944.pdf</t>
  </si>
  <si>
    <t>https://pdf.usaid.gov/pdf_docs/PA00MZJB.pdf</t>
  </si>
  <si>
    <t>https://pdf.usaid.gov/pdf_docs/PA00KXGV.pdf</t>
  </si>
  <si>
    <t>https://pdf.usaid.gov/pdf_docs/PA00MJ7B.pdf</t>
  </si>
  <si>
    <t>https://pdf.usaid.gov/pdf_docs/PA00M6F8.pdf</t>
  </si>
  <si>
    <t>https://pdf.usaid.gov/pdf_docs/PA00M345.pdf</t>
  </si>
  <si>
    <t>https://pdf.usaid.gov/pdf_docs/PA00M56C.pdf</t>
  </si>
  <si>
    <t>https://pdf.usaid.gov/pdf_docs/PA00MFCR.pdf</t>
  </si>
  <si>
    <t>https://pdf.usaid.gov/pdf_docs/PA00MHWJ.pdf</t>
  </si>
  <si>
    <t>https://pdf.usaid.gov/pdf_docs/PA00MHWD.pdf</t>
  </si>
  <si>
    <t>https://pdf.usaid.gov/pdf_docs/PA00N2D1.pdf</t>
  </si>
  <si>
    <t>https://pdf.usaid.gov/pdf_docs/PA00MSie.pdf</t>
  </si>
  <si>
    <t>https://pdf.usaid.gov/pdf_docs/PA00MSZ8.pdf</t>
  </si>
  <si>
    <t>https://pdf.usaid.gov/pdf_docs/PBAAE406.pdf</t>
  </si>
  <si>
    <t>https://pdf.usaid.gov/pdf_docs/PA00N6G7.pdf</t>
  </si>
  <si>
    <t>https://pdf.usaid.gov/pdf_docs/PA00MWPK.pdf</t>
  </si>
  <si>
    <t>https://pdf.usaid.gov/pdf_docs/PA00MB5N.pdf</t>
  </si>
  <si>
    <t>https://pdf.usaid.gov/pdf_docs/PA00MB5P.pdf</t>
  </si>
  <si>
    <t>https://pdf.usaid.gov/pdf_docs/PA00MF8Q.pdf</t>
  </si>
  <si>
    <t>https://pdf.usaid.gov/pdf_docs/PA00MCQ7.pdf</t>
  </si>
  <si>
    <t>https://pdf.usaid.gov/pdf_docs/PA00M8ZK.pdf</t>
  </si>
  <si>
    <t>https://pdf.usaid.gov/pdf_docs/PA00MX74.pdf</t>
  </si>
  <si>
    <t>https://pdf.usaid.gov/pdf_docs/PA00MX7B.pdf</t>
  </si>
  <si>
    <t>https://pdf.usaid.gov/pdf_docs/PA00MX79.pdf</t>
  </si>
  <si>
    <t>https://pdf.usaid.gov/pdf_docs/PA00MX77.pdf</t>
  </si>
  <si>
    <t>https://pdf.usaid.gov/pdf_docs/PA00N6B4.pdf</t>
  </si>
  <si>
    <t>https://pdf.usaid.gov/pdf_docs/PA00N3SW.pdf</t>
  </si>
  <si>
    <t>https://pdf.usaid.gov/pdf_docs/PA00MZ33.pdf</t>
  </si>
  <si>
    <t>https://pdf.usaid.gov/pdf_docs/PA00MZ32.pdf</t>
  </si>
  <si>
    <t>https://pdf.usaid.gov/pdf_docs/PA00MF76.pdf</t>
  </si>
  <si>
    <t>https://pdf.usaid.gov/pdf_docs/PA00N35S.pdf</t>
  </si>
  <si>
    <t>https://pdf.usaid.gov/pdf_docs/PA00MR2M.pdf</t>
  </si>
  <si>
    <t>https://pdf.usaid.gov/pdf_docs/PA00MH6D.pdf</t>
  </si>
  <si>
    <t>https://pdf.usaid.gov/pdf_docs/PA00MV2X.pdf</t>
  </si>
  <si>
    <t>https://pdf.usaid.gov/pdf_docs/PA00MV2W.pdf</t>
  </si>
  <si>
    <t>https://pdf.usaid.gov/pdf_docs/PA00MV2T.pdf</t>
  </si>
  <si>
    <t>https://pdf.usaid.gov/pdf_docs/PA00MV2S.pdf</t>
  </si>
  <si>
    <t>https://pdf.usaid.gov/pdf_docs/PA00MC54.pdf</t>
  </si>
  <si>
    <t>https://pdf.usaid.gov/pdf_docs/PA00MPNZ.pdf</t>
  </si>
  <si>
    <t>https://pdf.usaid.gov/pdf_docs/PA00MPMH.pdf</t>
  </si>
  <si>
    <t>https://pdf.usaid.gov/pdf_docs/PA00M849.pdf</t>
  </si>
  <si>
    <t>https://pdf.usaid.gov/pdf_docs/PA00MJMJ.pdf</t>
  </si>
  <si>
    <t>https://pdf.usaid.gov/pdf_docs/PA00MJMH.pdf</t>
  </si>
  <si>
    <t>https://pdf.usaid.gov/pdf_docs/PA00MJMK.pdf</t>
  </si>
  <si>
    <t>https://pdf.usaid.gov/pdf_docs/PA00N6G3.pdf</t>
  </si>
  <si>
    <t>https://pdf.usaid.gov/pdf_docs/PA00MQJ7.pdf</t>
  </si>
  <si>
    <t>https://pdf.usaid.gov/pdf_docs/PA00MF74.pdf</t>
  </si>
  <si>
    <t>https://pdf.usaid.gov/pdf_docs/PA00N6GD.pdf</t>
  </si>
  <si>
    <t>https://pdf.usaid.gov/pdf_docs/PA00MKF4.pdf</t>
  </si>
  <si>
    <t>https://pdf.usaid.gov/pdf_docs/PA00MKF1.pdf</t>
  </si>
  <si>
    <t>https://pdf.usaid.gov/pdf_docs/PA00MQ52.pdf</t>
  </si>
  <si>
    <t>https://pdf.usaid.gov/pdf_docs/PA00MRMK.pdf</t>
  </si>
  <si>
    <t>https://pdf.usaid.gov/pdf_docs/PA00M946.pdf</t>
  </si>
  <si>
    <t>https://pdf.usaid.gov/pdf_docs/PA00MSXQ.pdf</t>
  </si>
  <si>
    <t>https://pdf.usaid.gov/pdf_docs/PA00MSXS.pdf</t>
  </si>
  <si>
    <t>https://pdf.usaid.gov/pdf_docs/PA00MSXN.pdf</t>
  </si>
  <si>
    <t>https://pdf.usaid.gov/pdf_docs/PA00MSXV.pdf</t>
  </si>
  <si>
    <t>https://pdf.usaid.gov/pdf_docs/PA00MZ6B.pdf</t>
  </si>
  <si>
    <t>https://pdf.usaid.gov/pdf_docs/PA00MSXT.pdf</t>
  </si>
  <si>
    <t>https://pdf.usaid.gov/pdf_docs/PA00MTJC.pdf</t>
  </si>
  <si>
    <t>https://pdf.usaid.gov/pdf_docs/PA00MTJ9.pdf</t>
  </si>
  <si>
    <t>https://pdf.usaid.gov/pdf_docs/PA00MQ5R.pdf</t>
  </si>
  <si>
    <t>https://pdf.usaid.gov/pdf_docs/PA00MQ5Q.pdf</t>
  </si>
  <si>
    <t>https://pdf.usaid.gov/pdf_docs/PA00N5CX.pdf</t>
  </si>
  <si>
    <t>https://pdf.usaid.gov/pdf_docs/PA00M7PV.pdf</t>
  </si>
  <si>
    <t>https://pdf.usaid.gov/pdf_docs/PA00M3FC.pdf</t>
  </si>
  <si>
    <t>https://pdf.usaid.gov/pdf_docs/PA00M4DZ.pdf</t>
  </si>
  <si>
    <t>https://pdf.usaid.gov/pdf_docs/PA00MTH5.pdf</t>
  </si>
  <si>
    <t>https://pdf.usaid.gov/pdf_docs/PA00N6XC.pdf</t>
  </si>
  <si>
    <t>https://pdf.usaid.gov/pdf_docs/PA00MQSC.pdf</t>
  </si>
  <si>
    <t>https://pdf.usaid.gov/pdf_docs/PA00MK21.pdf</t>
  </si>
  <si>
    <t>https://pdf.usaid.gov/pdf_docs/PA00N26B.pdf</t>
  </si>
  <si>
    <t>https://pdf.usaid.gov/pdf_docs/PA00KZCX.pdf</t>
  </si>
  <si>
    <t>https://pdf.usaid.gov/pdf_docs/PA00M6BQ.pdf</t>
  </si>
  <si>
    <t>https://pdf.usaid.gov/pdf_docs/PA00MFXK.pdf</t>
  </si>
  <si>
    <t>https://pdf.usaid.gov/pdf_docs/PA00MGFM.pdf</t>
  </si>
  <si>
    <t>https://pdf.usaid.gov/pdf_docs/PA00N3ZP.pdf</t>
  </si>
  <si>
    <t>https://pdf.usaid.gov/pdf_docs/PA00MTC8.pdf</t>
  </si>
  <si>
    <t>https://pdf.usaid.gov/pdf_docs/PA00MQSB.pdf</t>
  </si>
  <si>
    <t>https://pdf.usaid.gov/pdf_docs/PA00M864.pdf</t>
  </si>
  <si>
    <t>https://pdf.usaid.gov/pdf_docs/PA00MVQM.pdf</t>
  </si>
  <si>
    <t>https://pdf.usaid.gov/pdf_docs/PA00MZ31.pdf</t>
  </si>
  <si>
    <t>https://pdf.usaid.gov/pdf_docs/PA00M9SX.pdf</t>
  </si>
  <si>
    <t>https://pdf.usaid.gov/pdf_docs/PA00N2D7.pdf</t>
  </si>
  <si>
    <t>https://pdf.usaid.gov/pdf_docs/PA00MQSM.pdf</t>
  </si>
  <si>
    <t>https://pdf.usaid.gov/pdf_docs/PA00N26C.pdf</t>
  </si>
  <si>
    <t>https://pdf.usaid.gov/pdf_docs/PA00MZ1J.pdf</t>
  </si>
  <si>
    <t>https://pdf.usaid.gov/pdf_docs/PA00MQS6.pdf</t>
  </si>
  <si>
    <t>https://pdf.usaid.gov/pdf_docs/PA00MQRR.pdf</t>
  </si>
  <si>
    <t>https://pdf.usaid.gov/pdf_docs/PA00M876.pdf</t>
  </si>
  <si>
    <t>https://pdf.usaid.gov/pdf_docs/PA00MPNR.pdf</t>
  </si>
  <si>
    <t>https://pdf.usaid.gov/pdf_docs/PA00MXPQ.pdf</t>
  </si>
  <si>
    <t>https://pdf.usaid.gov/pdf_docs/PA00MPBP.pdf</t>
  </si>
  <si>
    <t>https://pdf.usaid.gov/pdf_docs/PA00MNWV.pdf</t>
  </si>
  <si>
    <t>https://pdf.usaid.gov/pdf_docs/PA00MWW5.pdf</t>
  </si>
  <si>
    <t>https://pdf.usaid.gov/pdf_docs/PA00N2CV.pdf</t>
  </si>
  <si>
    <t>https://pdf.usaid.gov/pdf_docs/PA00N2CT.pdf</t>
  </si>
  <si>
    <t>https://pdf.usaid.gov/pdf_docs/PA00N2C9.pdf</t>
  </si>
  <si>
    <t>https://pdf.usaid.gov/pdf_docs/PA00M8JH.pdf</t>
  </si>
  <si>
    <t>https://pdf.usaid.gov/pdf_docs/PA00M83C.pdf</t>
  </si>
  <si>
    <t>https://pdf.usaid.gov/pdf_docs/PA00MK5K.pdf</t>
  </si>
  <si>
    <t>https://pdf.usaid.gov/pdf_docs/PA00MRQJ.pdf</t>
  </si>
  <si>
    <t>https://pdf.usaid.gov/pdf_docs/PA00MN11.pdf</t>
  </si>
  <si>
    <t>https://pdf.usaid.gov/pdf_docs/PA00MNW9.pdf</t>
  </si>
  <si>
    <t>https://pdf.usaid.gov/pdf_docs/PA00MKM5.pdf</t>
  </si>
  <si>
    <t>https://pdf.usaid.gov/pdf_docs/PA00MHRM.pdf</t>
  </si>
  <si>
    <t>https://pdf.usaid.gov/pdf_docs/PA00N3FH.pdf</t>
  </si>
  <si>
    <t>https://pdf.usaid.gov/pdf_docs/PA00MFD9.pdf</t>
  </si>
  <si>
    <t>https://pdf.usaid.gov/pdf_docs/PA00MQ9X.pdf</t>
  </si>
  <si>
    <t>https://pdf.usaid.gov/pdf_docs/PA00MW2C.pdf</t>
  </si>
  <si>
    <t>https://pdf.usaid.gov/pdf_docs/PA00N6K9.pdf</t>
  </si>
  <si>
    <t>https://pdf.usaid.gov/pdf_docs/PA00N5V6.pdf</t>
  </si>
  <si>
    <t>https://pdf.usaid.gov/pdf_docs/PA00MF8P.pdf</t>
  </si>
  <si>
    <t>https://pdf.usaid.gov/pdf_docs/PA00MHWM.pdf</t>
  </si>
  <si>
    <t>https://pdf.usaid.gov/pdf_docs/PA00MHWH.pdf</t>
  </si>
  <si>
    <t>https://pdf.usaid.gov/pdf_docs/PA00M8D6.pdf</t>
  </si>
  <si>
    <t>https://pdf.usaid.gov/pdf_docs/PA00M4KM.pdf</t>
  </si>
  <si>
    <t>https://pdf.usaid.gov/pdf_docs/PA00MKJS.pdf</t>
  </si>
  <si>
    <t>https://pdf.usaid.gov/pdf_docs/PA00M1HQ.pdf</t>
  </si>
  <si>
    <t>https://pdf.usaid.gov/pdf_docs/PA00MQJ4.pdf</t>
  </si>
  <si>
    <t>https://pdf.usaid.gov/pdf_docs/PA00MDK2.pdf</t>
  </si>
  <si>
    <t>https://pdf.usaid.gov/pdf_docs/PA00MDK1.pdf</t>
  </si>
  <si>
    <t>https://pdf.usaid.gov/pdf_docs/PA00MDQJ.pdf</t>
  </si>
  <si>
    <t>https://pdf.usaid.gov/pdf_docs/PA00MQS7.pdf</t>
  </si>
  <si>
    <t>https://pdf.usaid.gov/pdf_docs/PA00MP3R.pdf</t>
  </si>
  <si>
    <t>https://pdf.usaid.gov/pdf_docs/PA00MZ1N.pdf</t>
  </si>
  <si>
    <t>https://pdf.usaid.gov/pdf_docs/PA00MXKB.pdf</t>
  </si>
  <si>
    <t>https://pdf.usaid.gov/pdf_docs/PA00KVRM.pdf</t>
  </si>
  <si>
    <t>https://pdf.usaid.gov/pdf_docs/PA00MHVG.pdf</t>
  </si>
  <si>
    <t>https://pdf.usaid.gov/pdf_docs/PA00M567.pdf</t>
  </si>
  <si>
    <t>https://pdf.usaid.gov/pdf_docs/PA00N6C5.pdf</t>
  </si>
  <si>
    <t>https://pdf.usaid.gov/pdf_docs/PA00MCC3.pdf</t>
  </si>
  <si>
    <t>https://pdf.usaid.gov/pdf_docs/PA00MJRW.pdf</t>
  </si>
  <si>
    <t>https://pdf.usaid.gov/pdf_docs/PA00MXZH.pdf</t>
  </si>
  <si>
    <t>https://pdf.usaid.gov/pdf_docs/PA00N33T.pdf</t>
  </si>
  <si>
    <t>https://pdf.usaid.gov/pdf_docs/PA00M83Q.pdf</t>
  </si>
  <si>
    <t>https://pdf.usaid.gov/pdf_docs/PA00N3WB.pdf</t>
  </si>
  <si>
    <t>https://pdf.usaid.gov/pdf_docs/PA00MC3R.pdf</t>
  </si>
  <si>
    <t>https://pdf.usaid.gov/pdf_docs/PA00MC3N.pdf</t>
  </si>
  <si>
    <t>https://pdf.usaid.gov/pdf_docs/PA00M6BS.pdf</t>
  </si>
  <si>
    <t>https://pdf.usaid.gov/pdf_docs/PA00M739.pdf</t>
  </si>
  <si>
    <t>https://pdf.usaid.gov/pdf_docs/PA00M6F7.pdf</t>
  </si>
  <si>
    <t>https://pdf.usaid.gov/pdf_docs/PA00MR89.pdf</t>
  </si>
  <si>
    <t>https://pdf.usaid.gov/pdf_docs/PA00N4M6.pdf</t>
  </si>
  <si>
    <t>https://pdf.usaid.gov/pdf_docs/PA00MMZQ.pdf</t>
  </si>
  <si>
    <t>https://pdf.usaid.gov/pdf_docs/PA00MK7K.pdf</t>
  </si>
  <si>
    <t>https://pdf.usaid.gov/pdf_docs/PA00N6B5.pdf</t>
  </si>
  <si>
    <t>https://pdf.usaid.gov/pdf_docs/PA00MGRM.pdf</t>
  </si>
  <si>
    <t>https://pdf.usaid.gov/pdf_docs/PA00MDMS.pdf</t>
  </si>
  <si>
    <t>https://pdf.usaid.gov/pdf_docs/PA00N6G6.pdf</t>
  </si>
  <si>
    <t>https://pdf.usaid.gov/pdf_docs/PA00MK7B.pdf</t>
  </si>
  <si>
    <t>https://pdf.usaid.gov/pdf_docs/PA00MKJV.pdf</t>
  </si>
  <si>
    <t>https://pdf.usaid.gov/pdf_docs/PA00MB5H.pdf</t>
  </si>
  <si>
    <t>https://pdf.usaid.gov/pdf_docs/PA00MB5G.pdf</t>
  </si>
  <si>
    <t>https://pdf.usaid.gov/pdf_docs/PA00MB5F.pdf</t>
  </si>
  <si>
    <t>https://pdf.usaid.gov/pdf_docs/PA00N6G5.pdf</t>
  </si>
  <si>
    <t>https://pdf.usaid.gov/pdf_docs/PA00N188.pdf</t>
  </si>
  <si>
    <t>https://pdf.usaid.gov/pdf_docs/PA00MC5J.pdf</t>
  </si>
  <si>
    <t>https://pdf.usaid.gov/pdf_docs/PA00MC5H.pdf</t>
  </si>
  <si>
    <t>https://pdf.usaid.gov/pdf_docs/PA00MPZ3.pdf</t>
  </si>
  <si>
    <t>https://pdf.usaid.gov/pdf_docs/PA00N6G4.pdf</t>
  </si>
  <si>
    <t>https://pdf.usaid.gov/pdf_docs/PA00MXQ6.pdf</t>
  </si>
  <si>
    <t>https://pdf.usaid.gov/pdf_docs/PA00MJS1.pdf</t>
  </si>
  <si>
    <t>https://pdf.usaid.gov/pdf_docs/PA00MJS3.pdf</t>
  </si>
  <si>
    <t>https://pdf.usaid.gov/pdf_docs/PA00MGF9.pdf</t>
  </si>
  <si>
    <t>https://pdf.usaid.gov/pdf_docs/PA00MFHQ.pdf</t>
  </si>
  <si>
    <t>https://pdf.usaid.gov/pdf_docs/PA00MQF7.pdf</t>
  </si>
  <si>
    <t>https://pdf.usaid.gov/pdf_docs/PA00MJJV.pdf</t>
  </si>
  <si>
    <t>https://pdf.usaid.gov/pdf_docs/PA00MM5T.pdf</t>
  </si>
  <si>
    <t>https://pdf.usaid.gov/pdf_docs/PA00MPSM.pdf</t>
  </si>
  <si>
    <t>https://pdf.usaid.gov/pdf_docs/PA00MZ1M.pdf</t>
  </si>
  <si>
    <t>https://pdf.usaid.gov/pdf_docs/PA00MJMG.pdf</t>
  </si>
  <si>
    <t>https://pdf.usaid.gov/pdf_docs/PA00MZ3R.pdf</t>
  </si>
  <si>
    <t>https://pdf.usaid.gov/pdf_docs/PA00N4M2.pdf</t>
  </si>
  <si>
    <t>https://pdf.usaid.gov/pdf_docs/PA00M133.pdf</t>
  </si>
  <si>
    <t>https://pdf.usaid.gov/pdf_docs/PA00MQS5.pdf</t>
  </si>
  <si>
    <t>https://pdf.usaid.gov/pdf_docs/PA00N559.pdf</t>
  </si>
  <si>
    <t>https://pdf.usaid.gov/pdf_docs/PA00N6X7.pdf</t>
  </si>
  <si>
    <t>https://pdf.usaid.gov/pdf_docs/PA00N19G.pdf</t>
  </si>
  <si>
    <t>https://pdf.usaid.gov/pdf_docs/PA00MB2D.pdf</t>
  </si>
  <si>
    <t>https://pdf.usaid.gov/pdf_docs/PA00MXPJ.pdf</t>
  </si>
  <si>
    <t>https://pdf.usaid.gov/pdf_docs/PA00N53J.pdf</t>
  </si>
  <si>
    <t>https://pdf.usaid.gov/pdf_docs/PA00MK1K.pdf</t>
  </si>
  <si>
    <t>https://pdf.usaid.gov/pdf_docs/PA00MF8J.pdf</t>
  </si>
  <si>
    <t>https://pdf.usaid.gov/pdf_docs/PA00KX7Q.pdf</t>
  </si>
  <si>
    <t>https://pdf.usaid.gov/pdf_docs/PA00M8F6.pdf</t>
  </si>
  <si>
    <t>https://pdf.usaid.gov/pdf_docs/PA00MX5P.pdf</t>
  </si>
  <si>
    <t>https://pdf.usaid.gov/pdf_docs/PA00MNFR.pdf</t>
  </si>
  <si>
    <t>https://pdf.usaid.gov/pdf_docs/PA00KXJT.pdf</t>
  </si>
  <si>
    <t>https://pdf.usaid.gov/pdf_docs/PA00MF87.pdf</t>
  </si>
  <si>
    <t>https://pdf.usaid.gov/pdf_docs/PA00MZ34.pdf</t>
  </si>
  <si>
    <t>https://pdf.usaid.gov/pdf_docs/PA00MH3H.pdf</t>
  </si>
  <si>
    <t>https://pdf.usaid.gov/pdf_docs/PA00MJZS.pdf</t>
  </si>
  <si>
    <t>https://pdf.usaid.gov/pdf_docs/PA00N6X9.pdf</t>
  </si>
  <si>
    <t>https://pdf.usaid.gov/pdf_docs/PA00MPR5.pdf</t>
  </si>
  <si>
    <t>https://pdf.usaid.gov/pdf_docs/PA00N5X5.pdf</t>
  </si>
  <si>
    <t>https://pdf.usaid.gov/pdf_docs/PA00MT5W.pdf</t>
  </si>
  <si>
    <t>https://pdf.usaid.gov/pdf_docs/PA00N613.pdf</t>
  </si>
  <si>
    <t>https://pdf.usaid.gov/pdf_docs/PA00MKJ3.pdf</t>
  </si>
  <si>
    <t>https://pdf.usaid.gov/pdf_docs/PA00N3W4.pdf</t>
  </si>
  <si>
    <t>https://pdf.usaid.gov/pdf_docs/PA00MK9C.pdf</t>
  </si>
  <si>
    <t>https://pdf.usaid.gov/pdf_docs/PA00MKJX.pdf</t>
  </si>
  <si>
    <t>https://pdf.usaid.gov/pdf_docs/PA00M6HZ.pdf</t>
  </si>
  <si>
    <t>https://pdf.usaid.gov/pdf_docs/PA00MK78.pdf</t>
  </si>
  <si>
    <t>https://pdf.usaid.gov/pdf_docs/PA00MKF5.pdf</t>
  </si>
  <si>
    <t>https://pdf.usaid.gov/pdf_docs/PA00MKF6.pdf</t>
  </si>
  <si>
    <t>https://pdf.usaid.gov/pdf_docs/PA00MK7C.pdf</t>
  </si>
  <si>
    <t>https://pdf.usaid.gov/pdf_docs/PA00MKJW.pdf</t>
  </si>
  <si>
    <t>Journal Article (Keep/drop)</t>
  </si>
  <si>
    <t>CHK3</t>
  </si>
  <si>
    <t>Codes</t>
  </si>
  <si>
    <t>Data</t>
  </si>
  <si>
    <t>Other Codes:</t>
  </si>
  <si>
    <t>Discussion of the project</t>
  </si>
  <si>
    <t>Descriptions of the codes used</t>
  </si>
  <si>
    <t>The actual data that was reviewed and analyzed</t>
  </si>
  <si>
    <t>This worksheet contains the data returned by the automated textual searches.</t>
  </si>
  <si>
    <t>Report2</t>
  </si>
  <si>
    <t>Report3</t>
  </si>
  <si>
    <t>Description of Codes Used</t>
  </si>
  <si>
    <t>Unintended, unforeseen, unexpected problems that occurred during the program, and impacted it, but which were external to it, such as war, famine, floods, government actions, etc.</t>
  </si>
  <si>
    <t>CONSIDERED CATEGORY</t>
  </si>
  <si>
    <t>Program took mitigating steps to prevent feared UCs</t>
  </si>
  <si>
    <t xml:space="preserve">Discussion of mitigating steps taken to address feared and unwanted consequences, particularly in program design or implementation. </t>
  </si>
  <si>
    <t>Program or report/evaluation determined UCs unlikely</t>
  </si>
  <si>
    <t>Conclusions that the positive or negative UCs were unlikely, or would be minimal, based on an initial assessment, logic, and/or by extrapolating evidence from other studies of similar projects.</t>
  </si>
  <si>
    <t>Other consideration of the possibility of UCs</t>
  </si>
  <si>
    <t>REPORTED UPON CATEGORY</t>
  </si>
  <si>
    <t>Report states no UC was found - or that these were minimal or not statistically significant.</t>
  </si>
  <si>
    <t>Overall Description</t>
  </si>
  <si>
    <t>e</t>
  </si>
  <si>
    <t>f</t>
  </si>
  <si>
    <t>Term 1 – “Unintended”</t>
  </si>
  <si>
    <t>Term 2 – “Consequences”</t>
  </si>
  <si>
    <t>Category 1</t>
  </si>
  <si>
    <t>unanticipated, undesired, unexpected, unforesee*, unintended, unwanted</t>
  </si>
  <si>
    <t>benefit*, challenge*, consequence*, decrease*, effect*, event*, harm*, increase*,  result*, risk*,  side-effect*, side effect*, outcome*</t>
  </si>
  <si>
    <t>Category 2</t>
  </si>
  <si>
    <t xml:space="preserve">ripple, spillover </t>
  </si>
  <si>
    <t>Category 3</t>
  </si>
  <si>
    <t>boomerang, differential, perverse, reactive, rebound, recoil, regressive, revenge, secondary, surprise</t>
  </si>
  <si>
    <t>Category 4</t>
  </si>
  <si>
    <t xml:space="preserve">accidental, adverse, negative </t>
  </si>
  <si>
    <t>SearchTermsUsed</t>
  </si>
  <si>
    <t>List of terms used in automated text searches</t>
  </si>
  <si>
    <t>NOTES</t>
  </si>
  <si>
    <t>g</t>
  </si>
  <si>
    <t>Not a finding because the report essentially discredits the finding by putting it in quotes.</t>
  </si>
  <si>
    <t>This is a program implementation issue, not an UC of the program.</t>
  </si>
  <si>
    <t>This is a negative situation/problem that prevailed in these instituations before the program - not a consequence of the program.</t>
  </si>
  <si>
    <t>Discussion of other studies' reported unintended consequences - but not focus of this evaluation.  In any case, this evaluation is out because it did not involve USAID.</t>
  </si>
  <si>
    <t>These are results of a sample of lab tests, and do not relate to unintended consequences.</t>
  </si>
  <si>
    <t>The challenges described were created by external factors, not the program.</t>
  </si>
  <si>
    <t>The missing word, and reference, is to unintended 'pregnancies.'  Not an unintended consequence of the program.</t>
  </si>
  <si>
    <t>The missing last word is 'pregnancies' - not an uintended program consequence.</t>
  </si>
  <si>
    <t>The concern was unexpected attrition by program participants.  The report indicated this would be investigated - but it was not cast as an unexpected program consequence.</t>
  </si>
  <si>
    <t>This was an implementation issue, not a unintended consequence.</t>
  </si>
  <si>
    <t>Not an unintended consequence, rather an implementation issue suggesting committee size should be limited.</t>
  </si>
  <si>
    <t>Study of effects that can be attributed to various factors, but not unintended consequences.</t>
  </si>
  <si>
    <t>HERE</t>
  </si>
  <si>
    <t>This is an extract of an evaluation's references/bibliography, not a report on unintended consequences.</t>
  </si>
  <si>
    <t>General call for future research on negative impacts, not a discussion about unintended consequences of a program.</t>
  </si>
  <si>
    <t>This was an implementation issue concerning the number of meters that needed to be installed in a region.</t>
  </si>
  <si>
    <t>The serious incidents were ones that could have adverse effects on implementation.</t>
  </si>
  <si>
    <t>Note that the unintended consequence involved the training provided to female employees, not the shifting USAID priorities.</t>
  </si>
  <si>
    <t>Discussion of the nature of spillover effects, not actual effects resulting from the program.</t>
  </si>
  <si>
    <t>This is an implementation problem or failure rather than an unintended consequences of the program.</t>
  </si>
  <si>
    <t>Discussion of effects of patients learning about potential side effects - but evaluation is dropped because it did not appear to involve USAID.</t>
  </si>
  <si>
    <t>This is a recommendation for a study of adverse side-effects, not a report on any that had been found.  But evaluation is dropped because it did not appear to involve USAID.</t>
  </si>
  <si>
    <t>Spillover effects were reported as 'possible' rather than actual.</t>
  </si>
  <si>
    <t>This was an implementation problem as it involved the failure of certain entities to recognize the certificates of training that had been provided to participants.</t>
  </si>
  <si>
    <t>The purpose of the training was to reduce negative effects on the environment.</t>
  </si>
  <si>
    <t>Evaluation dropped because it did not appear to involve USAID.</t>
  </si>
  <si>
    <t>Evaluation is dropped because it did not appear to involve USAID.  Recommendation for future study of side effects.</t>
  </si>
  <si>
    <t>This was an implementation issue, not a program effect.</t>
  </si>
  <si>
    <t>These were unexpected challenges to implementation.</t>
  </si>
  <si>
    <t>These were unforeseen challenges to program implementation.</t>
  </si>
  <si>
    <t>This extract raises the possibility that spillover from other programs in the region might have affected the results.  However, it did not assess for that spillover, and in any case that spillover was not the result of the program being evaluation.</t>
  </si>
  <si>
    <t>This was an implementation issue, not an unintended consequence.</t>
  </si>
  <si>
    <t>This is a program implementation issue, not an unintended consequence of the program.</t>
  </si>
  <si>
    <t>Patient death was a failure of the medical treatment to achieve its intended objectives, not an unintended consqeuence of the intervention.  The treatments could not be expected to work in all situations.</t>
  </si>
  <si>
    <t>These negative factors affected program implementation, but were not unintended consequences.</t>
  </si>
  <si>
    <t>This was a discussion of whether refusing to participate in an interview of groups discussion would have adverse consequences.</t>
  </si>
  <si>
    <t>The concern raised is about negative impacts on program implementation, not unintended consequences.</t>
  </si>
  <si>
    <t>Literature review of impacts of male circumcision - but evaluation dropped because it did not appear to involve USAID.</t>
  </si>
  <si>
    <t>Close call.  Community views of possible negative effects of family planning - but not actual negative effects resulting from family planning programs.   Not tied to program.</t>
  </si>
  <si>
    <t>This extract discusses how beneficial spillover effects can be rather than describing effects that actually occurred.</t>
  </si>
  <si>
    <t>An unintended consequence, but the evaluation is dropped because it did not appear to involve USAID.</t>
  </si>
  <si>
    <t>The failure to study unintended consequences in a recent study was noted  but there was no direct link to this program.</t>
  </si>
  <si>
    <t>Implementation failures led to adverse outcomes.  No reference to unintended consequences.</t>
  </si>
  <si>
    <t>Adverse effects were reported for the previous rather than the program's treatment regime.</t>
  </si>
  <si>
    <t>The negative impact was on the achievement of main intended program results; this was not an unintended consequence.</t>
  </si>
  <si>
    <t>Consideration of unintended consequences, but the evaluation is dropped because it did not appear to involve USAID.</t>
  </si>
  <si>
    <t>The negative effect of religious messaging was not a program consequence, rather a situation that the program was attempting to address.</t>
  </si>
  <si>
    <t>These negative effects were due to country law not the USAID program.</t>
  </si>
  <si>
    <t>An unintended consequence but the evaluation was dropped because it did not appear to involve USAID.</t>
  </si>
  <si>
    <t>The military base that led to unintended consequences was not constructed by USAID or any USG agency.</t>
  </si>
  <si>
    <t>Close call.  This is a literature review of issues that can arise in these programs - but the extract does not tie these directly to the program.</t>
  </si>
  <si>
    <t>This program was intended to eliminate the negative impact of  'middlemen.'</t>
  </si>
  <si>
    <t>This was an implementation issue, not an unintended program consequence.</t>
  </si>
  <si>
    <t>The concern was unexpected challenges to enumeration efforts, which was an implementation issue.</t>
  </si>
  <si>
    <t>This extract states that research on unforeseen circumstances was not conducted.</t>
  </si>
  <si>
    <t>These were unexpected implementation issues, not unintended program consequences.</t>
  </si>
  <si>
    <t>The extract discusses unexpected changes in the way implementation was to occur.</t>
  </si>
  <si>
    <t>The program's purpose was to increase participants' incomes and financial ability to address future unforeseen circumstances in their lives.</t>
  </si>
  <si>
    <t>This extract describes a strategy that was intended to deal with unexpected challenges through flexibility in program design, but these are specific and the challenges appear to regard implementation rather than unintended consequences of the program.</t>
  </si>
  <si>
    <t>This section provides links to other studies and additional background information but does not describe any unintended consequences of the program.</t>
  </si>
  <si>
    <t>In this case, spillover appears to refer to the literal possible spillover of waste in a disposal process.</t>
  </si>
  <si>
    <t>These were challenges to program implementation, leading to poor results that had not been anticpated.</t>
  </si>
  <si>
    <t>This is a program implementation issue, not an unintended consequence.</t>
  </si>
  <si>
    <t>Challenges to implementation are cited as the reasons for the structures created by the program not being used as expected.</t>
  </si>
  <si>
    <t>The extract discusses unanticipated implementation issues, not unintended program consequences.</t>
  </si>
  <si>
    <t>Close call.  Essentially, the program did better than expected, and generated more interest among farmers than had been anticipated.  But this is not an unintended consequence of the program.</t>
  </si>
  <si>
    <t>These are the results of a sample of lab tests, and do not relate to unintended consequences.</t>
  </si>
  <si>
    <t>The other factors that might have caused the negative results do not include unintended consequences.</t>
  </si>
  <si>
    <t>The secondary outcomes are all closely related to primary outcomes and are therefore not really unintended consequences.</t>
  </si>
  <si>
    <t>This can be considered as spillover, but the evaluation was dropped because it did not appear to involve USAID.</t>
  </si>
  <si>
    <t>This is part of a list of references and citations, not a discussion of the program's unintended consequences.</t>
  </si>
  <si>
    <t>The point is that the involvement of religious leaders in shaping public opinion is an observed phenomenon that can have a ripple effect and could be adopted by the program.</t>
  </si>
  <si>
    <t>The secondary outcomes are very closely related to the primary outcomes and are not therefore considered as spillover.</t>
  </si>
  <si>
    <t>The evaluation was dropped because it did not appear to involve USAID.</t>
  </si>
  <si>
    <t>These ripple effects concern program data collection and quality, not program consequences.</t>
  </si>
  <si>
    <t>These ripple effects concern funding delays for the program, not consquences of the program.</t>
  </si>
  <si>
    <t>This was background information rather than findings  - but this evaluation did not involve USAID.</t>
  </si>
  <si>
    <t>The secondary outcomes were closely related to the primary outcomes and therefore not considered unintended or spillover effects.</t>
  </si>
  <si>
    <t>The secondary outcomes appear to be intended goals, not unintended consequences.</t>
  </si>
  <si>
    <t>The evaluation was dropped because there was no apparent USAID involvement.</t>
  </si>
  <si>
    <t>The unexpected increase was in the number of patients at certain health facilities - but this was not described as an unintended unintended consequence, however, and can't be inferred as such from the report.</t>
  </si>
  <si>
    <t xml:space="preserve">2) Considered Unintended Consequences - The extract indicated that the report had considered unintended consequences of the program being examined in one of the following ways: </t>
  </si>
  <si>
    <t>Note that extracts could both consider and report on unintended consequences.</t>
  </si>
  <si>
    <t>3) Reported About Unintended Consequences - The extracts indicated that the report or evaluation had looked for unintended consequences and either found or did not find any.</t>
  </si>
  <si>
    <t>NOT AN UNINTENDED CONSEQUENCE</t>
  </si>
  <si>
    <t>Failures to achieve intended program goals.</t>
  </si>
  <si>
    <t xml:space="preserve">Reports about the consideration of the potential for UCs of the program being assessed, based on prior program experience, brainstorming, assessments, and/or basic logic. </t>
  </si>
  <si>
    <t>The hit indicated that the consequences regarded the environment - note that this was coded only if the term 'environment*' was used in the hit string of text.</t>
  </si>
  <si>
    <t>Some notes are provided for extracts that were more challenging to code in order to help explain the decisions made.</t>
  </si>
  <si>
    <t>The first three columns are identifiers for the searches run.  The final columns contain some checks for copying, merging, and completeness.</t>
  </si>
  <si>
    <t>These terms were used in a series of searches.</t>
  </si>
  <si>
    <t>Terms Used in the Rhapsode Automated Textual Searches</t>
  </si>
  <si>
    <t>While this was an unintended consequence, the evaluation had not involved USAID.</t>
  </si>
  <si>
    <t>Report that participants received training on possible positive and negative consequences of new technology.</t>
  </si>
  <si>
    <t>Evaluation dropped because it did not appear to involve USAID.  The negative consequence, in any case, was the possible effect of releasing performance data and thereby publicly identifying poor perfomers.</t>
  </si>
  <si>
    <t>This extract describes steps the program planned  to address potential adverse effects of medical treatment.</t>
  </si>
  <si>
    <t>The student that did not plan to leave the United States as required might lead to unintended consequences in terms of, say, illegal immigration, but is presented as a program implementation issue.</t>
  </si>
  <si>
    <t>This appears to involve an unexpected consequence, but the evaluation is dropped because it did not appear to involve USAID.</t>
  </si>
  <si>
    <t>The evaluation was dropped because it did not appear USAID was involved.</t>
  </si>
  <si>
    <t>The secondary outcomes were very closely related to primary outcomes and therefore not considered spillover or unintended.</t>
  </si>
  <si>
    <t>The extract has a title that includes the term 'unexpected successes' in title, but none were discussed either as possibilities or as findings.</t>
  </si>
  <si>
    <t>The reference is to unexpected feedback, which is not specified or tied directly to unintended consequences.  The feedback was also cast in the context of implementation rather than outcomes.</t>
  </si>
  <si>
    <t xml:space="preserve">This is essentially a screener to remove the 'false positives' that were retrieved by the Rhapsode search, which was expansive.  </t>
  </si>
  <si>
    <t>The text indicated plans or calls to monitor for UCs in the project; the text described steps that were intended to mitigate the possibility of UCs; and/or other discussion of possible UCs.</t>
  </si>
  <si>
    <t>www reference</t>
  </si>
  <si>
    <t>Journal Article</t>
  </si>
  <si>
    <t>The www reference column provides an address that will return the report if it is cut and pasted into a browser.</t>
  </si>
  <si>
    <t>Basic Categories and Gudiance</t>
  </si>
  <si>
    <t>More Detailed Description of Screening Categories</t>
  </si>
  <si>
    <t>Tabs in this worksheet</t>
  </si>
  <si>
    <t>This research project examined if and how a selection of monitoring reports and evaluations of USAID's foreign assistance projects considered and/or reported on the unintended consequences of those projects. There is interest in this topic in the professional literature, to which this particular project is intended as a minor contribution. This worksheet presents the results of an automated search for such consequences, and the screening that was done to remove false positives and instances when these consequences were considered but no determination was made as to whether they had occurred or not.</t>
  </si>
  <si>
    <t>If the 'hit' did actually refer to an unintended consequence, then the screening proceeded to determine whether the extract:</t>
  </si>
  <si>
    <t xml:space="preserve">The text discussed the possibility of UCs but determined that the likelihood was minimal or non existent;  </t>
  </si>
  <si>
    <t>Untended consequences due to another program(s) or activities.</t>
  </si>
  <si>
    <t>Main Concept:  The report or evaluation considered, took steps to mitigate, or announced plans or the need to monitor for unintended consequences</t>
  </si>
  <si>
    <t>The category excludes the following situations on the grounds they are not UCs of the program that impact program beneficiaries:</t>
  </si>
  <si>
    <t>Main Concept:  The monitoring report or evaluation had findings on unintended consequences, including if none had been found.</t>
  </si>
  <si>
    <t>UCs were reported and labeled as positive, or described using positive terms. This category can include small unintended positive effects and/or ones for where the evidence is admittedly limited.</t>
  </si>
  <si>
    <t>UCs were reported and labeled as negative, or described using negative terms. This category can include small unintended positive effects and/or ones for where the evidence is admittedly limited, and ones that are feared based on at least some evidence.</t>
  </si>
  <si>
    <t>UCs reported but the description did not characterize them as positive or negative.</t>
  </si>
  <si>
    <t xml:space="preserve">UCs found but were not characterized as positive or negative </t>
  </si>
  <si>
    <t>Searches found that these extracts were from evaluations submitted directly to USAID, or published journal articles.</t>
  </si>
  <si>
    <t xml:space="preserve">The automated textual searches were performed on a database of 1,369 USAID reports. This database of reports had been created for a GAO report, GAO-18-669. See page 40 of that report. which describes the selection method for those reports. The database consists of 1,369 reports that met the selection criteria, which were scraped from USAID's Developmental Experience Clearinghouse (DEC repository), and uploaded for use in the free-text Rhapsode software for that engagement.  </t>
  </si>
  <si>
    <t xml:space="preserve">In addition to being monitoring reports and evaluations, the 1,369 documents selected and scraped from the DEC also met the following criteria. They were for US federal fiscal years 2016 and 2017, which ran from October 1, 2015 to September 30, 2017. They also were selected to meet the following criteria: 1) 19 financially 'high risk' countries (determined based on World Bank and other financial institutions data); 2) Included some of the largest recipients on US humanitarian assistance in the years preceeding their selection (in fact, 15/19 were in the top 25 of countries receiving US assistance during this period); 3) Geographic Diversity.  </t>
  </si>
  <si>
    <t>It presents the hits, with the 200 preceeding and trailing words as returned by Rhapsode, except for those instances when a single term search was used. (The single term search was intended as a final check on the data pulls. Because of the limited amount of text returned, every instance of a possible hit identified through this search was examined by pulling up the report or evaluation referred to and examining the extract's text in context before making the determinations about unintended consequences.)</t>
  </si>
  <si>
    <t>This worksheet also provides the dispositions in terms of whether the hits were determined to truly addressed unintended consequences, and if they did, if these had been considered or reported about. Moreover, it indicates which documents were evaluations as opposed to monitoring reports, and which addressed environmental issues. Finally, it provides links to these documents in the worldwide web.</t>
  </si>
  <si>
    <t xml:space="preserve">The automated textual searches returned 1,447 'hits' from 452 of the 1,369 monitoring reports and evaluations selected, using the Rhapsode software search engine. A series of Rhapsode searches were conducted using terms that are synonymous with various definitions and conceptions of unintended consequences. (See the SearchTermsUsed tab for details.)  Conducting a series of searches allowed terms to be used singly and jointly, as well as the use of different combinations of terms (such as NOT intended/expected/wanted in addition to unintended, unexpected, etc.). </t>
  </si>
  <si>
    <t>Main concept:  The goal of this project is to identify unintended consequences of the programs being monitored or evaluated, which impacted beneficiaries and/or non-beneficiaries. This category is meant to screen out any other type of situation, as listed below.</t>
  </si>
  <si>
    <t>Pre-existing considitions that had negative consequences or impacts on the community (e.g., famine, war, hunger), which the project was often seeking to mitigate or overcome. These can also include discussions of unintended or unwanted effects or events, such as unintended pregnancy or unexpected epidemics, which cause negative outcomes, but are not related to the program, and which programs (e.g., family planning programs) are often attempting to prevent.</t>
  </si>
  <si>
    <t>Implementation problems that had negative consequences on program implementation, e.g., failures to complete staff training, lack of qualified staff, funding not occuring as planned, necessary equipment not provided or not fully functional, etc. These are to be excluded because they did not result from the program, but occurred in its administration.</t>
  </si>
  <si>
    <t>Discussion of lessons learned from other programs if not directly tied to the 'M&amp;Ed'  program. This includes general mentions of such consequences found in literature reviews and citations in bibliographies and references.</t>
  </si>
  <si>
    <t>Indications that monitoring or evaluation for UCs would, or was to, take place. Can include forms or questionnaires that indicate monitoring or assessment was to take place during the program. In addition, this category includes calls for UCs to be monitored or evaluated - the call can be for this project or in future, similar projects (as these were recommendations for monitoring that could be acted upon).</t>
  </si>
  <si>
    <t>This category includes the following situations.</t>
  </si>
  <si>
    <r>
      <t>This category includes the following situations</t>
    </r>
    <r>
      <rPr>
        <b/>
        <sz val="11"/>
        <color theme="1"/>
        <rFont val="Calibri"/>
        <family val="2"/>
        <scheme val="minor"/>
      </rPr>
      <t>.</t>
    </r>
  </si>
  <si>
    <t>The goal of this project was to identify reports and evaluations that included findings on unintended program consequences. As the automated textual searches were deliberately expansive, the text returned had to be screened to exclude hits that were false positives, and did not actually address unintended program consequences. Those hits that did address unintended consequences were divided into the ones that considered such consequences and those that actually reported on any consequences.</t>
  </si>
  <si>
    <t>1) Not an Unintended Consequence - Not an unintended consequence (e.g., the extract returned as a hit by the automated searches was not an unintended consequence.)</t>
  </si>
  <si>
    <t>Articles from the Global Health: Science and Practice journal.  The Keep/Drop results from a review which determined whether the articles involved USAID in any way (e.g., authors, funding, projects). Only those that involved USAID in some way were kept.</t>
  </si>
  <si>
    <t>Data supporting:  Martin de Alteriis, "What Can We Learn about Unintended Consequences from a Textual Analysis of Monitoring Reports and Evaluations for U.S. Foreign Assistance Programs?"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</si>
</sst>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1"/>
      <color theme="1"/>
      <name val="Calibri"/>
      <family val="2"/>
      <scheme val="minor"/>
    </font>
    <font>
      <sz val="11"/>
      <color theme="1"/>
      <name val="Arial"/>
      <family val="2"/>
    </font>
    <font>
      <b/>
      <sz val="11"/>
      <color theme="1"/>
      <name val="Calibri"/>
      <family val="2"/>
      <scheme val="minor"/>
    </font>
    <font>
      <b/>
      <sz val="11"/>
      <color theme="1"/>
      <name val="Arial"/>
      <family val="2"/>
    </font>
    <font>
      <b/>
      <sz val="12"/>
      <color theme="1"/>
      <name val="Arial"/>
      <family val="2"/>
    </font>
    <font>
      <b/>
      <sz val="10"/>
      <color theme="1"/>
      <name val="Calibri"/>
      <family val="2"/>
      <scheme val="minor"/>
    </font>
    <font>
      <sz val="9"/>
      <color theme="1"/>
      <name val="Calibri"/>
      <family val="2"/>
      <scheme val="minor"/>
    </font>
    <font>
      <u/>
      <sz val="12"/>
      <color theme="1"/>
      <name val="Calibri"/>
      <family val="2"/>
      <scheme val="minor"/>
    </font>
  </fonts>
  <fills count="18">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4" tint="0.59996337778862885"/>
        <bgColor indexed="64"/>
      </patternFill>
    </fill>
    <fill>
      <patternFill patternType="solid">
        <fgColor theme="7" tint="0.59996337778862885"/>
        <bgColor indexed="64"/>
      </patternFill>
    </fill>
    <fill>
      <patternFill patternType="solid">
        <fgColor theme="6" tint="0.59996337778862885"/>
        <bgColor indexed="64"/>
      </patternFill>
    </fill>
    <fill>
      <patternFill patternType="solid">
        <fgColor theme="5" tint="0.59999389629810485"/>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diagonal/>
    </border>
    <border>
      <left/>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top style="double">
        <color auto="1"/>
      </top>
      <bottom/>
      <diagonal/>
    </border>
    <border>
      <left/>
      <right/>
      <top style="double">
        <color auto="1"/>
      </top>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double">
        <color auto="1"/>
      </bottom>
      <diagonal/>
    </border>
    <border>
      <left/>
      <right/>
      <top/>
      <bottom style="double">
        <color auto="1"/>
      </bottom>
      <diagonal/>
    </border>
    <border>
      <left style="thin">
        <color auto="1"/>
      </left>
      <right style="double">
        <color auto="1"/>
      </right>
      <top style="thin">
        <color auto="1"/>
      </top>
      <bottom style="double">
        <color auto="1"/>
      </bottom>
      <diagonal/>
    </border>
    <border>
      <left/>
      <right/>
      <top/>
      <bottom style="hair">
        <color auto="1"/>
      </bottom>
      <diagonal/>
    </border>
  </borders>
  <cellStyleXfs count="1">
    <xf numFmtId="0" fontId="0" fillId="0" borderId="0"/>
  </cellStyleXfs>
  <cellXfs count="134">
    <xf numFmtId="0" fontId="0" fillId="0" borderId="0" xfId="0"/>
    <xf numFmtId="0" fontId="0" fillId="0" borderId="1" xfId="0" applyBorder="1" applyAlignment="1">
      <alignment horizontal="left" vertical="top" wrapText="1"/>
    </xf>
    <xf numFmtId="0" fontId="0" fillId="2" borderId="0" xfId="0" applyFill="1"/>
    <xf numFmtId="0" fontId="0" fillId="2" borderId="1" xfId="0" applyFill="1" applyBorder="1" applyAlignment="1">
      <alignment horizontal="left" vertical="top" wrapText="1"/>
    </xf>
    <xf numFmtId="0" fontId="0" fillId="3" borderId="1" xfId="0" applyFill="1" applyBorder="1" applyAlignment="1">
      <alignment horizontal="left" vertical="top" wrapText="1"/>
    </xf>
    <xf numFmtId="0" fontId="0" fillId="3" borderId="0" xfId="0" applyFill="1"/>
    <xf numFmtId="0" fontId="0" fillId="4" borderId="1" xfId="0" applyFill="1" applyBorder="1" applyAlignment="1">
      <alignment horizontal="left" vertical="top" wrapText="1"/>
    </xf>
    <xf numFmtId="0" fontId="0" fillId="4" borderId="0" xfId="0" applyFill="1"/>
    <xf numFmtId="0" fontId="0" fillId="5" borderId="1" xfId="0" applyFill="1" applyBorder="1" applyAlignment="1">
      <alignment horizontal="left" vertical="top" wrapText="1"/>
    </xf>
    <xf numFmtId="0" fontId="0" fillId="5" borderId="0" xfId="0" applyFill="1"/>
    <xf numFmtId="0" fontId="0" fillId="6" borderId="1" xfId="0" applyFill="1" applyBorder="1" applyAlignment="1">
      <alignment horizontal="left" vertical="top" wrapText="1"/>
    </xf>
    <xf numFmtId="0" fontId="0" fillId="6" borderId="0" xfId="0" applyFill="1"/>
    <xf numFmtId="0" fontId="0" fillId="7" borderId="1" xfId="0" applyFill="1" applyBorder="1" applyAlignment="1">
      <alignment horizontal="left" vertical="top" wrapText="1"/>
    </xf>
    <xf numFmtId="0" fontId="0" fillId="7" borderId="0" xfId="0" applyFill="1"/>
    <xf numFmtId="0" fontId="1" fillId="0" borderId="0" xfId="0" applyFont="1"/>
    <xf numFmtId="0" fontId="0" fillId="2" borderId="0" xfId="0" applyFill="1" applyAlignment="1">
      <alignment horizontal="left" vertical="center" wrapText="1"/>
    </xf>
    <xf numFmtId="0" fontId="0" fillId="0" borderId="0" xfId="0" applyAlignment="1">
      <alignment horizontal="left" vertical="center" wrapText="1"/>
    </xf>
    <xf numFmtId="0" fontId="0" fillId="3" borderId="0" xfId="0" applyFill="1" applyAlignment="1">
      <alignment horizontal="left" vertical="center" wrapText="1"/>
    </xf>
    <xf numFmtId="0" fontId="0" fillId="2" borderId="0" xfId="0" applyFill="1" applyAlignment="1">
      <alignment horizontal="left" vertical="top"/>
    </xf>
    <xf numFmtId="0" fontId="0" fillId="2" borderId="0" xfId="0" applyFill="1" applyAlignment="1">
      <alignment horizontal="left" vertical="top" wrapText="1"/>
    </xf>
    <xf numFmtId="0" fontId="0" fillId="0" borderId="0" xfId="0" applyAlignment="1">
      <alignment horizontal="left" vertical="top" wrapText="1"/>
    </xf>
    <xf numFmtId="0" fontId="0" fillId="3" borderId="0" xfId="0" applyFill="1" applyAlignment="1">
      <alignment horizontal="left" vertical="top" wrapText="1"/>
    </xf>
    <xf numFmtId="0" fontId="0" fillId="8" borderId="1" xfId="0" applyFill="1" applyBorder="1" applyAlignment="1">
      <alignment horizontal="left" vertical="top" wrapText="1"/>
    </xf>
    <xf numFmtId="0" fontId="0" fillId="8" borderId="0" xfId="0" applyFill="1" applyAlignment="1">
      <alignment horizontal="left" vertical="center" wrapText="1"/>
    </xf>
    <xf numFmtId="0" fontId="0" fillId="8" borderId="0" xfId="0" applyFill="1"/>
    <xf numFmtId="0" fontId="0" fillId="8" borderId="0" xfId="0" applyFill="1" applyAlignment="1">
      <alignment horizontal="left" vertical="top" wrapText="1"/>
    </xf>
    <xf numFmtId="0" fontId="0" fillId="2" borderId="2" xfId="0" applyFill="1" applyBorder="1" applyAlignment="1">
      <alignment horizontal="left" vertical="top" wrapText="1"/>
    </xf>
    <xf numFmtId="0" fontId="0" fillId="0" borderId="2" xfId="0" applyBorder="1" applyAlignment="1">
      <alignment horizontal="left" vertical="top" wrapText="1"/>
    </xf>
    <xf numFmtId="0" fontId="0" fillId="3" borderId="2" xfId="0" applyFill="1" applyBorder="1" applyAlignment="1">
      <alignment horizontal="left" vertical="top" wrapText="1"/>
    </xf>
    <xf numFmtId="0" fontId="0" fillId="4" borderId="2" xfId="0" applyFill="1" applyBorder="1" applyAlignment="1">
      <alignment horizontal="left" vertical="top" wrapText="1"/>
    </xf>
    <xf numFmtId="0" fontId="0" fillId="6" borderId="2" xfId="0" applyFill="1" applyBorder="1" applyAlignment="1">
      <alignment horizontal="left" vertical="top" wrapText="1"/>
    </xf>
    <xf numFmtId="0" fontId="0" fillId="5" borderId="2" xfId="0" applyFill="1" applyBorder="1" applyAlignment="1">
      <alignment horizontal="left" vertical="top" wrapText="1"/>
    </xf>
    <xf numFmtId="0" fontId="0" fillId="7" borderId="2" xfId="0" applyFill="1" applyBorder="1" applyAlignment="1">
      <alignment horizontal="left" vertical="top" wrapText="1"/>
    </xf>
    <xf numFmtId="0" fontId="0" fillId="2" borderId="0" xfId="0" applyFill="1" applyBorder="1" applyAlignment="1">
      <alignment horizontal="left" vertical="top" wrapText="1"/>
    </xf>
    <xf numFmtId="0" fontId="0" fillId="8" borderId="0" xfId="0" applyFill="1" applyBorder="1" applyAlignment="1">
      <alignment horizontal="left" vertical="top" wrapText="1"/>
    </xf>
    <xf numFmtId="0" fontId="3" fillId="0" borderId="0" xfId="0" applyFont="1"/>
    <xf numFmtId="0" fontId="2" fillId="4" borderId="1" xfId="0" applyFont="1" applyFill="1" applyBorder="1" applyAlignment="1">
      <alignment horizontal="left" vertical="top" wrapText="1"/>
    </xf>
    <xf numFmtId="0" fontId="0" fillId="0" borderId="0" xfId="0" applyBorder="1" applyAlignment="1">
      <alignment horizontal="left" vertical="top" wrapText="1"/>
    </xf>
    <xf numFmtId="0" fontId="1" fillId="0" borderId="1" xfId="0" applyFont="1" applyBorder="1" applyAlignment="1">
      <alignment horizontal="left" vertical="top" wrapText="1"/>
    </xf>
    <xf numFmtId="0" fontId="0" fillId="8" borderId="4" xfId="0" applyFill="1" applyBorder="1" applyAlignment="1">
      <alignment horizontal="left" vertical="top" wrapText="1"/>
    </xf>
    <xf numFmtId="0" fontId="0" fillId="12" borderId="1" xfId="0" applyFill="1" applyBorder="1" applyAlignment="1">
      <alignment horizontal="left" vertical="top" wrapText="1"/>
    </xf>
    <xf numFmtId="0" fontId="0" fillId="8" borderId="5" xfId="0" applyFill="1" applyBorder="1" applyAlignment="1">
      <alignment horizontal="left" vertical="top" wrapText="1"/>
    </xf>
    <xf numFmtId="0" fontId="2" fillId="11" borderId="1" xfId="0" applyFont="1" applyFill="1" applyBorder="1" applyAlignment="1">
      <alignment horizontal="left" vertical="top" wrapText="1"/>
    </xf>
    <xf numFmtId="0" fontId="0" fillId="2" borderId="1" xfId="0" applyFill="1" applyBorder="1" applyAlignment="1">
      <alignment horizontal="left" vertical="top"/>
    </xf>
    <xf numFmtId="0" fontId="0" fillId="0" borderId="6" xfId="0" applyBorder="1" applyAlignment="1">
      <alignment horizontal="left" vertical="top" wrapText="1"/>
    </xf>
    <xf numFmtId="0" fontId="0" fillId="8" borderId="0" xfId="0" applyFill="1" applyBorder="1" applyAlignment="1">
      <alignment horizontal="left" vertical="top"/>
    </xf>
    <xf numFmtId="0" fontId="0" fillId="8" borderId="0" xfId="0" applyFill="1" applyAlignment="1">
      <alignment horizontal="left" vertical="top"/>
    </xf>
    <xf numFmtId="0" fontId="0" fillId="0" borderId="1" xfId="0" applyBorder="1" applyAlignment="1">
      <alignment horizontal="left" vertical="top"/>
    </xf>
    <xf numFmtId="0" fontId="0" fillId="0" borderId="3" xfId="0" applyBorder="1" applyAlignment="1">
      <alignment horizontal="left" vertical="top" wrapText="1"/>
    </xf>
    <xf numFmtId="0" fontId="1" fillId="6" borderId="0" xfId="0" applyFont="1" applyFill="1"/>
    <xf numFmtId="0" fontId="1" fillId="6" borderId="0" xfId="0" applyFont="1" applyFill="1" applyAlignment="1">
      <alignment horizontal="left" vertical="top" wrapText="1"/>
    </xf>
    <xf numFmtId="0" fontId="1" fillId="11" borderId="7" xfId="0" applyFont="1" applyFill="1" applyBorder="1"/>
    <xf numFmtId="0" fontId="1" fillId="11" borderId="5" xfId="0" applyFont="1" applyFill="1" applyBorder="1"/>
    <xf numFmtId="0" fontId="1" fillId="11" borderId="8" xfId="0" applyFont="1" applyFill="1" applyBorder="1"/>
    <xf numFmtId="0" fontId="1" fillId="11" borderId="0" xfId="0" applyFont="1" applyFill="1"/>
    <xf numFmtId="0" fontId="1" fillId="0" borderId="0" xfId="0" applyFont="1" applyAlignment="1">
      <alignment horizontal="left" vertical="top" wrapText="1"/>
    </xf>
    <xf numFmtId="0" fontId="4" fillId="0" borderId="0" xfId="0" applyFont="1" applyAlignment="1">
      <alignment horizontal="left" vertical="top" wrapText="1"/>
    </xf>
    <xf numFmtId="0" fontId="2" fillId="9" borderId="1" xfId="0" applyFont="1" applyFill="1" applyBorder="1" applyAlignment="1">
      <alignment horizontal="left" vertical="top" wrapText="1"/>
    </xf>
    <xf numFmtId="0" fontId="0" fillId="10" borderId="1" xfId="0" applyFill="1" applyBorder="1" applyAlignment="1">
      <alignment horizontal="left" vertical="top" wrapText="1"/>
    </xf>
    <xf numFmtId="0" fontId="1" fillId="11" borderId="1" xfId="0" applyFont="1" applyFill="1" applyBorder="1" applyAlignment="1">
      <alignment horizontal="left" vertical="top" wrapText="1"/>
    </xf>
    <xf numFmtId="0" fontId="1" fillId="7" borderId="1" xfId="0" applyFont="1" applyFill="1" applyBorder="1" applyAlignment="1">
      <alignment horizontal="left" vertical="top" wrapText="1"/>
    </xf>
    <xf numFmtId="0" fontId="1" fillId="0" borderId="0" xfId="0" applyFont="1" applyBorder="1"/>
    <xf numFmtId="0" fontId="1" fillId="0" borderId="0" xfId="0" applyFont="1" applyFill="1" applyBorder="1"/>
    <xf numFmtId="0" fontId="0" fillId="0" borderId="0" xfId="0" applyFill="1" applyBorder="1" applyAlignment="1">
      <alignment horizontal="left" vertical="top"/>
    </xf>
    <xf numFmtId="0" fontId="0" fillId="0" borderId="0" xfId="0" applyFill="1" applyBorder="1"/>
    <xf numFmtId="0" fontId="0" fillId="0" borderId="0" xfId="0" applyFill="1" applyBorder="1" applyAlignment="1">
      <alignment horizontal="left" vertical="top" wrapText="1"/>
    </xf>
    <xf numFmtId="0" fontId="1" fillId="0" borderId="0" xfId="0" applyFont="1" applyFill="1" applyBorder="1" applyAlignment="1">
      <alignment horizontal="left" vertical="top" wrapText="1"/>
    </xf>
    <xf numFmtId="0" fontId="1" fillId="0" borderId="6" xfId="0" applyFont="1" applyBorder="1"/>
    <xf numFmtId="0" fontId="2" fillId="10" borderId="7" xfId="0" applyFont="1" applyFill="1" applyBorder="1" applyAlignment="1">
      <alignment horizontal="left" vertical="top" wrapText="1"/>
    </xf>
    <xf numFmtId="0" fontId="0" fillId="12" borderId="3" xfId="0" applyFill="1" applyBorder="1" applyAlignment="1">
      <alignment horizontal="left" vertical="top" wrapText="1"/>
    </xf>
    <xf numFmtId="0" fontId="0" fillId="8" borderId="6" xfId="0" applyFill="1" applyBorder="1" applyAlignment="1">
      <alignment horizontal="left" vertical="top" wrapText="1"/>
    </xf>
    <xf numFmtId="0" fontId="2" fillId="8" borderId="0" xfId="0" applyFont="1" applyFill="1" applyBorder="1" applyAlignment="1">
      <alignment horizontal="left" vertical="top" wrapText="1"/>
    </xf>
    <xf numFmtId="0" fontId="1" fillId="8" borderId="6" xfId="0" applyFont="1" applyFill="1" applyBorder="1"/>
    <xf numFmtId="0" fontId="1" fillId="8" borderId="9" xfId="0" applyFont="1" applyFill="1" applyBorder="1"/>
    <xf numFmtId="0" fontId="2" fillId="11" borderId="7" xfId="0" applyFont="1" applyFill="1" applyBorder="1" applyAlignment="1">
      <alignment horizontal="left" vertical="top" wrapText="1"/>
    </xf>
    <xf numFmtId="0" fontId="2" fillId="8" borderId="9" xfId="0" applyFont="1" applyFill="1" applyBorder="1" applyAlignment="1">
      <alignment horizontal="left" vertical="top" wrapText="1"/>
    </xf>
    <xf numFmtId="0" fontId="0" fillId="0" borderId="10" xfId="0" applyBorder="1" applyAlignment="1">
      <alignment horizontal="left" vertical="top" wrapText="1"/>
    </xf>
    <xf numFmtId="0" fontId="0" fillId="0" borderId="9" xfId="0" applyBorder="1" applyAlignment="1">
      <alignment horizontal="left" vertical="top" wrapText="1"/>
    </xf>
    <xf numFmtId="0" fontId="1" fillId="8" borderId="0" xfId="0" applyFont="1" applyFill="1" applyBorder="1" applyAlignment="1">
      <alignment horizontal="left" vertical="top" wrapText="1"/>
    </xf>
    <xf numFmtId="0" fontId="0" fillId="14" borderId="1" xfId="0" applyFill="1" applyBorder="1" applyAlignment="1">
      <alignment horizontal="left" vertical="top" wrapText="1"/>
    </xf>
    <xf numFmtId="0" fontId="0" fillId="15" borderId="1" xfId="0" applyFill="1" applyBorder="1" applyAlignment="1">
      <alignment horizontal="left" vertical="top" wrapText="1"/>
    </xf>
    <xf numFmtId="0" fontId="2" fillId="15" borderId="1" xfId="0" applyFont="1" applyFill="1" applyBorder="1" applyAlignment="1">
      <alignment horizontal="left" vertical="top" wrapText="1"/>
    </xf>
    <xf numFmtId="0" fontId="0" fillId="16" borderId="1" xfId="0" applyFont="1" applyFill="1" applyBorder="1" applyAlignment="1">
      <alignment horizontal="left" vertical="top" wrapText="1"/>
    </xf>
    <xf numFmtId="0" fontId="0" fillId="16" borderId="3" xfId="0" applyFont="1" applyFill="1" applyBorder="1" applyAlignment="1">
      <alignment horizontal="left" vertical="top" wrapText="1"/>
    </xf>
    <xf numFmtId="0" fontId="5" fillId="13" borderId="11" xfId="0" applyFont="1" applyFill="1" applyBorder="1" applyAlignment="1">
      <alignment horizontal="left" vertical="top" wrapText="1"/>
    </xf>
    <xf numFmtId="0" fontId="5" fillId="13" borderId="12" xfId="0" applyFont="1" applyFill="1" applyBorder="1" applyAlignment="1">
      <alignment horizontal="left" vertical="top" wrapText="1"/>
    </xf>
    <xf numFmtId="0" fontId="6" fillId="13" borderId="13" xfId="0" applyFont="1" applyFill="1" applyBorder="1" applyAlignment="1">
      <alignment horizontal="left" vertical="top" wrapText="1"/>
    </xf>
    <xf numFmtId="0" fontId="6" fillId="13" borderId="14" xfId="0" applyFont="1" applyFill="1" applyBorder="1" applyAlignment="1">
      <alignment horizontal="left" vertical="top" wrapText="1"/>
    </xf>
    <xf numFmtId="0" fontId="0" fillId="0" borderId="0" xfId="0" applyAlignment="1">
      <alignment horizontal="left" vertical="top"/>
    </xf>
    <xf numFmtId="0" fontId="0" fillId="0" borderId="2" xfId="0" applyBorder="1" applyAlignment="1">
      <alignment horizontal="left" vertical="top"/>
    </xf>
    <xf numFmtId="0" fontId="0" fillId="2" borderId="2" xfId="0" applyFill="1" applyBorder="1" applyAlignment="1">
      <alignment horizontal="left" vertical="top"/>
    </xf>
    <xf numFmtId="0" fontId="0" fillId="2" borderId="3" xfId="0" applyFill="1" applyBorder="1" applyAlignment="1">
      <alignment horizontal="left" vertical="top" wrapText="1"/>
    </xf>
    <xf numFmtId="0" fontId="0" fillId="0" borderId="15" xfId="0" applyBorder="1" applyAlignment="1">
      <alignment horizontal="left" vertical="top"/>
    </xf>
    <xf numFmtId="0" fontId="0" fillId="2" borderId="16" xfId="0" applyFill="1" applyBorder="1" applyAlignment="1">
      <alignment horizontal="left" vertical="top"/>
    </xf>
    <xf numFmtId="0" fontId="0" fillId="2" borderId="16" xfId="0" applyFill="1" applyBorder="1" applyAlignment="1">
      <alignment horizontal="left" vertical="top" wrapText="1"/>
    </xf>
    <xf numFmtId="0" fontId="0" fillId="0" borderId="16" xfId="0" applyBorder="1" applyAlignment="1">
      <alignment horizontal="left" vertical="top" wrapText="1"/>
    </xf>
    <xf numFmtId="0" fontId="0" fillId="3" borderId="16" xfId="0" applyFill="1" applyBorder="1" applyAlignment="1">
      <alignment horizontal="left" vertical="top" wrapText="1"/>
    </xf>
    <xf numFmtId="0" fontId="0" fillId="6" borderId="16" xfId="0" applyFill="1" applyBorder="1" applyAlignment="1">
      <alignment horizontal="left" vertical="top" wrapText="1"/>
    </xf>
    <xf numFmtId="0" fontId="0" fillId="4" borderId="16" xfId="0" applyFill="1" applyBorder="1" applyAlignment="1">
      <alignment horizontal="left" vertical="top" wrapText="1"/>
    </xf>
    <xf numFmtId="0" fontId="0" fillId="5" borderId="16" xfId="0" applyFill="1" applyBorder="1" applyAlignment="1">
      <alignment horizontal="left" vertical="top" wrapText="1"/>
    </xf>
    <xf numFmtId="0" fontId="0" fillId="7" borderId="16" xfId="0" applyFill="1" applyBorder="1" applyAlignment="1">
      <alignment horizontal="left" vertical="top" wrapText="1"/>
    </xf>
    <xf numFmtId="0" fontId="0" fillId="0" borderId="17" xfId="0" applyBorder="1" applyAlignment="1">
      <alignment horizontal="left" vertical="top" wrapText="1"/>
    </xf>
    <xf numFmtId="0" fontId="0" fillId="8" borderId="18" xfId="0" applyFill="1" applyBorder="1" applyAlignment="1">
      <alignment horizontal="left" vertical="top"/>
    </xf>
    <xf numFmtId="0" fontId="0" fillId="0" borderId="18" xfId="0" applyBorder="1" applyAlignment="1">
      <alignment horizontal="left" vertical="top"/>
    </xf>
    <xf numFmtId="0" fontId="0" fillId="2" borderId="19" xfId="0" applyFill="1" applyBorder="1" applyAlignment="1">
      <alignment horizontal="left" vertical="top" wrapText="1"/>
    </xf>
    <xf numFmtId="0" fontId="0" fillId="0" borderId="20" xfId="0" applyBorder="1" applyAlignment="1">
      <alignment horizontal="left" vertical="top"/>
    </xf>
    <xf numFmtId="0" fontId="0" fillId="0" borderId="0" xfId="0" applyBorder="1" applyAlignment="1">
      <alignment horizontal="left" vertical="top"/>
    </xf>
    <xf numFmtId="0" fontId="0" fillId="2" borderId="21" xfId="0" applyFill="1" applyBorder="1" applyAlignment="1">
      <alignment horizontal="left" vertical="top" wrapText="1"/>
    </xf>
    <xf numFmtId="0" fontId="0" fillId="0" borderId="22" xfId="0" applyBorder="1" applyAlignment="1">
      <alignment horizontal="left" vertical="top"/>
    </xf>
    <xf numFmtId="0" fontId="0" fillId="2" borderId="23" xfId="0" applyFill="1" applyBorder="1" applyAlignment="1">
      <alignment horizontal="left" vertical="top"/>
    </xf>
    <xf numFmtId="0" fontId="0" fillId="2" borderId="23" xfId="0" applyFill="1" applyBorder="1" applyAlignment="1">
      <alignment horizontal="left" vertical="top" wrapText="1"/>
    </xf>
    <xf numFmtId="0" fontId="0" fillId="0" borderId="23" xfId="0" applyBorder="1" applyAlignment="1">
      <alignment horizontal="left" vertical="top" wrapText="1"/>
    </xf>
    <xf numFmtId="0" fontId="0" fillId="3" borderId="23" xfId="0" applyFill="1" applyBorder="1" applyAlignment="1">
      <alignment horizontal="left" vertical="top" wrapText="1"/>
    </xf>
    <xf numFmtId="0" fontId="0" fillId="6" borderId="23" xfId="0" applyFill="1" applyBorder="1" applyAlignment="1">
      <alignment horizontal="left" vertical="top" wrapText="1"/>
    </xf>
    <xf numFmtId="0" fontId="0" fillId="4" borderId="23" xfId="0" applyFill="1" applyBorder="1" applyAlignment="1">
      <alignment horizontal="left" vertical="top" wrapText="1"/>
    </xf>
    <xf numFmtId="0" fontId="0" fillId="5" borderId="23" xfId="0" applyFill="1" applyBorder="1" applyAlignment="1">
      <alignment horizontal="left" vertical="top" wrapText="1"/>
    </xf>
    <xf numFmtId="0" fontId="0" fillId="7" borderId="23" xfId="0" applyFill="1" applyBorder="1" applyAlignment="1">
      <alignment horizontal="left" vertical="top" wrapText="1"/>
    </xf>
    <xf numFmtId="0" fontId="0" fillId="0" borderId="24" xfId="0" applyBorder="1" applyAlignment="1">
      <alignment horizontal="left" vertical="top" wrapText="1"/>
    </xf>
    <xf numFmtId="0" fontId="0" fillId="8" borderId="25" xfId="0" applyFill="1" applyBorder="1" applyAlignment="1">
      <alignment horizontal="left" vertical="top"/>
    </xf>
    <xf numFmtId="0" fontId="0" fillId="0" borderId="25" xfId="0" applyBorder="1" applyAlignment="1">
      <alignment horizontal="left" vertical="top"/>
    </xf>
    <xf numFmtId="0" fontId="0" fillId="2" borderId="26" xfId="0" applyFill="1" applyBorder="1" applyAlignment="1">
      <alignment horizontal="left" vertical="top" wrapText="1"/>
    </xf>
    <xf numFmtId="0" fontId="1" fillId="0" borderId="27" xfId="0" applyFont="1" applyBorder="1"/>
    <xf numFmtId="0" fontId="1" fillId="0" borderId="27" xfId="0" applyFont="1" applyFill="1" applyBorder="1"/>
    <xf numFmtId="0" fontId="1" fillId="8" borderId="27" xfId="0" applyFont="1" applyFill="1" applyBorder="1"/>
    <xf numFmtId="0" fontId="7" fillId="0" borderId="0" xfId="0" applyFont="1" applyAlignment="1">
      <alignment vertical="center"/>
    </xf>
    <xf numFmtId="0" fontId="1" fillId="17" borderId="7" xfId="0" applyFont="1" applyFill="1" applyBorder="1"/>
    <xf numFmtId="0" fontId="1" fillId="17" borderId="5" xfId="0" applyFont="1" applyFill="1" applyBorder="1"/>
    <xf numFmtId="0" fontId="1" fillId="17" borderId="8" xfId="0" applyFont="1" applyFill="1" applyBorder="1"/>
    <xf numFmtId="0" fontId="1" fillId="0" borderId="0" xfId="0" applyFont="1" applyFill="1" applyAlignment="1">
      <alignment horizontal="left" vertical="top" wrapText="1"/>
    </xf>
    <xf numFmtId="0" fontId="1" fillId="0" borderId="0" xfId="0" applyFont="1" applyFill="1"/>
    <xf numFmtId="0" fontId="3" fillId="4" borderId="0" xfId="0" applyFont="1" applyFill="1" applyAlignment="1">
      <alignment horizontal="left" vertical="top" wrapText="1"/>
    </xf>
    <xf numFmtId="0" fontId="0" fillId="12" borderId="1" xfId="0" applyFont="1" applyFill="1" applyBorder="1" applyAlignment="1">
      <alignment horizontal="left" vertical="top" wrapText="1"/>
    </xf>
    <xf numFmtId="0" fontId="1" fillId="9" borderId="8" xfId="0" applyFont="1" applyFill="1" applyBorder="1" applyAlignment="1">
      <alignment horizontal="left" vertical="top"/>
    </xf>
    <xf numFmtId="0" fontId="1" fillId="9" borderId="7" xfId="0" applyFont="1" applyFill="1" applyBorder="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1:U12"/>
  <sheetViews>
    <sheetView tabSelected="1" workbookViewId="0">
      <selection activeCell="G22" sqref="G22"/>
    </sheetView>
  </sheetViews>
  <sheetFormatPr defaultRowHeight="14.25" x14ac:dyDescent="0.2"/>
  <cols>
    <col min="1" max="16384" width="9.140625" style="14"/>
  </cols>
  <sheetData>
    <row r="1" spans="2:21" x14ac:dyDescent="0.2">
      <c r="B1" s="125" t="s">
        <v>4046</v>
      </c>
      <c r="C1" s="126"/>
      <c r="D1" s="126"/>
      <c r="E1" s="126"/>
      <c r="F1" s="126"/>
      <c r="G1" s="126"/>
      <c r="H1" s="126"/>
      <c r="I1" s="126"/>
      <c r="J1" s="126"/>
      <c r="K1" s="126"/>
      <c r="L1" s="126"/>
      <c r="M1" s="126"/>
      <c r="N1" s="126"/>
      <c r="O1" s="126"/>
      <c r="P1" s="126"/>
      <c r="Q1" s="126"/>
      <c r="R1" s="126"/>
      <c r="S1" s="126"/>
      <c r="T1" s="126"/>
      <c r="U1" s="127"/>
    </row>
    <row r="4" spans="2:21" x14ac:dyDescent="0.2">
      <c r="B4" s="54" t="s">
        <v>4018</v>
      </c>
      <c r="C4" s="54"/>
      <c r="D4" s="54"/>
    </row>
    <row r="6" spans="2:21" x14ac:dyDescent="0.2">
      <c r="B6" s="51" t="s">
        <v>3396</v>
      </c>
      <c r="C6" s="52"/>
      <c r="D6" s="53"/>
      <c r="E6" s="51" t="s">
        <v>3875</v>
      </c>
      <c r="F6" s="52"/>
      <c r="G6" s="52"/>
      <c r="H6" s="52"/>
      <c r="I6" s="53"/>
    </row>
    <row r="7" spans="2:21" x14ac:dyDescent="0.2">
      <c r="B7" s="51"/>
      <c r="C7" s="52"/>
      <c r="D7" s="53"/>
      <c r="E7" s="51"/>
      <c r="F7" s="52"/>
      <c r="G7" s="52"/>
      <c r="H7" s="52"/>
      <c r="I7" s="53"/>
    </row>
    <row r="8" spans="2:21" x14ac:dyDescent="0.2">
      <c r="B8" s="51" t="s">
        <v>3872</v>
      </c>
      <c r="C8" s="52"/>
      <c r="D8" s="53"/>
      <c r="E8" s="51" t="s">
        <v>3876</v>
      </c>
      <c r="F8" s="52"/>
      <c r="G8" s="52"/>
      <c r="H8" s="52"/>
      <c r="I8" s="53"/>
    </row>
    <row r="9" spans="2:21" x14ac:dyDescent="0.2">
      <c r="B9" s="51"/>
      <c r="C9" s="52"/>
      <c r="D9" s="53"/>
      <c r="E9" s="51"/>
      <c r="F9" s="52"/>
      <c r="G9" s="52"/>
      <c r="H9" s="52"/>
      <c r="I9" s="53"/>
    </row>
    <row r="10" spans="2:21" x14ac:dyDescent="0.2">
      <c r="B10" s="51" t="s">
        <v>3873</v>
      </c>
      <c r="C10" s="52"/>
      <c r="D10" s="53"/>
      <c r="E10" s="51" t="s">
        <v>3877</v>
      </c>
      <c r="F10" s="52"/>
      <c r="G10" s="52"/>
      <c r="H10" s="52"/>
      <c r="I10" s="53"/>
    </row>
    <row r="11" spans="2:21" x14ac:dyDescent="0.2">
      <c r="B11" s="51"/>
      <c r="C11" s="52"/>
      <c r="D11" s="53"/>
      <c r="E11" s="51"/>
      <c r="F11" s="52"/>
      <c r="G11" s="52"/>
      <c r="H11" s="52"/>
      <c r="I11" s="53"/>
    </row>
    <row r="12" spans="2:21" x14ac:dyDescent="0.2">
      <c r="B12" s="51" t="s">
        <v>3905</v>
      </c>
      <c r="C12" s="52"/>
      <c r="D12" s="53"/>
      <c r="E12" s="51" t="s">
        <v>3906</v>
      </c>
      <c r="F12" s="52"/>
      <c r="G12" s="52"/>
      <c r="H12" s="52"/>
      <c r="I12" s="53"/>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B1:B14"/>
  <sheetViews>
    <sheetView topLeftCell="A6" workbookViewId="0">
      <selection activeCell="D7" sqref="D7"/>
    </sheetView>
  </sheetViews>
  <sheetFormatPr defaultRowHeight="14.25" x14ac:dyDescent="0.2"/>
  <cols>
    <col min="1" max="1" width="9.140625" style="14"/>
    <col min="2" max="2" width="82.28515625" style="14" customWidth="1"/>
    <col min="3" max="16384" width="9.140625" style="14"/>
  </cols>
  <sheetData>
    <row r="1" spans="2:2" ht="15" x14ac:dyDescent="0.2">
      <c r="B1" s="130" t="s">
        <v>3396</v>
      </c>
    </row>
    <row r="2" spans="2:2" x14ac:dyDescent="0.2">
      <c r="B2" s="55"/>
    </row>
    <row r="3" spans="2:2" ht="113.25" customHeight="1" x14ac:dyDescent="0.2">
      <c r="B3" s="50" t="s">
        <v>4019</v>
      </c>
    </row>
    <row r="4" spans="2:2" ht="15.75" customHeight="1" x14ac:dyDescent="0.2">
      <c r="B4" s="50"/>
    </row>
    <row r="5" spans="2:2" ht="85.5" x14ac:dyDescent="0.2">
      <c r="B5" s="50" t="s">
        <v>4031</v>
      </c>
    </row>
    <row r="6" spans="2:2" x14ac:dyDescent="0.2">
      <c r="B6" s="50"/>
    </row>
    <row r="7" spans="2:2" ht="114" x14ac:dyDescent="0.2">
      <c r="B7" s="50" t="s">
        <v>4032</v>
      </c>
    </row>
    <row r="8" spans="2:2" x14ac:dyDescent="0.2">
      <c r="B8" s="50"/>
    </row>
    <row r="9" spans="2:2" ht="101.25" customHeight="1" x14ac:dyDescent="0.2">
      <c r="B9" s="50" t="s">
        <v>4035</v>
      </c>
    </row>
    <row r="10" spans="2:2" x14ac:dyDescent="0.2">
      <c r="B10" s="50"/>
    </row>
    <row r="11" spans="2:2" x14ac:dyDescent="0.2">
      <c r="B11" s="50" t="s">
        <v>3878</v>
      </c>
    </row>
    <row r="12" spans="2:2" ht="99.75" customHeight="1" x14ac:dyDescent="0.2">
      <c r="B12" s="50" t="s">
        <v>4033</v>
      </c>
    </row>
    <row r="13" spans="2:2" ht="13.5" customHeight="1" x14ac:dyDescent="0.2">
      <c r="B13" s="50"/>
    </row>
    <row r="14" spans="2:2" ht="71.25" x14ac:dyDescent="0.2">
      <c r="B14" s="50" t="s">
        <v>4034</v>
      </c>
    </row>
  </sheetData>
  <pageMargins left="0.7" right="0.7" top="0.75" bottom="0.75" header="0.3" footer="0.3"/>
  <pageSetup scale="9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2:Q60"/>
  <sheetViews>
    <sheetView topLeftCell="A42" workbookViewId="0">
      <selection activeCell="C63" sqref="C63"/>
    </sheetView>
  </sheetViews>
  <sheetFormatPr defaultRowHeight="14.25" x14ac:dyDescent="0.2"/>
  <cols>
    <col min="1" max="1" width="9.140625" style="14" customWidth="1"/>
    <col min="2" max="2" width="9.42578125" style="14" customWidth="1"/>
    <col min="3" max="3" width="83" style="14" customWidth="1"/>
    <col min="4" max="4" width="57.7109375" style="14" customWidth="1"/>
    <col min="5" max="5" width="71.28515625" style="14" customWidth="1"/>
    <col min="6" max="6" width="68.5703125" style="14" customWidth="1"/>
    <col min="7" max="16384" width="9.140625" style="14"/>
  </cols>
  <sheetData>
    <row r="2" spans="2:9" ht="15.75" x14ac:dyDescent="0.2">
      <c r="B2" s="55"/>
      <c r="C2" s="56" t="s">
        <v>4016</v>
      </c>
      <c r="D2" s="128"/>
      <c r="E2" s="129"/>
      <c r="F2" s="129"/>
    </row>
    <row r="3" spans="2:9" ht="15.75" x14ac:dyDescent="0.2">
      <c r="B3" s="55"/>
      <c r="C3" s="56"/>
      <c r="D3" s="128"/>
      <c r="E3" s="129"/>
      <c r="F3" s="129"/>
    </row>
    <row r="4" spans="2:9" ht="88.5" customHeight="1" x14ac:dyDescent="0.2">
      <c r="B4" s="55"/>
      <c r="C4" s="50" t="s">
        <v>4043</v>
      </c>
      <c r="D4" s="128"/>
      <c r="E4" s="129"/>
      <c r="F4" s="129"/>
    </row>
    <row r="5" spans="2:9" x14ac:dyDescent="0.2">
      <c r="B5" s="55"/>
      <c r="C5" s="55"/>
      <c r="D5" s="128"/>
      <c r="E5" s="129"/>
      <c r="F5" s="129"/>
    </row>
    <row r="6" spans="2:9" ht="36" customHeight="1" x14ac:dyDescent="0.2">
      <c r="B6" s="128"/>
      <c r="C6" s="50" t="s">
        <v>4044</v>
      </c>
      <c r="D6" s="128"/>
      <c r="E6" s="129"/>
      <c r="F6" s="129"/>
      <c r="G6" s="49"/>
      <c r="H6" s="49"/>
      <c r="I6" s="49"/>
    </row>
    <row r="7" spans="2:9" ht="28.5" x14ac:dyDescent="0.2">
      <c r="B7" s="128"/>
      <c r="C7" s="50" t="s">
        <v>4011</v>
      </c>
      <c r="D7" s="128"/>
      <c r="E7" s="129"/>
      <c r="F7" s="129"/>
      <c r="G7" s="49"/>
      <c r="H7" s="49"/>
      <c r="I7" s="49"/>
    </row>
    <row r="8" spans="2:9" ht="28.5" x14ac:dyDescent="0.2">
      <c r="B8" s="128"/>
      <c r="C8" s="50" t="s">
        <v>4020</v>
      </c>
      <c r="D8" s="128"/>
      <c r="E8" s="129"/>
      <c r="F8" s="129"/>
      <c r="G8" s="49"/>
      <c r="H8" s="49"/>
      <c r="I8" s="49"/>
    </row>
    <row r="9" spans="2:9" x14ac:dyDescent="0.2">
      <c r="B9" s="128"/>
      <c r="C9" s="50"/>
      <c r="D9" s="128"/>
      <c r="E9" s="129"/>
      <c r="F9" s="129"/>
      <c r="G9" s="49"/>
      <c r="H9" s="49"/>
      <c r="I9" s="49"/>
    </row>
    <row r="10" spans="2:9" ht="55.5" customHeight="1" x14ac:dyDescent="0.2">
      <c r="B10" s="128"/>
      <c r="C10" s="50" t="s">
        <v>3990</v>
      </c>
      <c r="D10" s="128"/>
      <c r="E10" s="129"/>
      <c r="F10" s="129"/>
      <c r="G10" s="49"/>
      <c r="H10" s="49"/>
      <c r="I10" s="49"/>
    </row>
    <row r="11" spans="2:9" ht="28.5" x14ac:dyDescent="0.2">
      <c r="B11" s="128"/>
      <c r="C11" s="50" t="s">
        <v>4021</v>
      </c>
      <c r="D11" s="128"/>
      <c r="E11" s="129"/>
      <c r="F11" s="129"/>
      <c r="G11" s="49"/>
      <c r="H11" s="49"/>
      <c r="I11" s="49"/>
    </row>
    <row r="12" spans="2:9" ht="42.75" x14ac:dyDescent="0.2">
      <c r="B12" s="128"/>
      <c r="C12" s="50" t="s">
        <v>4012</v>
      </c>
      <c r="D12" s="128"/>
      <c r="E12" s="129"/>
      <c r="F12" s="129"/>
      <c r="G12" s="49"/>
      <c r="H12" s="49"/>
      <c r="I12" s="49"/>
    </row>
    <row r="13" spans="2:9" ht="11.25" customHeight="1" x14ac:dyDescent="0.2">
      <c r="B13" s="128"/>
      <c r="C13" s="50"/>
      <c r="D13" s="128"/>
      <c r="E13" s="129"/>
      <c r="F13" s="129"/>
      <c r="G13" s="49"/>
      <c r="H13" s="49"/>
      <c r="I13" s="49"/>
    </row>
    <row r="14" spans="2:9" x14ac:dyDescent="0.2">
      <c r="B14" s="128"/>
      <c r="C14" s="50" t="s">
        <v>3991</v>
      </c>
      <c r="D14" s="128"/>
      <c r="E14" s="129"/>
      <c r="F14" s="129"/>
      <c r="G14" s="49"/>
      <c r="H14" s="49"/>
      <c r="I14" s="49"/>
    </row>
    <row r="15" spans="2:9" x14ac:dyDescent="0.2">
      <c r="B15" s="128"/>
      <c r="C15" s="50"/>
      <c r="D15" s="128"/>
      <c r="E15" s="129"/>
      <c r="F15" s="129"/>
      <c r="G15" s="49"/>
      <c r="H15" s="49"/>
      <c r="I15" s="49"/>
    </row>
    <row r="16" spans="2:9" ht="42.75" x14ac:dyDescent="0.2">
      <c r="C16" s="50" t="s">
        <v>3992</v>
      </c>
      <c r="D16" s="128"/>
      <c r="E16" s="129"/>
      <c r="F16" s="129"/>
      <c r="G16" s="49"/>
      <c r="H16" s="49"/>
      <c r="I16" s="49"/>
    </row>
    <row r="18" spans="1:17" ht="18" customHeight="1" x14ac:dyDescent="0.2">
      <c r="A18" s="55"/>
      <c r="B18" s="55"/>
      <c r="C18" s="56" t="s">
        <v>4017</v>
      </c>
      <c r="D18" s="55"/>
      <c r="E18" s="55"/>
      <c r="M18" s="55"/>
      <c r="N18" s="55"/>
      <c r="O18" s="56" t="s">
        <v>3881</v>
      </c>
      <c r="P18" s="55"/>
      <c r="Q18" s="55"/>
    </row>
    <row r="19" spans="1:17" ht="15" x14ac:dyDescent="0.2">
      <c r="A19" s="76"/>
      <c r="B19" s="79" t="s">
        <v>3404</v>
      </c>
      <c r="C19" s="57" t="s">
        <v>3993</v>
      </c>
      <c r="D19" s="65"/>
      <c r="E19" s="20"/>
      <c r="G19" s="62"/>
    </row>
    <row r="20" spans="1:17" ht="15" x14ac:dyDescent="0.25">
      <c r="A20" s="76"/>
      <c r="B20" s="1"/>
      <c r="C20" s="36" t="s">
        <v>3891</v>
      </c>
      <c r="E20" s="37"/>
      <c r="G20" s="64"/>
    </row>
    <row r="21" spans="1:17" ht="60" x14ac:dyDescent="0.25">
      <c r="A21" s="76"/>
      <c r="B21" s="1"/>
      <c r="C21" s="36" t="s">
        <v>4036</v>
      </c>
      <c r="E21" s="37"/>
      <c r="G21" s="64"/>
    </row>
    <row r="22" spans="1:17" ht="30" x14ac:dyDescent="0.25">
      <c r="A22" s="76"/>
      <c r="B22" s="1" t="s">
        <v>3407</v>
      </c>
      <c r="C22" s="36" t="s">
        <v>4024</v>
      </c>
      <c r="E22" s="37"/>
      <c r="G22" s="64"/>
    </row>
    <row r="23" spans="1:17" ht="90" x14ac:dyDescent="0.25">
      <c r="A23" s="76"/>
      <c r="B23" s="1" t="s">
        <v>3398</v>
      </c>
      <c r="C23" s="82" t="s">
        <v>4037</v>
      </c>
      <c r="E23" s="37"/>
      <c r="G23" s="64"/>
    </row>
    <row r="24" spans="1:17" ht="45" x14ac:dyDescent="0.25">
      <c r="A24" s="76"/>
      <c r="B24" s="1" t="s">
        <v>3408</v>
      </c>
      <c r="C24" s="82" t="s">
        <v>3882</v>
      </c>
      <c r="E24" s="37"/>
      <c r="G24" s="64"/>
    </row>
    <row r="25" spans="1:17" ht="60" x14ac:dyDescent="0.2">
      <c r="A25" s="76"/>
      <c r="B25" s="1" t="s">
        <v>3409</v>
      </c>
      <c r="C25" s="83" t="s">
        <v>4038</v>
      </c>
      <c r="E25" s="37"/>
      <c r="G25" s="62"/>
    </row>
    <row r="26" spans="1:17" ht="15" x14ac:dyDescent="0.25">
      <c r="A26" s="76"/>
      <c r="B26" s="1" t="s">
        <v>3892</v>
      </c>
      <c r="C26" s="82" t="s">
        <v>3994</v>
      </c>
      <c r="E26" s="37"/>
      <c r="G26" s="64"/>
    </row>
    <row r="27" spans="1:17" ht="48" customHeight="1" x14ac:dyDescent="0.25">
      <c r="A27" s="76"/>
      <c r="B27" s="1" t="s">
        <v>3893</v>
      </c>
      <c r="C27" s="82" t="s">
        <v>4039</v>
      </c>
      <c r="E27" s="37"/>
      <c r="G27" s="64"/>
    </row>
    <row r="28" spans="1:17" ht="15" x14ac:dyDescent="0.25">
      <c r="A28" s="76"/>
      <c r="B28" s="1" t="s">
        <v>3908</v>
      </c>
      <c r="C28" s="82" t="s">
        <v>4022</v>
      </c>
      <c r="D28" s="67"/>
      <c r="E28" s="37"/>
      <c r="G28" s="64"/>
    </row>
    <row r="29" spans="1:17" ht="15" x14ac:dyDescent="0.25">
      <c r="A29" s="34"/>
      <c r="B29" s="39"/>
      <c r="D29" s="34"/>
      <c r="E29" s="37"/>
      <c r="G29" s="64"/>
    </row>
    <row r="30" spans="1:17" ht="15" x14ac:dyDescent="0.25">
      <c r="A30" s="65"/>
      <c r="B30" s="80" t="s">
        <v>3405</v>
      </c>
      <c r="C30" s="81" t="s">
        <v>3883</v>
      </c>
      <c r="D30" s="70"/>
      <c r="E30" s="37"/>
      <c r="G30" s="64"/>
    </row>
    <row r="31" spans="1:17" ht="15" x14ac:dyDescent="0.25">
      <c r="A31" s="65"/>
      <c r="B31" s="1"/>
      <c r="C31" s="42" t="s">
        <v>3891</v>
      </c>
      <c r="D31" s="72"/>
      <c r="E31" s="71"/>
      <c r="G31" s="64"/>
    </row>
    <row r="32" spans="1:17" ht="30" x14ac:dyDescent="0.25">
      <c r="A32" s="65"/>
      <c r="B32" s="1"/>
      <c r="C32" s="42" t="s">
        <v>4023</v>
      </c>
      <c r="D32" s="72"/>
      <c r="E32" s="71"/>
      <c r="G32" s="64"/>
    </row>
    <row r="33" spans="1:7" ht="15" x14ac:dyDescent="0.25">
      <c r="A33" s="65"/>
      <c r="B33" s="1"/>
      <c r="C33" s="42" t="s">
        <v>4042</v>
      </c>
      <c r="D33" s="75"/>
      <c r="E33" s="71"/>
      <c r="G33" s="64"/>
    </row>
    <row r="34" spans="1:7" ht="45" x14ac:dyDescent="0.25">
      <c r="A34" s="65"/>
      <c r="B34" s="1" t="s">
        <v>3407</v>
      </c>
      <c r="C34" s="131" t="s">
        <v>3884</v>
      </c>
      <c r="D34" s="12" t="s">
        <v>3885</v>
      </c>
      <c r="E34" s="61"/>
      <c r="G34" s="64"/>
    </row>
    <row r="35" spans="1:7" ht="50.25" customHeight="1" x14ac:dyDescent="0.25">
      <c r="A35" s="65"/>
      <c r="B35" s="1" t="s">
        <v>3398</v>
      </c>
      <c r="C35" s="40" t="s">
        <v>3886</v>
      </c>
      <c r="D35" s="12" t="s">
        <v>3887</v>
      </c>
      <c r="E35" s="61"/>
      <c r="G35" s="64"/>
    </row>
    <row r="36" spans="1:7" ht="105" x14ac:dyDescent="0.25">
      <c r="A36" s="65"/>
      <c r="B36" s="1" t="s">
        <v>3408</v>
      </c>
      <c r="C36" s="40" t="s">
        <v>3397</v>
      </c>
      <c r="D36" s="12" t="s">
        <v>4040</v>
      </c>
      <c r="E36" s="61"/>
      <c r="G36" s="64"/>
    </row>
    <row r="37" spans="1:7" ht="48" customHeight="1" x14ac:dyDescent="0.25">
      <c r="A37" s="65"/>
      <c r="B37" s="1" t="s">
        <v>3409</v>
      </c>
      <c r="C37" s="40" t="s">
        <v>3888</v>
      </c>
      <c r="D37" s="12" t="s">
        <v>3995</v>
      </c>
      <c r="E37" s="61"/>
      <c r="G37" s="64"/>
    </row>
    <row r="38" spans="1:7" ht="15" x14ac:dyDescent="0.25">
      <c r="A38" s="65"/>
      <c r="B38" s="41"/>
      <c r="C38" s="41"/>
      <c r="D38" s="39"/>
      <c r="E38" s="34"/>
      <c r="G38" s="64"/>
    </row>
    <row r="39" spans="1:7" ht="15" x14ac:dyDescent="0.25">
      <c r="A39" s="65"/>
      <c r="B39" s="80" t="s">
        <v>3406</v>
      </c>
      <c r="C39" s="68" t="s">
        <v>3889</v>
      </c>
      <c r="D39" s="70"/>
      <c r="E39" s="34"/>
      <c r="G39" s="64"/>
    </row>
    <row r="40" spans="1:7" ht="15" x14ac:dyDescent="0.25">
      <c r="A40" s="65"/>
      <c r="B40" s="22"/>
      <c r="C40" s="74" t="s">
        <v>3891</v>
      </c>
      <c r="D40" s="72"/>
      <c r="E40" s="71"/>
      <c r="G40" s="64"/>
    </row>
    <row r="41" spans="1:7" ht="30" x14ac:dyDescent="0.25">
      <c r="A41" s="65"/>
      <c r="B41" s="22"/>
      <c r="C41" s="74" t="s">
        <v>4025</v>
      </c>
      <c r="D41" s="72"/>
      <c r="E41" s="71"/>
      <c r="G41" s="64"/>
    </row>
    <row r="42" spans="1:7" ht="15" x14ac:dyDescent="0.25">
      <c r="A42" s="65"/>
      <c r="B42" s="22"/>
      <c r="C42" s="74" t="s">
        <v>4041</v>
      </c>
      <c r="D42" s="73"/>
      <c r="E42" s="71"/>
      <c r="G42" s="64"/>
    </row>
    <row r="43" spans="1:7" ht="30" x14ac:dyDescent="0.25">
      <c r="A43" s="65"/>
      <c r="B43" s="1" t="s">
        <v>3407</v>
      </c>
      <c r="C43" s="69" t="s">
        <v>3399</v>
      </c>
      <c r="D43" s="12" t="s">
        <v>3890</v>
      </c>
      <c r="E43" s="61"/>
      <c r="G43" s="64"/>
    </row>
    <row r="44" spans="1:7" ht="60" x14ac:dyDescent="0.25">
      <c r="A44" s="65"/>
      <c r="B44" s="1" t="s">
        <v>3398</v>
      </c>
      <c r="C44" s="40" t="s">
        <v>3400</v>
      </c>
      <c r="D44" s="12" t="s">
        <v>4026</v>
      </c>
      <c r="E44" s="61"/>
      <c r="G44" s="64"/>
    </row>
    <row r="45" spans="1:7" ht="75" x14ac:dyDescent="0.25">
      <c r="A45" s="65"/>
      <c r="B45" s="1" t="s">
        <v>3408</v>
      </c>
      <c r="C45" s="40" t="s">
        <v>3401</v>
      </c>
      <c r="D45" s="12" t="s">
        <v>4027</v>
      </c>
      <c r="E45" s="61"/>
      <c r="G45" s="64"/>
    </row>
    <row r="46" spans="1:7" ht="30" x14ac:dyDescent="0.25">
      <c r="A46" s="65"/>
      <c r="B46" s="1" t="s">
        <v>3409</v>
      </c>
      <c r="C46" s="40" t="s">
        <v>4029</v>
      </c>
      <c r="D46" s="12" t="s">
        <v>4028</v>
      </c>
      <c r="E46" s="61"/>
      <c r="G46" s="64"/>
    </row>
    <row r="47" spans="1:7" ht="15" x14ac:dyDescent="0.25">
      <c r="A47" s="65"/>
      <c r="B47" s="41"/>
      <c r="C47" s="41"/>
      <c r="D47" s="39"/>
      <c r="E47" s="34"/>
      <c r="G47" s="64"/>
    </row>
    <row r="48" spans="1:7" ht="15" x14ac:dyDescent="0.25">
      <c r="A48" s="65"/>
      <c r="B48" s="1"/>
      <c r="C48" s="58" t="s">
        <v>3402</v>
      </c>
      <c r="D48" s="77"/>
      <c r="E48" s="37"/>
      <c r="F48" s="63"/>
      <c r="G48" s="64"/>
    </row>
    <row r="49" spans="1:13" x14ac:dyDescent="0.2">
      <c r="A49" s="66"/>
      <c r="B49" s="38"/>
      <c r="C49" s="59" t="s">
        <v>3395</v>
      </c>
      <c r="D49" s="60" t="s">
        <v>3403</v>
      </c>
      <c r="E49" s="78"/>
      <c r="F49" s="66"/>
      <c r="G49" s="62"/>
    </row>
    <row r="50" spans="1:13" x14ac:dyDescent="0.2">
      <c r="A50" s="61"/>
      <c r="E50" s="61"/>
    </row>
    <row r="51" spans="1:13" x14ac:dyDescent="0.2">
      <c r="A51" s="61"/>
    </row>
    <row r="52" spans="1:13" ht="15" x14ac:dyDescent="0.25">
      <c r="B52" s="35" t="s">
        <v>3874</v>
      </c>
    </row>
    <row r="54" spans="1:13" ht="28.5" x14ac:dyDescent="0.2">
      <c r="B54" s="133" t="s">
        <v>3414</v>
      </c>
      <c r="C54" s="132"/>
      <c r="D54" s="60" t="s">
        <v>4030</v>
      </c>
      <c r="E54" s="62"/>
      <c r="F54" s="62"/>
      <c r="G54" s="62"/>
    </row>
    <row r="55" spans="1:13" ht="42.75" x14ac:dyDescent="0.2">
      <c r="B55" s="133" t="s">
        <v>3415</v>
      </c>
      <c r="C55" s="132"/>
      <c r="D55" s="60" t="s">
        <v>3996</v>
      </c>
      <c r="E55" s="62"/>
      <c r="F55" s="62"/>
      <c r="G55" s="62"/>
    </row>
    <row r="56" spans="1:13" ht="71.25" x14ac:dyDescent="0.2">
      <c r="B56" s="133" t="s">
        <v>4014</v>
      </c>
      <c r="C56" s="132"/>
      <c r="D56" s="60" t="s">
        <v>4045</v>
      </c>
      <c r="E56" s="62"/>
      <c r="F56" s="62"/>
      <c r="G56" s="62"/>
    </row>
    <row r="57" spans="1:13" x14ac:dyDescent="0.2">
      <c r="A57" s="121"/>
      <c r="B57" s="122"/>
      <c r="C57" s="123"/>
      <c r="D57" s="123"/>
      <c r="E57" s="62"/>
      <c r="F57" s="62"/>
      <c r="G57" s="62"/>
      <c r="H57" s="121"/>
      <c r="I57" s="121"/>
      <c r="J57" s="121"/>
      <c r="K57" s="121"/>
      <c r="L57" s="121"/>
      <c r="M57" s="121"/>
    </row>
    <row r="58" spans="1:13" x14ac:dyDescent="0.2">
      <c r="B58" s="14" t="s">
        <v>3997</v>
      </c>
      <c r="E58" s="62"/>
      <c r="F58" s="62"/>
      <c r="G58" s="62"/>
    </row>
    <row r="59" spans="1:13" x14ac:dyDescent="0.2">
      <c r="B59" s="14" t="s">
        <v>3998</v>
      </c>
      <c r="E59" s="62"/>
      <c r="F59" s="62"/>
      <c r="G59" s="62"/>
    </row>
    <row r="60" spans="1:13" x14ac:dyDescent="0.2">
      <c r="B60" s="14" t="s">
        <v>4015</v>
      </c>
    </row>
  </sheetData>
  <pageMargins left="0.7" right="0.7" top="0.75" bottom="0.75" header="0.3" footer="0.3"/>
  <pageSetup scale="3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39997558519241921"/>
  </sheetPr>
  <dimension ref="A1:W2587"/>
  <sheetViews>
    <sheetView topLeftCell="H997" workbookViewId="0">
      <selection activeCell="W997" sqref="W997"/>
    </sheetView>
  </sheetViews>
  <sheetFormatPr defaultRowHeight="15" x14ac:dyDescent="0.25"/>
  <cols>
    <col min="1" max="1" width="6.140625" customWidth="1"/>
    <col min="2" max="2" width="5.140625" style="2" customWidth="1"/>
    <col min="3" max="3" width="5.28515625" style="2" customWidth="1"/>
    <col min="4" max="4" width="16.85546875" style="2" customWidth="1"/>
    <col min="5" max="5" width="79.140625" customWidth="1"/>
    <col min="6" max="6" width="19.42578125" style="5" customWidth="1"/>
    <col min="7" max="7" width="78.28515625" customWidth="1"/>
    <col min="8" max="8" width="15" style="11" customWidth="1"/>
    <col min="9" max="9" width="14.42578125" style="7" customWidth="1"/>
    <col min="10" max="10" width="15.42578125" style="9" customWidth="1"/>
    <col min="11" max="11" width="16.85546875" style="13" customWidth="1"/>
    <col min="12" max="12" width="10.85546875" style="37" customWidth="1"/>
    <col min="13" max="13" width="15.28515625" style="37" customWidth="1"/>
    <col min="14" max="14" width="14.5703125" style="18" customWidth="1"/>
    <col min="15" max="15" width="14.28515625" style="18" customWidth="1"/>
    <col min="16" max="16" width="45.7109375" style="19" customWidth="1"/>
    <col min="17" max="17" width="6.85546875" style="46" customWidth="1"/>
    <col min="22" max="22" width="27" style="19" customWidth="1"/>
  </cols>
  <sheetData>
    <row r="1" spans="1:23" ht="58.5" customHeight="1" x14ac:dyDescent="0.25">
      <c r="A1" s="47"/>
      <c r="B1" s="43"/>
      <c r="C1" s="3"/>
      <c r="D1" s="3" t="s">
        <v>796</v>
      </c>
      <c r="E1" s="1" t="s">
        <v>797</v>
      </c>
      <c r="F1" s="4" t="s">
        <v>798</v>
      </c>
      <c r="G1" s="1" t="s">
        <v>799</v>
      </c>
      <c r="H1" s="10" t="s">
        <v>3879</v>
      </c>
      <c r="I1" s="6" t="s">
        <v>3411</v>
      </c>
      <c r="J1" s="8" t="s">
        <v>3412</v>
      </c>
      <c r="K1" s="12" t="s">
        <v>3413</v>
      </c>
      <c r="L1" s="44" t="s">
        <v>3880</v>
      </c>
      <c r="M1" s="3" t="s">
        <v>3414</v>
      </c>
      <c r="N1" s="3" t="s">
        <v>3415</v>
      </c>
      <c r="O1" s="3" t="s">
        <v>3870</v>
      </c>
      <c r="P1" s="3" t="s">
        <v>4013</v>
      </c>
      <c r="Q1" s="34"/>
      <c r="R1" s="19" t="s">
        <v>3416</v>
      </c>
      <c r="S1" s="19" t="s">
        <v>3417</v>
      </c>
      <c r="T1" s="33" t="s">
        <v>3871</v>
      </c>
      <c r="U1" s="88"/>
      <c r="V1" s="3" t="s">
        <v>3907</v>
      </c>
      <c r="W1" s="88"/>
    </row>
    <row r="2" spans="1:23" ht="240" hidden="1" x14ac:dyDescent="0.25">
      <c r="A2" s="47">
        <v>1</v>
      </c>
      <c r="B2" s="43" t="s">
        <v>800</v>
      </c>
      <c r="C2" s="3">
        <v>47</v>
      </c>
      <c r="D2" s="3" t="s">
        <v>0</v>
      </c>
      <c r="E2" s="1" t="s">
        <v>1</v>
      </c>
      <c r="F2" s="4" t="s">
        <v>2</v>
      </c>
      <c r="G2" s="1" t="s">
        <v>3</v>
      </c>
      <c r="H2" s="10" t="s">
        <v>0</v>
      </c>
      <c r="I2" s="6">
        <v>0</v>
      </c>
      <c r="J2" s="8">
        <v>1</v>
      </c>
      <c r="K2" s="12">
        <v>1</v>
      </c>
      <c r="L2" s="44" t="s">
        <v>0</v>
      </c>
      <c r="M2" s="3">
        <v>0</v>
      </c>
      <c r="N2" s="43">
        <v>0</v>
      </c>
      <c r="O2" s="43">
        <v>0</v>
      </c>
      <c r="P2" s="3" t="s">
        <v>3418</v>
      </c>
      <c r="Q2" s="45"/>
      <c r="R2" s="88">
        <f t="shared" ref="R2:R65" si="0">IF(D2&lt;&gt;H2,1,0)</f>
        <v>0</v>
      </c>
      <c r="S2" s="88">
        <f t="shared" ref="S2:S65" si="1">IF(H2&lt;&gt;L2,1,0)</f>
        <v>0</v>
      </c>
      <c r="T2" s="88">
        <f t="shared" ref="T2:T65" si="2">IF(I2+J2+K2=0,1,0)</f>
        <v>0</v>
      </c>
      <c r="U2" s="88"/>
      <c r="V2" s="3"/>
      <c r="W2" s="88"/>
    </row>
    <row r="3" spans="1:23" ht="409.5" hidden="1" x14ac:dyDescent="0.25">
      <c r="A3" s="47">
        <v>2</v>
      </c>
      <c r="B3" s="43" t="str">
        <f>+B2</f>
        <v>4_1</v>
      </c>
      <c r="C3" s="3">
        <f>+C2+1</f>
        <v>48</v>
      </c>
      <c r="D3" s="3" t="s">
        <v>4</v>
      </c>
      <c r="E3" s="1" t="s">
        <v>5</v>
      </c>
      <c r="F3" s="4" t="s">
        <v>6</v>
      </c>
      <c r="G3" s="1" t="s">
        <v>7</v>
      </c>
      <c r="H3" s="10" t="s">
        <v>4</v>
      </c>
      <c r="I3" s="6">
        <v>0</v>
      </c>
      <c r="J3" s="8">
        <v>1</v>
      </c>
      <c r="K3" s="12">
        <v>0</v>
      </c>
      <c r="L3" s="44" t="s">
        <v>4</v>
      </c>
      <c r="M3" s="3">
        <v>1</v>
      </c>
      <c r="N3" s="43">
        <v>0</v>
      </c>
      <c r="O3" s="43">
        <v>0</v>
      </c>
      <c r="P3" s="3" t="s">
        <v>3419</v>
      </c>
      <c r="Q3" s="45"/>
      <c r="R3" s="88">
        <f t="shared" si="0"/>
        <v>0</v>
      </c>
      <c r="S3" s="88">
        <f t="shared" si="1"/>
        <v>0</v>
      </c>
      <c r="T3" s="88">
        <f t="shared" si="2"/>
        <v>0</v>
      </c>
      <c r="U3" s="88"/>
      <c r="V3" s="3"/>
      <c r="W3" s="88"/>
    </row>
    <row r="4" spans="1:23" ht="225" hidden="1" x14ac:dyDescent="0.25">
      <c r="A4" s="47">
        <v>3</v>
      </c>
      <c r="B4" s="43" t="str">
        <f t="shared" ref="B4:B67" si="3">+B3</f>
        <v>4_1</v>
      </c>
      <c r="C4" s="3">
        <f t="shared" ref="C4:C67" si="4">+C3+1</f>
        <v>49</v>
      </c>
      <c r="D4" s="3" t="s">
        <v>803</v>
      </c>
      <c r="E4" s="1" t="s">
        <v>801</v>
      </c>
      <c r="F4" s="4" t="s">
        <v>311</v>
      </c>
      <c r="G4" s="1" t="s">
        <v>802</v>
      </c>
      <c r="H4" s="10" t="s">
        <v>803</v>
      </c>
      <c r="I4" s="6">
        <v>1</v>
      </c>
      <c r="J4" s="8">
        <v>0</v>
      </c>
      <c r="K4" s="12">
        <v>0</v>
      </c>
      <c r="L4" s="44" t="s">
        <v>803</v>
      </c>
      <c r="M4" s="3">
        <v>0</v>
      </c>
      <c r="N4" s="43">
        <v>0</v>
      </c>
      <c r="O4" s="43">
        <v>0</v>
      </c>
      <c r="P4" s="3" t="s">
        <v>3420</v>
      </c>
      <c r="Q4" s="45"/>
      <c r="R4" s="88">
        <f t="shared" si="0"/>
        <v>0</v>
      </c>
      <c r="S4" s="88">
        <f t="shared" si="1"/>
        <v>0</v>
      </c>
      <c r="T4" s="88">
        <f t="shared" si="2"/>
        <v>0</v>
      </c>
      <c r="U4" s="88"/>
      <c r="V4" s="3"/>
      <c r="W4" s="88"/>
    </row>
    <row r="5" spans="1:23" ht="225" hidden="1" x14ac:dyDescent="0.25">
      <c r="A5" s="47">
        <v>4</v>
      </c>
      <c r="B5" s="43" t="str">
        <f t="shared" si="3"/>
        <v>4_1</v>
      </c>
      <c r="C5" s="3">
        <f t="shared" si="4"/>
        <v>50</v>
      </c>
      <c r="D5" s="3" t="s">
        <v>806</v>
      </c>
      <c r="E5" s="1" t="s">
        <v>804</v>
      </c>
      <c r="F5" s="4" t="s">
        <v>311</v>
      </c>
      <c r="G5" s="1" t="s">
        <v>805</v>
      </c>
      <c r="H5" s="10" t="s">
        <v>806</v>
      </c>
      <c r="I5" s="6">
        <v>1</v>
      </c>
      <c r="J5" s="8">
        <v>0</v>
      </c>
      <c r="K5" s="12">
        <v>0</v>
      </c>
      <c r="L5" s="44" t="s">
        <v>806</v>
      </c>
      <c r="M5" s="3">
        <v>0</v>
      </c>
      <c r="N5" s="43">
        <v>0</v>
      </c>
      <c r="O5" s="43">
        <v>0</v>
      </c>
      <c r="P5" s="3" t="s">
        <v>3421</v>
      </c>
      <c r="Q5" s="45"/>
      <c r="R5" s="88">
        <f t="shared" si="0"/>
        <v>0</v>
      </c>
      <c r="S5" s="88">
        <f t="shared" si="1"/>
        <v>0</v>
      </c>
      <c r="T5" s="88">
        <f t="shared" si="2"/>
        <v>0</v>
      </c>
      <c r="U5" s="88"/>
      <c r="V5" s="3"/>
      <c r="W5" s="88"/>
    </row>
    <row r="6" spans="1:23" ht="225" hidden="1" x14ac:dyDescent="0.25">
      <c r="A6" s="47">
        <v>5</v>
      </c>
      <c r="B6" s="43" t="str">
        <f t="shared" si="3"/>
        <v>4_1</v>
      </c>
      <c r="C6" s="3">
        <f t="shared" si="4"/>
        <v>51</v>
      </c>
      <c r="D6" s="3" t="s">
        <v>806</v>
      </c>
      <c r="E6" s="1" t="s">
        <v>807</v>
      </c>
      <c r="F6" s="4" t="s">
        <v>311</v>
      </c>
      <c r="G6" s="1" t="s">
        <v>808</v>
      </c>
      <c r="H6" s="10" t="s">
        <v>806</v>
      </c>
      <c r="I6" s="6">
        <v>1</v>
      </c>
      <c r="J6" s="8">
        <v>0</v>
      </c>
      <c r="K6" s="12">
        <v>0</v>
      </c>
      <c r="L6" s="44" t="s">
        <v>806</v>
      </c>
      <c r="M6" s="3">
        <v>0</v>
      </c>
      <c r="N6" s="43">
        <v>0</v>
      </c>
      <c r="O6" s="43">
        <v>0</v>
      </c>
      <c r="P6" s="3" t="s">
        <v>3421</v>
      </c>
      <c r="Q6" s="45"/>
      <c r="R6" s="88">
        <f t="shared" si="0"/>
        <v>0</v>
      </c>
      <c r="S6" s="88">
        <f t="shared" si="1"/>
        <v>0</v>
      </c>
      <c r="T6" s="88">
        <f t="shared" si="2"/>
        <v>0</v>
      </c>
      <c r="U6" s="88"/>
      <c r="V6" s="3"/>
      <c r="W6" s="88"/>
    </row>
    <row r="7" spans="1:23" ht="225" hidden="1" x14ac:dyDescent="0.25">
      <c r="A7" s="47">
        <v>6</v>
      </c>
      <c r="B7" s="43" t="str">
        <f t="shared" si="3"/>
        <v>4_1</v>
      </c>
      <c r="C7" s="3">
        <f t="shared" si="4"/>
        <v>52</v>
      </c>
      <c r="D7" s="3" t="s">
        <v>806</v>
      </c>
      <c r="E7" s="1" t="s">
        <v>809</v>
      </c>
      <c r="F7" s="4" t="s">
        <v>311</v>
      </c>
      <c r="G7" s="1" t="s">
        <v>810</v>
      </c>
      <c r="H7" s="10" t="s">
        <v>806</v>
      </c>
      <c r="I7" s="6">
        <v>1</v>
      </c>
      <c r="J7" s="8">
        <v>0</v>
      </c>
      <c r="K7" s="12">
        <v>0</v>
      </c>
      <c r="L7" s="44" t="s">
        <v>806</v>
      </c>
      <c r="M7" s="3">
        <v>0</v>
      </c>
      <c r="N7" s="43">
        <v>0</v>
      </c>
      <c r="O7" s="43">
        <v>0</v>
      </c>
      <c r="P7" s="3" t="s">
        <v>3421</v>
      </c>
      <c r="Q7" s="45"/>
      <c r="R7" s="88">
        <f t="shared" si="0"/>
        <v>0</v>
      </c>
      <c r="S7" s="88">
        <f t="shared" si="1"/>
        <v>0</v>
      </c>
      <c r="T7" s="88">
        <f t="shared" si="2"/>
        <v>0</v>
      </c>
      <c r="U7" s="88"/>
      <c r="V7" s="3"/>
      <c r="W7" s="88"/>
    </row>
    <row r="8" spans="1:23" ht="240" hidden="1" x14ac:dyDescent="0.25">
      <c r="A8" s="47">
        <v>7</v>
      </c>
      <c r="B8" s="43" t="str">
        <f t="shared" si="3"/>
        <v>4_1</v>
      </c>
      <c r="C8" s="3">
        <f t="shared" si="4"/>
        <v>53</v>
      </c>
      <c r="D8" s="3" t="s">
        <v>813</v>
      </c>
      <c r="E8" s="1" t="s">
        <v>811</v>
      </c>
      <c r="F8" s="4" t="s">
        <v>52</v>
      </c>
      <c r="G8" s="1" t="s">
        <v>812</v>
      </c>
      <c r="H8" s="10" t="s">
        <v>813</v>
      </c>
      <c r="I8" s="6">
        <v>1</v>
      </c>
      <c r="J8" s="8">
        <v>0</v>
      </c>
      <c r="K8" s="12">
        <v>0</v>
      </c>
      <c r="L8" s="44" t="s">
        <v>813</v>
      </c>
      <c r="M8" s="3">
        <v>0</v>
      </c>
      <c r="N8" s="43">
        <v>0</v>
      </c>
      <c r="O8" s="43">
        <v>0</v>
      </c>
      <c r="P8" s="3" t="s">
        <v>3422</v>
      </c>
      <c r="Q8" s="45"/>
      <c r="R8" s="88">
        <f t="shared" si="0"/>
        <v>0</v>
      </c>
      <c r="S8" s="88">
        <f t="shared" si="1"/>
        <v>0</v>
      </c>
      <c r="T8" s="88">
        <f t="shared" si="2"/>
        <v>0</v>
      </c>
      <c r="U8" s="88"/>
      <c r="V8" s="3"/>
      <c r="W8" s="88"/>
    </row>
    <row r="9" spans="1:23" ht="240" hidden="1" x14ac:dyDescent="0.25">
      <c r="A9" s="47">
        <v>8</v>
      </c>
      <c r="B9" s="43" t="str">
        <f t="shared" si="3"/>
        <v>4_1</v>
      </c>
      <c r="C9" s="3">
        <f t="shared" si="4"/>
        <v>54</v>
      </c>
      <c r="D9" s="3" t="s">
        <v>816</v>
      </c>
      <c r="E9" s="1" t="s">
        <v>814</v>
      </c>
      <c r="F9" s="4" t="s">
        <v>52</v>
      </c>
      <c r="G9" s="1" t="s">
        <v>815</v>
      </c>
      <c r="H9" s="10" t="s">
        <v>816</v>
      </c>
      <c r="I9" s="6">
        <v>1</v>
      </c>
      <c r="J9" s="8">
        <v>0</v>
      </c>
      <c r="K9" s="12">
        <v>0</v>
      </c>
      <c r="L9" s="44" t="s">
        <v>816</v>
      </c>
      <c r="M9" s="3">
        <v>0</v>
      </c>
      <c r="N9" s="43">
        <v>0</v>
      </c>
      <c r="O9" s="43">
        <v>0</v>
      </c>
      <c r="P9" s="3" t="s">
        <v>3423</v>
      </c>
      <c r="Q9" s="45"/>
      <c r="R9" s="88">
        <f t="shared" si="0"/>
        <v>0</v>
      </c>
      <c r="S9" s="88">
        <f t="shared" si="1"/>
        <v>0</v>
      </c>
      <c r="T9" s="88">
        <f t="shared" si="2"/>
        <v>0</v>
      </c>
      <c r="U9" s="88"/>
      <c r="V9" s="3"/>
      <c r="W9" s="88"/>
    </row>
    <row r="10" spans="1:23" ht="255" hidden="1" x14ac:dyDescent="0.25">
      <c r="A10" s="47">
        <v>9</v>
      </c>
      <c r="B10" s="43" t="str">
        <f t="shared" si="3"/>
        <v>4_1</v>
      </c>
      <c r="C10" s="3">
        <f t="shared" si="4"/>
        <v>55</v>
      </c>
      <c r="D10" s="3" t="s">
        <v>819</v>
      </c>
      <c r="E10" s="1" t="s">
        <v>817</v>
      </c>
      <c r="F10" s="4" t="s">
        <v>52</v>
      </c>
      <c r="G10" s="1" t="s">
        <v>818</v>
      </c>
      <c r="H10" s="10" t="s">
        <v>819</v>
      </c>
      <c r="I10" s="6">
        <v>1</v>
      </c>
      <c r="J10" s="8">
        <v>0</v>
      </c>
      <c r="K10" s="12">
        <v>0</v>
      </c>
      <c r="L10" s="44" t="s">
        <v>819</v>
      </c>
      <c r="M10" s="3">
        <v>0</v>
      </c>
      <c r="N10" s="43">
        <v>0</v>
      </c>
      <c r="O10" s="43">
        <v>0</v>
      </c>
      <c r="P10" s="3" t="s">
        <v>3424</v>
      </c>
      <c r="Q10" s="45"/>
      <c r="R10" s="88">
        <f t="shared" si="0"/>
        <v>0</v>
      </c>
      <c r="S10" s="88">
        <f t="shared" si="1"/>
        <v>0</v>
      </c>
      <c r="T10" s="88">
        <f t="shared" si="2"/>
        <v>0</v>
      </c>
      <c r="U10" s="88"/>
      <c r="V10" s="3"/>
      <c r="W10" s="88"/>
    </row>
    <row r="11" spans="1:23" ht="255" hidden="1" x14ac:dyDescent="0.25">
      <c r="A11" s="47">
        <v>10</v>
      </c>
      <c r="B11" s="43" t="str">
        <f t="shared" si="3"/>
        <v>4_1</v>
      </c>
      <c r="C11" s="3">
        <f t="shared" si="4"/>
        <v>56</v>
      </c>
      <c r="D11" s="3" t="s">
        <v>822</v>
      </c>
      <c r="E11" s="1" t="s">
        <v>820</v>
      </c>
      <c r="F11" s="4" t="s">
        <v>52</v>
      </c>
      <c r="G11" s="1" t="s">
        <v>821</v>
      </c>
      <c r="H11" s="10" t="s">
        <v>822</v>
      </c>
      <c r="I11" s="6">
        <v>1</v>
      </c>
      <c r="J11" s="8">
        <v>0</v>
      </c>
      <c r="K11" s="12">
        <v>0</v>
      </c>
      <c r="L11" s="44" t="s">
        <v>822</v>
      </c>
      <c r="M11" s="3">
        <v>1</v>
      </c>
      <c r="N11" s="43">
        <v>0</v>
      </c>
      <c r="O11" s="43">
        <v>0</v>
      </c>
      <c r="P11" s="3" t="s">
        <v>3425</v>
      </c>
      <c r="Q11" s="45"/>
      <c r="R11" s="88">
        <f t="shared" si="0"/>
        <v>0</v>
      </c>
      <c r="S11" s="88">
        <f t="shared" si="1"/>
        <v>0</v>
      </c>
      <c r="T11" s="88">
        <f t="shared" si="2"/>
        <v>0</v>
      </c>
      <c r="U11" s="88"/>
      <c r="V11" s="3"/>
      <c r="W11" s="88"/>
    </row>
    <row r="12" spans="1:23" ht="255" x14ac:dyDescent="0.25">
      <c r="A12" s="47">
        <v>11</v>
      </c>
      <c r="B12" s="43" t="str">
        <f t="shared" si="3"/>
        <v>4_1</v>
      </c>
      <c r="C12" s="3">
        <f t="shared" si="4"/>
        <v>57</v>
      </c>
      <c r="D12" s="3" t="s">
        <v>822</v>
      </c>
      <c r="E12" s="1" t="s">
        <v>823</v>
      </c>
      <c r="F12" s="4" t="s">
        <v>52</v>
      </c>
      <c r="G12" s="1" t="s">
        <v>824</v>
      </c>
      <c r="H12" s="10" t="s">
        <v>822</v>
      </c>
      <c r="I12" s="6">
        <v>1</v>
      </c>
      <c r="J12" s="8">
        <v>0</v>
      </c>
      <c r="K12" s="12">
        <v>0</v>
      </c>
      <c r="L12" s="44" t="s">
        <v>822</v>
      </c>
      <c r="M12" s="3">
        <v>1</v>
      </c>
      <c r="N12" s="43">
        <v>0</v>
      </c>
      <c r="O12" s="43">
        <v>0</v>
      </c>
      <c r="P12" s="3" t="s">
        <v>3425</v>
      </c>
      <c r="Q12" s="45"/>
      <c r="R12" s="88">
        <f t="shared" si="0"/>
        <v>0</v>
      </c>
      <c r="S12" s="88">
        <f t="shared" si="1"/>
        <v>0</v>
      </c>
      <c r="T12" s="88">
        <f t="shared" si="2"/>
        <v>0</v>
      </c>
      <c r="U12" s="88"/>
      <c r="V12" s="3" t="s">
        <v>3918</v>
      </c>
      <c r="W12" s="88"/>
    </row>
    <row r="13" spans="1:23" ht="240" x14ac:dyDescent="0.25">
      <c r="A13" s="47">
        <v>12</v>
      </c>
      <c r="B13" s="43" t="str">
        <f t="shared" si="3"/>
        <v>4_1</v>
      </c>
      <c r="C13" s="3">
        <f t="shared" si="4"/>
        <v>58</v>
      </c>
      <c r="D13" s="3" t="s">
        <v>822</v>
      </c>
      <c r="E13" s="1" t="s">
        <v>825</v>
      </c>
      <c r="F13" s="4" t="s">
        <v>52</v>
      </c>
      <c r="G13" s="1" t="s">
        <v>826</v>
      </c>
      <c r="H13" s="10" t="s">
        <v>822</v>
      </c>
      <c r="I13" s="6">
        <v>1</v>
      </c>
      <c r="J13" s="8">
        <v>0</v>
      </c>
      <c r="K13" s="12">
        <v>0</v>
      </c>
      <c r="L13" s="44" t="s">
        <v>822</v>
      </c>
      <c r="M13" s="3">
        <v>1</v>
      </c>
      <c r="N13" s="43">
        <v>0</v>
      </c>
      <c r="O13" s="43">
        <v>0</v>
      </c>
      <c r="P13" s="3" t="s">
        <v>3425</v>
      </c>
      <c r="Q13" s="45"/>
      <c r="R13" s="88">
        <f t="shared" si="0"/>
        <v>0</v>
      </c>
      <c r="S13" s="88">
        <f t="shared" si="1"/>
        <v>0</v>
      </c>
      <c r="T13" s="88">
        <f t="shared" si="2"/>
        <v>0</v>
      </c>
      <c r="U13" s="88"/>
      <c r="V13" s="3" t="s">
        <v>3940</v>
      </c>
      <c r="W13" s="88"/>
    </row>
    <row r="14" spans="1:23" ht="240" hidden="1" x14ac:dyDescent="0.25">
      <c r="A14" s="47">
        <v>13</v>
      </c>
      <c r="B14" s="43" t="str">
        <f t="shared" si="3"/>
        <v>4_1</v>
      </c>
      <c r="C14" s="3">
        <f t="shared" si="4"/>
        <v>59</v>
      </c>
      <c r="D14" s="3" t="s">
        <v>50</v>
      </c>
      <c r="E14" s="1" t="s">
        <v>827</v>
      </c>
      <c r="F14" s="4" t="s">
        <v>52</v>
      </c>
      <c r="G14" s="1" t="s">
        <v>828</v>
      </c>
      <c r="H14" s="10" t="s">
        <v>50</v>
      </c>
      <c r="I14" s="6">
        <v>1</v>
      </c>
      <c r="J14" s="8">
        <v>0</v>
      </c>
      <c r="K14" s="12">
        <v>0</v>
      </c>
      <c r="L14" s="44" t="s">
        <v>50</v>
      </c>
      <c r="M14" s="3">
        <v>0</v>
      </c>
      <c r="N14" s="43">
        <v>0</v>
      </c>
      <c r="O14" s="43">
        <v>0</v>
      </c>
      <c r="P14" s="3" t="s">
        <v>3426</v>
      </c>
      <c r="Q14" s="45"/>
      <c r="R14" s="88">
        <f t="shared" si="0"/>
        <v>0</v>
      </c>
      <c r="S14" s="88">
        <f t="shared" si="1"/>
        <v>0</v>
      </c>
      <c r="T14" s="88">
        <f t="shared" si="2"/>
        <v>0</v>
      </c>
      <c r="U14" s="88"/>
      <c r="V14" s="3"/>
      <c r="W14" s="88"/>
    </row>
    <row r="15" spans="1:23" ht="255" hidden="1" x14ac:dyDescent="0.25">
      <c r="A15" s="47">
        <v>14</v>
      </c>
      <c r="B15" s="43" t="str">
        <f t="shared" si="3"/>
        <v>4_1</v>
      </c>
      <c r="C15" s="3">
        <f t="shared" si="4"/>
        <v>60</v>
      </c>
      <c r="D15" s="3" t="s">
        <v>831</v>
      </c>
      <c r="E15" s="1" t="s">
        <v>829</v>
      </c>
      <c r="F15" s="4" t="s">
        <v>311</v>
      </c>
      <c r="G15" s="1" t="s">
        <v>830</v>
      </c>
      <c r="H15" s="10" t="s">
        <v>831</v>
      </c>
      <c r="I15" s="6">
        <v>1</v>
      </c>
      <c r="J15" s="8">
        <v>0</v>
      </c>
      <c r="K15" s="12">
        <v>0</v>
      </c>
      <c r="L15" s="44" t="s">
        <v>831</v>
      </c>
      <c r="M15" s="3">
        <v>0</v>
      </c>
      <c r="N15" s="43">
        <v>0</v>
      </c>
      <c r="O15" s="43">
        <v>0</v>
      </c>
      <c r="P15" s="3" t="s">
        <v>3427</v>
      </c>
      <c r="Q15" s="45"/>
      <c r="R15" s="88">
        <f t="shared" si="0"/>
        <v>0</v>
      </c>
      <c r="S15" s="88">
        <f t="shared" si="1"/>
        <v>0</v>
      </c>
      <c r="T15" s="88">
        <f t="shared" si="2"/>
        <v>0</v>
      </c>
      <c r="U15" s="88"/>
      <c r="V15" s="3"/>
      <c r="W15" s="88"/>
    </row>
    <row r="16" spans="1:23" ht="240" hidden="1" x14ac:dyDescent="0.25">
      <c r="A16" s="47">
        <v>15</v>
      </c>
      <c r="B16" s="43" t="str">
        <f t="shared" si="3"/>
        <v>4_1</v>
      </c>
      <c r="C16" s="3">
        <f t="shared" si="4"/>
        <v>61</v>
      </c>
      <c r="D16" s="3" t="s">
        <v>834</v>
      </c>
      <c r="E16" s="1" t="s">
        <v>832</v>
      </c>
      <c r="F16" s="4" t="s">
        <v>52</v>
      </c>
      <c r="G16" s="1" t="s">
        <v>833</v>
      </c>
      <c r="H16" s="10" t="s">
        <v>834</v>
      </c>
      <c r="I16" s="6">
        <v>1</v>
      </c>
      <c r="J16" s="8">
        <v>0</v>
      </c>
      <c r="K16" s="12">
        <v>0</v>
      </c>
      <c r="L16" s="44" t="s">
        <v>834</v>
      </c>
      <c r="M16" s="3">
        <v>0</v>
      </c>
      <c r="N16" s="43">
        <v>0</v>
      </c>
      <c r="O16" s="43">
        <v>0</v>
      </c>
      <c r="P16" s="3" t="s">
        <v>3428</v>
      </c>
      <c r="Q16" s="45"/>
      <c r="R16" s="88">
        <f t="shared" si="0"/>
        <v>0</v>
      </c>
      <c r="S16" s="88">
        <f t="shared" si="1"/>
        <v>0</v>
      </c>
      <c r="T16" s="88">
        <f t="shared" si="2"/>
        <v>0</v>
      </c>
      <c r="U16" s="88"/>
      <c r="V16" s="3"/>
      <c r="W16" s="88"/>
    </row>
    <row r="17" spans="1:23" ht="255" hidden="1" x14ac:dyDescent="0.25">
      <c r="A17" s="47">
        <v>16</v>
      </c>
      <c r="B17" s="43" t="str">
        <f t="shared" si="3"/>
        <v>4_1</v>
      </c>
      <c r="C17" s="3">
        <f t="shared" si="4"/>
        <v>62</v>
      </c>
      <c r="D17" s="3" t="s">
        <v>837</v>
      </c>
      <c r="E17" s="1" t="s">
        <v>835</v>
      </c>
      <c r="F17" s="4" t="s">
        <v>311</v>
      </c>
      <c r="G17" s="1" t="s">
        <v>836</v>
      </c>
      <c r="H17" s="10" t="s">
        <v>837</v>
      </c>
      <c r="I17" s="6">
        <v>1</v>
      </c>
      <c r="J17" s="8">
        <v>0</v>
      </c>
      <c r="K17" s="12">
        <v>0</v>
      </c>
      <c r="L17" s="44" t="s">
        <v>837</v>
      </c>
      <c r="M17" s="3">
        <v>0</v>
      </c>
      <c r="N17" s="43">
        <v>0</v>
      </c>
      <c r="O17" s="43">
        <v>0</v>
      </c>
      <c r="P17" s="3" t="s">
        <v>3429</v>
      </c>
      <c r="Q17" s="45"/>
      <c r="R17" s="88">
        <f t="shared" si="0"/>
        <v>0</v>
      </c>
      <c r="S17" s="88">
        <f t="shared" si="1"/>
        <v>0</v>
      </c>
      <c r="T17" s="88">
        <f t="shared" si="2"/>
        <v>0</v>
      </c>
      <c r="U17" s="88"/>
      <c r="V17" s="3"/>
      <c r="W17" s="88"/>
    </row>
    <row r="18" spans="1:23" ht="255" x14ac:dyDescent="0.25">
      <c r="A18" s="47">
        <v>17</v>
      </c>
      <c r="B18" s="43" t="str">
        <f t="shared" si="3"/>
        <v>4_1</v>
      </c>
      <c r="C18" s="3">
        <f t="shared" si="4"/>
        <v>63</v>
      </c>
      <c r="D18" s="3" t="s">
        <v>840</v>
      </c>
      <c r="E18" s="1" t="s">
        <v>838</v>
      </c>
      <c r="F18" s="4" t="s">
        <v>52</v>
      </c>
      <c r="G18" s="1" t="s">
        <v>839</v>
      </c>
      <c r="H18" s="10" t="s">
        <v>840</v>
      </c>
      <c r="I18" s="6">
        <v>1</v>
      </c>
      <c r="J18" s="8">
        <v>0</v>
      </c>
      <c r="K18" s="12">
        <v>0</v>
      </c>
      <c r="L18" s="44" t="s">
        <v>840</v>
      </c>
      <c r="M18" s="3">
        <v>0</v>
      </c>
      <c r="N18" s="43">
        <v>0</v>
      </c>
      <c r="O18" s="43">
        <v>0</v>
      </c>
      <c r="P18" s="3" t="s">
        <v>3430</v>
      </c>
      <c r="Q18" s="45"/>
      <c r="R18" s="88">
        <f t="shared" si="0"/>
        <v>0</v>
      </c>
      <c r="S18" s="88">
        <f t="shared" si="1"/>
        <v>0</v>
      </c>
      <c r="T18" s="88">
        <f t="shared" si="2"/>
        <v>0</v>
      </c>
      <c r="U18" s="88"/>
      <c r="V18" s="3" t="s">
        <v>3941</v>
      </c>
      <c r="W18" s="88"/>
    </row>
    <row r="19" spans="1:23" ht="270" hidden="1" x14ac:dyDescent="0.25">
      <c r="A19" s="47">
        <v>18</v>
      </c>
      <c r="B19" s="43" t="str">
        <f t="shared" si="3"/>
        <v>4_1</v>
      </c>
      <c r="C19" s="3">
        <f t="shared" si="4"/>
        <v>64</v>
      </c>
      <c r="D19" s="3" t="s">
        <v>822</v>
      </c>
      <c r="E19" s="1" t="s">
        <v>841</v>
      </c>
      <c r="F19" s="4" t="s">
        <v>52</v>
      </c>
      <c r="G19" s="1" t="s">
        <v>842</v>
      </c>
      <c r="H19" s="10" t="s">
        <v>822</v>
      </c>
      <c r="I19" s="6">
        <v>1</v>
      </c>
      <c r="J19" s="8">
        <v>0</v>
      </c>
      <c r="K19" s="12">
        <v>0</v>
      </c>
      <c r="L19" s="44" t="s">
        <v>822</v>
      </c>
      <c r="M19" s="3">
        <v>1</v>
      </c>
      <c r="N19" s="43">
        <v>0</v>
      </c>
      <c r="O19" s="43">
        <v>0</v>
      </c>
      <c r="P19" s="3" t="s">
        <v>3425</v>
      </c>
      <c r="Q19" s="45"/>
      <c r="R19" s="88">
        <f t="shared" si="0"/>
        <v>0</v>
      </c>
      <c r="S19" s="88">
        <f t="shared" si="1"/>
        <v>0</v>
      </c>
      <c r="T19" s="88">
        <f t="shared" si="2"/>
        <v>0</v>
      </c>
      <c r="U19" s="88"/>
      <c r="V19" s="3"/>
      <c r="W19" s="88"/>
    </row>
    <row r="20" spans="1:23" ht="255" x14ac:dyDescent="0.25">
      <c r="A20" s="47">
        <v>19</v>
      </c>
      <c r="B20" s="43" t="str">
        <f t="shared" si="3"/>
        <v>4_1</v>
      </c>
      <c r="C20" s="3">
        <f t="shared" si="4"/>
        <v>65</v>
      </c>
      <c r="D20" s="3" t="s">
        <v>845</v>
      </c>
      <c r="E20" s="1" t="s">
        <v>843</v>
      </c>
      <c r="F20" s="4" t="s">
        <v>52</v>
      </c>
      <c r="G20" s="1" t="s">
        <v>844</v>
      </c>
      <c r="H20" s="10" t="s">
        <v>845</v>
      </c>
      <c r="I20" s="6">
        <v>1</v>
      </c>
      <c r="J20" s="8">
        <v>0</v>
      </c>
      <c r="K20" s="12">
        <v>0</v>
      </c>
      <c r="L20" s="44" t="s">
        <v>845</v>
      </c>
      <c r="M20" s="3">
        <v>0</v>
      </c>
      <c r="N20" s="43">
        <v>0</v>
      </c>
      <c r="O20" s="43">
        <v>0</v>
      </c>
      <c r="P20" s="3" t="s">
        <v>3431</v>
      </c>
      <c r="Q20" s="45"/>
      <c r="R20" s="88">
        <f t="shared" si="0"/>
        <v>0</v>
      </c>
      <c r="S20" s="88">
        <f t="shared" si="1"/>
        <v>0</v>
      </c>
      <c r="T20" s="88">
        <f t="shared" si="2"/>
        <v>0</v>
      </c>
      <c r="U20" s="88"/>
      <c r="V20" s="3" t="s">
        <v>3910</v>
      </c>
      <c r="W20" s="88"/>
    </row>
    <row r="21" spans="1:23" ht="225" hidden="1" x14ac:dyDescent="0.25">
      <c r="A21" s="47">
        <v>20</v>
      </c>
      <c r="B21" s="43" t="str">
        <f t="shared" si="3"/>
        <v>4_1</v>
      </c>
      <c r="C21" s="3">
        <f t="shared" si="4"/>
        <v>66</v>
      </c>
      <c r="D21" s="3" t="s">
        <v>848</v>
      </c>
      <c r="E21" s="1" t="s">
        <v>846</v>
      </c>
      <c r="F21" s="4" t="s">
        <v>52</v>
      </c>
      <c r="G21" s="1" t="s">
        <v>847</v>
      </c>
      <c r="H21" s="10" t="s">
        <v>848</v>
      </c>
      <c r="I21" s="6">
        <v>1</v>
      </c>
      <c r="J21" s="8">
        <v>0</v>
      </c>
      <c r="K21" s="12">
        <v>0</v>
      </c>
      <c r="L21" s="44" t="s">
        <v>848</v>
      </c>
      <c r="M21" s="3">
        <v>0</v>
      </c>
      <c r="N21" s="43">
        <v>0</v>
      </c>
      <c r="O21" s="43">
        <v>0</v>
      </c>
      <c r="P21" s="3" t="s">
        <v>3432</v>
      </c>
      <c r="Q21" s="45"/>
      <c r="R21" s="88">
        <f t="shared" si="0"/>
        <v>0</v>
      </c>
      <c r="S21" s="88">
        <f t="shared" si="1"/>
        <v>0</v>
      </c>
      <c r="T21" s="88">
        <f t="shared" si="2"/>
        <v>0</v>
      </c>
      <c r="U21" s="88"/>
      <c r="V21" s="3"/>
      <c r="W21" s="88"/>
    </row>
    <row r="22" spans="1:23" ht="225" hidden="1" x14ac:dyDescent="0.25">
      <c r="A22" s="47">
        <v>21</v>
      </c>
      <c r="B22" s="43" t="str">
        <f t="shared" si="3"/>
        <v>4_1</v>
      </c>
      <c r="C22" s="3">
        <f t="shared" si="4"/>
        <v>67</v>
      </c>
      <c r="D22" s="3" t="s">
        <v>851</v>
      </c>
      <c r="E22" s="1" t="s">
        <v>849</v>
      </c>
      <c r="F22" s="4" t="s">
        <v>52</v>
      </c>
      <c r="G22" s="1" t="s">
        <v>850</v>
      </c>
      <c r="H22" s="10" t="s">
        <v>851</v>
      </c>
      <c r="I22" s="6">
        <v>1</v>
      </c>
      <c r="J22" s="8">
        <v>0</v>
      </c>
      <c r="K22" s="12">
        <v>0</v>
      </c>
      <c r="L22" s="44" t="s">
        <v>851</v>
      </c>
      <c r="M22" s="3">
        <v>0</v>
      </c>
      <c r="N22" s="43">
        <v>0</v>
      </c>
      <c r="O22" s="43">
        <v>0</v>
      </c>
      <c r="P22" s="3" t="s">
        <v>3433</v>
      </c>
      <c r="Q22" s="45"/>
      <c r="R22" s="88">
        <f t="shared" si="0"/>
        <v>0</v>
      </c>
      <c r="S22" s="88">
        <f t="shared" si="1"/>
        <v>0</v>
      </c>
      <c r="T22" s="88">
        <f t="shared" si="2"/>
        <v>0</v>
      </c>
      <c r="U22" s="88"/>
      <c r="V22" s="3"/>
      <c r="W22" s="88"/>
    </row>
    <row r="23" spans="1:23" ht="225" hidden="1" x14ac:dyDescent="0.25">
      <c r="A23" s="47">
        <v>22</v>
      </c>
      <c r="B23" s="43" t="str">
        <f t="shared" si="3"/>
        <v>4_1</v>
      </c>
      <c r="C23" s="3">
        <f t="shared" si="4"/>
        <v>68</v>
      </c>
      <c r="D23" s="3" t="s">
        <v>854</v>
      </c>
      <c r="E23" s="1" t="s">
        <v>852</v>
      </c>
      <c r="F23" s="4" t="s">
        <v>52</v>
      </c>
      <c r="G23" s="1" t="s">
        <v>853</v>
      </c>
      <c r="H23" s="10" t="s">
        <v>854</v>
      </c>
      <c r="I23" s="6">
        <v>1</v>
      </c>
      <c r="J23" s="8">
        <v>0</v>
      </c>
      <c r="K23" s="12">
        <v>0</v>
      </c>
      <c r="L23" s="44" t="s">
        <v>854</v>
      </c>
      <c r="M23" s="3">
        <v>0</v>
      </c>
      <c r="N23" s="43">
        <v>0</v>
      </c>
      <c r="O23" s="43">
        <v>0</v>
      </c>
      <c r="P23" s="3" t="s">
        <v>3434</v>
      </c>
      <c r="Q23" s="45"/>
      <c r="R23" s="88">
        <f t="shared" si="0"/>
        <v>0</v>
      </c>
      <c r="S23" s="88">
        <f t="shared" si="1"/>
        <v>0</v>
      </c>
      <c r="T23" s="88">
        <f t="shared" si="2"/>
        <v>0</v>
      </c>
      <c r="U23" s="88"/>
      <c r="V23" s="3"/>
      <c r="W23" s="88"/>
    </row>
    <row r="24" spans="1:23" ht="270" hidden="1" x14ac:dyDescent="0.25">
      <c r="A24" s="47">
        <v>23</v>
      </c>
      <c r="B24" s="43" t="str">
        <f t="shared" si="3"/>
        <v>4_1</v>
      </c>
      <c r="C24" s="3">
        <f t="shared" si="4"/>
        <v>69</v>
      </c>
      <c r="D24" s="3" t="s">
        <v>856</v>
      </c>
      <c r="E24" s="1" t="s">
        <v>855</v>
      </c>
      <c r="F24" s="4" t="s">
        <v>52</v>
      </c>
      <c r="G24" s="1" t="s">
        <v>853</v>
      </c>
      <c r="H24" s="10" t="s">
        <v>856</v>
      </c>
      <c r="I24" s="6">
        <v>1</v>
      </c>
      <c r="J24" s="8">
        <v>0</v>
      </c>
      <c r="K24" s="12">
        <v>0</v>
      </c>
      <c r="L24" s="44" t="s">
        <v>856</v>
      </c>
      <c r="M24" s="3">
        <v>0</v>
      </c>
      <c r="N24" s="43">
        <v>0</v>
      </c>
      <c r="O24" s="43">
        <v>0</v>
      </c>
      <c r="P24" s="3" t="s">
        <v>3435</v>
      </c>
      <c r="Q24" s="45"/>
      <c r="R24" s="88">
        <f t="shared" si="0"/>
        <v>0</v>
      </c>
      <c r="S24" s="88">
        <f t="shared" si="1"/>
        <v>0</v>
      </c>
      <c r="T24" s="88">
        <f t="shared" si="2"/>
        <v>0</v>
      </c>
      <c r="U24" s="88"/>
      <c r="V24" s="3"/>
      <c r="W24" s="88"/>
    </row>
    <row r="25" spans="1:23" ht="240" hidden="1" x14ac:dyDescent="0.25">
      <c r="A25" s="47">
        <v>24</v>
      </c>
      <c r="B25" s="43" t="str">
        <f t="shared" si="3"/>
        <v>4_1</v>
      </c>
      <c r="C25" s="3">
        <f t="shared" si="4"/>
        <v>70</v>
      </c>
      <c r="D25" s="3" t="s">
        <v>41</v>
      </c>
      <c r="E25" s="1" t="s">
        <v>857</v>
      </c>
      <c r="F25" s="4" t="s">
        <v>52</v>
      </c>
      <c r="G25" s="1" t="s">
        <v>858</v>
      </c>
      <c r="H25" s="10" t="s">
        <v>41</v>
      </c>
      <c r="I25" s="6">
        <v>1</v>
      </c>
      <c r="J25" s="8">
        <v>0</v>
      </c>
      <c r="K25" s="12">
        <v>0</v>
      </c>
      <c r="L25" s="44" t="s">
        <v>41</v>
      </c>
      <c r="M25" s="3">
        <v>1</v>
      </c>
      <c r="N25" s="43">
        <v>0</v>
      </c>
      <c r="O25" s="43">
        <v>0</v>
      </c>
      <c r="P25" s="3" t="s">
        <v>3436</v>
      </c>
      <c r="Q25" s="45"/>
      <c r="R25" s="88">
        <f t="shared" si="0"/>
        <v>0</v>
      </c>
      <c r="S25" s="88">
        <f t="shared" si="1"/>
        <v>0</v>
      </c>
      <c r="T25" s="88">
        <f t="shared" si="2"/>
        <v>0</v>
      </c>
      <c r="U25" s="88"/>
      <c r="V25" s="3"/>
      <c r="W25" s="88"/>
    </row>
    <row r="26" spans="1:23" ht="270" hidden="1" x14ac:dyDescent="0.25">
      <c r="A26" s="47">
        <v>25</v>
      </c>
      <c r="B26" s="43" t="str">
        <f t="shared" si="3"/>
        <v>4_1</v>
      </c>
      <c r="C26" s="3">
        <f t="shared" si="4"/>
        <v>71</v>
      </c>
      <c r="D26" s="3" t="s">
        <v>862</v>
      </c>
      <c r="E26" s="1" t="s">
        <v>859</v>
      </c>
      <c r="F26" s="4" t="s">
        <v>860</v>
      </c>
      <c r="G26" s="1" t="s">
        <v>861</v>
      </c>
      <c r="H26" s="10" t="s">
        <v>862</v>
      </c>
      <c r="I26" s="6">
        <v>1</v>
      </c>
      <c r="J26" s="8">
        <v>0</v>
      </c>
      <c r="K26" s="12">
        <v>0</v>
      </c>
      <c r="L26" s="44" t="s">
        <v>862</v>
      </c>
      <c r="M26" s="3">
        <v>1</v>
      </c>
      <c r="N26" s="43">
        <v>0</v>
      </c>
      <c r="O26" s="43">
        <v>0</v>
      </c>
      <c r="P26" s="3" t="s">
        <v>3437</v>
      </c>
      <c r="Q26" s="45"/>
      <c r="R26" s="88">
        <f t="shared" si="0"/>
        <v>0</v>
      </c>
      <c r="S26" s="88">
        <f t="shared" si="1"/>
        <v>0</v>
      </c>
      <c r="T26" s="88">
        <f t="shared" si="2"/>
        <v>0</v>
      </c>
      <c r="U26" s="88"/>
      <c r="V26" s="3"/>
      <c r="W26" s="88"/>
    </row>
    <row r="27" spans="1:23" ht="240" hidden="1" x14ac:dyDescent="0.25">
      <c r="A27" s="47">
        <v>26</v>
      </c>
      <c r="B27" s="43" t="str">
        <f t="shared" si="3"/>
        <v>4_1</v>
      </c>
      <c r="C27" s="3">
        <f t="shared" si="4"/>
        <v>72</v>
      </c>
      <c r="D27" s="3" t="s">
        <v>4</v>
      </c>
      <c r="E27" s="1" t="s">
        <v>863</v>
      </c>
      <c r="F27" s="4" t="s">
        <v>311</v>
      </c>
      <c r="G27" s="1" t="s">
        <v>864</v>
      </c>
      <c r="H27" s="10" t="s">
        <v>4</v>
      </c>
      <c r="I27" s="6">
        <v>0</v>
      </c>
      <c r="J27" s="8">
        <v>0</v>
      </c>
      <c r="K27" s="12">
        <v>1</v>
      </c>
      <c r="L27" s="44" t="s">
        <v>4</v>
      </c>
      <c r="M27" s="3">
        <v>1</v>
      </c>
      <c r="N27" s="43">
        <v>0</v>
      </c>
      <c r="O27" s="43">
        <v>0</v>
      </c>
      <c r="P27" s="3" t="s">
        <v>3419</v>
      </c>
      <c r="Q27" s="45"/>
      <c r="R27" s="88">
        <f t="shared" si="0"/>
        <v>0</v>
      </c>
      <c r="S27" s="88">
        <f t="shared" si="1"/>
        <v>0</v>
      </c>
      <c r="T27" s="88">
        <f t="shared" si="2"/>
        <v>0</v>
      </c>
      <c r="U27" s="88"/>
      <c r="V27" s="3"/>
      <c r="W27" s="88"/>
    </row>
    <row r="28" spans="1:23" ht="240" hidden="1" x14ac:dyDescent="0.25">
      <c r="A28" s="47">
        <v>27</v>
      </c>
      <c r="B28" s="43" t="str">
        <f t="shared" si="3"/>
        <v>4_1</v>
      </c>
      <c r="C28" s="3">
        <f t="shared" si="4"/>
        <v>73</v>
      </c>
      <c r="D28" s="3" t="s">
        <v>4</v>
      </c>
      <c r="E28" s="1" t="s">
        <v>865</v>
      </c>
      <c r="F28" s="4" t="s">
        <v>311</v>
      </c>
      <c r="G28" s="1" t="s">
        <v>866</v>
      </c>
      <c r="H28" s="10" t="s">
        <v>4</v>
      </c>
      <c r="I28" s="6">
        <v>0</v>
      </c>
      <c r="J28" s="8">
        <v>0</v>
      </c>
      <c r="K28" s="12">
        <v>1</v>
      </c>
      <c r="L28" s="44" t="s">
        <v>4</v>
      </c>
      <c r="M28" s="3">
        <v>1</v>
      </c>
      <c r="N28" s="43">
        <v>0</v>
      </c>
      <c r="O28" s="43">
        <v>0</v>
      </c>
      <c r="P28" s="3" t="s">
        <v>3419</v>
      </c>
      <c r="Q28" s="45"/>
      <c r="R28" s="88">
        <f t="shared" si="0"/>
        <v>0</v>
      </c>
      <c r="S28" s="88">
        <f t="shared" si="1"/>
        <v>0</v>
      </c>
      <c r="T28" s="88">
        <f t="shared" si="2"/>
        <v>0</v>
      </c>
      <c r="U28" s="88"/>
      <c r="V28" s="3"/>
      <c r="W28" s="88"/>
    </row>
    <row r="29" spans="1:23" ht="255" hidden="1" x14ac:dyDescent="0.25">
      <c r="A29" s="47">
        <v>28</v>
      </c>
      <c r="B29" s="43" t="str">
        <f t="shared" si="3"/>
        <v>4_1</v>
      </c>
      <c r="C29" s="3">
        <f t="shared" si="4"/>
        <v>74</v>
      </c>
      <c r="D29" s="3" t="s">
        <v>870</v>
      </c>
      <c r="E29" s="1" t="s">
        <v>867</v>
      </c>
      <c r="F29" s="4" t="s">
        <v>52</v>
      </c>
      <c r="G29" s="1" t="s">
        <v>868</v>
      </c>
      <c r="H29" s="10" t="s">
        <v>870</v>
      </c>
      <c r="I29" s="6">
        <v>1</v>
      </c>
      <c r="J29" s="8">
        <v>0</v>
      </c>
      <c r="K29" s="12">
        <v>0</v>
      </c>
      <c r="L29" s="44" t="s">
        <v>870</v>
      </c>
      <c r="M29" s="3">
        <v>1</v>
      </c>
      <c r="N29" s="43">
        <v>0</v>
      </c>
      <c r="O29" s="43" t="s">
        <v>869</v>
      </c>
      <c r="P29" s="3" t="s">
        <v>3438</v>
      </c>
      <c r="Q29" s="45"/>
      <c r="R29" s="88">
        <f t="shared" si="0"/>
        <v>0</v>
      </c>
      <c r="S29" s="88">
        <f t="shared" si="1"/>
        <v>0</v>
      </c>
      <c r="T29" s="88">
        <f t="shared" si="2"/>
        <v>0</v>
      </c>
      <c r="U29" s="88"/>
      <c r="V29" s="3"/>
      <c r="W29" s="88"/>
    </row>
    <row r="30" spans="1:23" ht="255" hidden="1" x14ac:dyDescent="0.25">
      <c r="A30" s="47">
        <v>29</v>
      </c>
      <c r="B30" s="43" t="str">
        <f t="shared" si="3"/>
        <v>4_1</v>
      </c>
      <c r="C30" s="3">
        <f t="shared" si="4"/>
        <v>75</v>
      </c>
      <c r="D30" s="3" t="s">
        <v>38</v>
      </c>
      <c r="E30" s="1" t="s">
        <v>871</v>
      </c>
      <c r="F30" s="4" t="s">
        <v>311</v>
      </c>
      <c r="G30" s="1" t="s">
        <v>872</v>
      </c>
      <c r="H30" s="10" t="s">
        <v>38</v>
      </c>
      <c r="I30" s="6">
        <v>1</v>
      </c>
      <c r="J30" s="8">
        <v>0</v>
      </c>
      <c r="K30" s="12">
        <v>0</v>
      </c>
      <c r="L30" s="44" t="s">
        <v>38</v>
      </c>
      <c r="M30" s="3">
        <v>1</v>
      </c>
      <c r="N30" s="43">
        <v>0</v>
      </c>
      <c r="O30" s="43">
        <v>0</v>
      </c>
      <c r="P30" s="3" t="s">
        <v>3439</v>
      </c>
      <c r="Q30" s="45"/>
      <c r="R30" s="88">
        <f t="shared" si="0"/>
        <v>0</v>
      </c>
      <c r="S30" s="88">
        <f t="shared" si="1"/>
        <v>0</v>
      </c>
      <c r="T30" s="88">
        <f t="shared" si="2"/>
        <v>0</v>
      </c>
      <c r="U30" s="88"/>
      <c r="V30" s="3"/>
      <c r="W30" s="88"/>
    </row>
    <row r="31" spans="1:23" ht="255" x14ac:dyDescent="0.25">
      <c r="A31" s="47">
        <v>30</v>
      </c>
      <c r="B31" s="43" t="str">
        <f t="shared" si="3"/>
        <v>4_1</v>
      </c>
      <c r="C31" s="3">
        <f t="shared" si="4"/>
        <v>76</v>
      </c>
      <c r="D31" s="3" t="s">
        <v>285</v>
      </c>
      <c r="E31" s="1" t="s">
        <v>873</v>
      </c>
      <c r="F31" s="4" t="s">
        <v>311</v>
      </c>
      <c r="G31" s="1" t="s">
        <v>874</v>
      </c>
      <c r="H31" s="10" t="s">
        <v>285</v>
      </c>
      <c r="I31" s="6">
        <v>1</v>
      </c>
      <c r="J31" s="8">
        <v>0</v>
      </c>
      <c r="K31" s="12">
        <v>0</v>
      </c>
      <c r="L31" s="44" t="s">
        <v>285</v>
      </c>
      <c r="M31" s="3">
        <v>1</v>
      </c>
      <c r="N31" s="43">
        <v>0</v>
      </c>
      <c r="O31" s="43">
        <v>0</v>
      </c>
      <c r="P31" s="3" t="s">
        <v>3440</v>
      </c>
      <c r="Q31" s="45"/>
      <c r="R31" s="88">
        <f t="shared" si="0"/>
        <v>0</v>
      </c>
      <c r="S31" s="88">
        <f t="shared" si="1"/>
        <v>0</v>
      </c>
      <c r="T31" s="88">
        <f t="shared" si="2"/>
        <v>0</v>
      </c>
      <c r="U31" s="88"/>
      <c r="V31" s="3" t="s">
        <v>3919</v>
      </c>
      <c r="W31" s="88"/>
    </row>
    <row r="32" spans="1:23" ht="255" hidden="1" x14ac:dyDescent="0.25">
      <c r="A32" s="47">
        <v>31</v>
      </c>
      <c r="B32" s="43" t="str">
        <f t="shared" si="3"/>
        <v>4_1</v>
      </c>
      <c r="C32" s="3">
        <f t="shared" si="4"/>
        <v>77</v>
      </c>
      <c r="D32" s="3" t="s">
        <v>877</v>
      </c>
      <c r="E32" s="1" t="s">
        <v>875</v>
      </c>
      <c r="F32" s="4" t="s">
        <v>52</v>
      </c>
      <c r="G32" s="1" t="s">
        <v>876</v>
      </c>
      <c r="H32" s="10" t="s">
        <v>877</v>
      </c>
      <c r="I32" s="6">
        <v>1</v>
      </c>
      <c r="J32" s="8">
        <v>0</v>
      </c>
      <c r="K32" s="12">
        <v>0</v>
      </c>
      <c r="L32" s="44" t="s">
        <v>877</v>
      </c>
      <c r="M32" s="3">
        <v>0</v>
      </c>
      <c r="N32" s="43">
        <v>0</v>
      </c>
      <c r="O32" s="43">
        <v>0</v>
      </c>
      <c r="P32" s="3" t="s">
        <v>3441</v>
      </c>
      <c r="Q32" s="45"/>
      <c r="R32" s="88">
        <f t="shared" si="0"/>
        <v>0</v>
      </c>
      <c r="S32" s="88">
        <f t="shared" si="1"/>
        <v>0</v>
      </c>
      <c r="T32" s="88">
        <f t="shared" si="2"/>
        <v>0</v>
      </c>
      <c r="U32" s="88"/>
      <c r="V32" s="3"/>
      <c r="W32" s="88"/>
    </row>
    <row r="33" spans="1:23" ht="255" hidden="1" x14ac:dyDescent="0.25">
      <c r="A33" s="47">
        <v>32</v>
      </c>
      <c r="B33" s="43" t="str">
        <f t="shared" si="3"/>
        <v>4_1</v>
      </c>
      <c r="C33" s="3">
        <f t="shared" si="4"/>
        <v>78</v>
      </c>
      <c r="D33" s="3" t="s">
        <v>880</v>
      </c>
      <c r="E33" s="1" t="s">
        <v>878</v>
      </c>
      <c r="F33" s="4" t="s">
        <v>52</v>
      </c>
      <c r="G33" s="1" t="s">
        <v>879</v>
      </c>
      <c r="H33" s="10" t="s">
        <v>880</v>
      </c>
      <c r="I33" s="6">
        <v>1</v>
      </c>
      <c r="J33" s="8">
        <v>0</v>
      </c>
      <c r="K33" s="12">
        <v>0</v>
      </c>
      <c r="L33" s="44" t="s">
        <v>880</v>
      </c>
      <c r="M33" s="3">
        <v>0</v>
      </c>
      <c r="N33" s="43">
        <v>0</v>
      </c>
      <c r="O33" s="43">
        <v>0</v>
      </c>
      <c r="P33" s="3" t="s">
        <v>3442</v>
      </c>
      <c r="Q33" s="45"/>
      <c r="R33" s="88">
        <f t="shared" si="0"/>
        <v>0</v>
      </c>
      <c r="S33" s="88">
        <f t="shared" si="1"/>
        <v>0</v>
      </c>
      <c r="T33" s="88">
        <f t="shared" si="2"/>
        <v>0</v>
      </c>
      <c r="U33" s="88"/>
      <c r="V33" s="3"/>
      <c r="W33" s="88"/>
    </row>
    <row r="34" spans="1:23" ht="255" hidden="1" x14ac:dyDescent="0.25">
      <c r="A34" s="47">
        <v>33</v>
      </c>
      <c r="B34" s="43" t="str">
        <f t="shared" si="3"/>
        <v>4_1</v>
      </c>
      <c r="C34" s="3">
        <f t="shared" si="4"/>
        <v>79</v>
      </c>
      <c r="D34" s="3" t="s">
        <v>883</v>
      </c>
      <c r="E34" s="1" t="s">
        <v>881</v>
      </c>
      <c r="F34" s="4" t="s">
        <v>311</v>
      </c>
      <c r="G34" s="1" t="s">
        <v>882</v>
      </c>
      <c r="H34" s="10" t="s">
        <v>883</v>
      </c>
      <c r="I34" s="6">
        <v>1</v>
      </c>
      <c r="J34" s="8">
        <v>0</v>
      </c>
      <c r="K34" s="12">
        <v>0</v>
      </c>
      <c r="L34" s="44" t="s">
        <v>883</v>
      </c>
      <c r="M34" s="3">
        <v>0</v>
      </c>
      <c r="N34" s="43">
        <v>0</v>
      </c>
      <c r="O34" s="43">
        <v>0</v>
      </c>
      <c r="P34" s="3" t="s">
        <v>3443</v>
      </c>
      <c r="Q34" s="45"/>
      <c r="R34" s="88">
        <f t="shared" si="0"/>
        <v>0</v>
      </c>
      <c r="S34" s="88">
        <f t="shared" si="1"/>
        <v>0</v>
      </c>
      <c r="T34" s="88">
        <f t="shared" si="2"/>
        <v>0</v>
      </c>
      <c r="U34" s="88"/>
      <c r="V34" s="3"/>
      <c r="W34" s="88"/>
    </row>
    <row r="35" spans="1:23" ht="225" hidden="1" x14ac:dyDescent="0.25">
      <c r="A35" s="47">
        <v>34</v>
      </c>
      <c r="B35" s="43" t="str">
        <f t="shared" si="3"/>
        <v>4_1</v>
      </c>
      <c r="C35" s="3">
        <f t="shared" si="4"/>
        <v>80</v>
      </c>
      <c r="D35" s="3" t="s">
        <v>886</v>
      </c>
      <c r="E35" s="1" t="s">
        <v>884</v>
      </c>
      <c r="F35" s="4" t="s">
        <v>52</v>
      </c>
      <c r="G35" s="1" t="s">
        <v>885</v>
      </c>
      <c r="H35" s="10" t="s">
        <v>886</v>
      </c>
      <c r="I35" s="6">
        <v>1</v>
      </c>
      <c r="J35" s="8">
        <v>0</v>
      </c>
      <c r="K35" s="12">
        <v>0</v>
      </c>
      <c r="L35" s="44" t="s">
        <v>886</v>
      </c>
      <c r="M35" s="3">
        <v>0</v>
      </c>
      <c r="N35" s="43">
        <v>0</v>
      </c>
      <c r="O35" s="43">
        <v>0</v>
      </c>
      <c r="P35" s="3" t="s">
        <v>3857</v>
      </c>
      <c r="Q35" s="45"/>
      <c r="R35" s="88">
        <f t="shared" si="0"/>
        <v>0</v>
      </c>
      <c r="S35" s="88">
        <f t="shared" si="1"/>
        <v>0</v>
      </c>
      <c r="T35" s="88">
        <f t="shared" si="2"/>
        <v>0</v>
      </c>
      <c r="U35" s="88"/>
      <c r="V35" s="3"/>
      <c r="W35" s="88"/>
    </row>
    <row r="36" spans="1:23" ht="240" hidden="1" x14ac:dyDescent="0.25">
      <c r="A36" s="47">
        <v>35</v>
      </c>
      <c r="B36" s="43" t="str">
        <f t="shared" si="3"/>
        <v>4_1</v>
      </c>
      <c r="C36" s="3">
        <f t="shared" si="4"/>
        <v>81</v>
      </c>
      <c r="D36" s="3" t="s">
        <v>889</v>
      </c>
      <c r="E36" s="1" t="s">
        <v>887</v>
      </c>
      <c r="F36" s="4" t="s">
        <v>52</v>
      </c>
      <c r="G36" s="1" t="s">
        <v>888</v>
      </c>
      <c r="H36" s="10" t="s">
        <v>889</v>
      </c>
      <c r="I36" s="6">
        <v>1</v>
      </c>
      <c r="J36" s="8">
        <v>0</v>
      </c>
      <c r="K36" s="12">
        <v>0</v>
      </c>
      <c r="L36" s="44" t="s">
        <v>889</v>
      </c>
      <c r="M36" s="3">
        <v>0</v>
      </c>
      <c r="N36" s="43">
        <v>0</v>
      </c>
      <c r="O36" s="43">
        <v>0</v>
      </c>
      <c r="P36" s="3" t="s">
        <v>3444</v>
      </c>
      <c r="Q36" s="45"/>
      <c r="R36" s="88">
        <f t="shared" si="0"/>
        <v>0</v>
      </c>
      <c r="S36" s="88">
        <f t="shared" si="1"/>
        <v>0</v>
      </c>
      <c r="T36" s="88">
        <f t="shared" si="2"/>
        <v>0</v>
      </c>
      <c r="U36" s="88"/>
      <c r="V36" s="3"/>
      <c r="W36" s="88"/>
    </row>
    <row r="37" spans="1:23" ht="255" hidden="1" x14ac:dyDescent="0.25">
      <c r="A37" s="47">
        <v>36</v>
      </c>
      <c r="B37" s="43" t="str">
        <f t="shared" si="3"/>
        <v>4_1</v>
      </c>
      <c r="C37" s="3">
        <f t="shared" si="4"/>
        <v>82</v>
      </c>
      <c r="D37" s="3" t="s">
        <v>892</v>
      </c>
      <c r="E37" s="1" t="s">
        <v>890</v>
      </c>
      <c r="F37" s="4" t="s">
        <v>52</v>
      </c>
      <c r="G37" s="1" t="s">
        <v>891</v>
      </c>
      <c r="H37" s="10" t="s">
        <v>892</v>
      </c>
      <c r="I37" s="6">
        <v>1</v>
      </c>
      <c r="J37" s="8">
        <v>0</v>
      </c>
      <c r="K37" s="12">
        <v>0</v>
      </c>
      <c r="L37" s="44" t="s">
        <v>892</v>
      </c>
      <c r="M37" s="3">
        <v>0</v>
      </c>
      <c r="N37" s="43">
        <v>0</v>
      </c>
      <c r="O37" s="43">
        <v>0</v>
      </c>
      <c r="P37" s="3" t="s">
        <v>3445</v>
      </c>
      <c r="Q37" s="45"/>
      <c r="R37" s="88">
        <f t="shared" si="0"/>
        <v>0</v>
      </c>
      <c r="S37" s="88">
        <f t="shared" si="1"/>
        <v>0</v>
      </c>
      <c r="T37" s="88">
        <f t="shared" si="2"/>
        <v>0</v>
      </c>
      <c r="U37" s="88"/>
      <c r="V37" s="3"/>
      <c r="W37" s="88"/>
    </row>
    <row r="38" spans="1:23" ht="255" hidden="1" x14ac:dyDescent="0.25">
      <c r="A38" s="47">
        <v>37</v>
      </c>
      <c r="B38" s="43" t="str">
        <f t="shared" si="3"/>
        <v>4_1</v>
      </c>
      <c r="C38" s="3">
        <f t="shared" si="4"/>
        <v>83</v>
      </c>
      <c r="D38" s="3" t="s">
        <v>895</v>
      </c>
      <c r="E38" s="1" t="s">
        <v>893</v>
      </c>
      <c r="F38" s="4" t="s">
        <v>52</v>
      </c>
      <c r="G38" s="1" t="s">
        <v>894</v>
      </c>
      <c r="H38" s="10" t="s">
        <v>895</v>
      </c>
      <c r="I38" s="6">
        <v>1</v>
      </c>
      <c r="J38" s="8">
        <v>0</v>
      </c>
      <c r="K38" s="12">
        <v>0</v>
      </c>
      <c r="L38" s="44" t="s">
        <v>895</v>
      </c>
      <c r="M38" s="3">
        <v>0</v>
      </c>
      <c r="N38" s="43">
        <v>0</v>
      </c>
      <c r="O38" s="43">
        <v>0</v>
      </c>
      <c r="P38" s="3" t="s">
        <v>3446</v>
      </c>
      <c r="Q38" s="45"/>
      <c r="R38" s="88">
        <f t="shared" si="0"/>
        <v>0</v>
      </c>
      <c r="S38" s="88">
        <f t="shared" si="1"/>
        <v>0</v>
      </c>
      <c r="T38" s="88">
        <f t="shared" si="2"/>
        <v>0</v>
      </c>
      <c r="U38" s="88"/>
      <c r="V38" s="3"/>
      <c r="W38" s="88"/>
    </row>
    <row r="39" spans="1:23" ht="255" hidden="1" x14ac:dyDescent="0.25">
      <c r="A39" s="47">
        <v>38</v>
      </c>
      <c r="B39" s="43" t="str">
        <f t="shared" si="3"/>
        <v>4_1</v>
      </c>
      <c r="C39" s="3">
        <f t="shared" si="4"/>
        <v>84</v>
      </c>
      <c r="D39" s="3" t="s">
        <v>898</v>
      </c>
      <c r="E39" s="1" t="s">
        <v>896</v>
      </c>
      <c r="F39" s="4" t="s">
        <v>311</v>
      </c>
      <c r="G39" s="1" t="s">
        <v>897</v>
      </c>
      <c r="H39" s="10" t="s">
        <v>898</v>
      </c>
      <c r="I39" s="6">
        <v>1</v>
      </c>
      <c r="J39" s="8">
        <v>0</v>
      </c>
      <c r="K39" s="12">
        <v>0</v>
      </c>
      <c r="L39" s="44" t="s">
        <v>898</v>
      </c>
      <c r="M39" s="3">
        <v>0</v>
      </c>
      <c r="N39" s="43">
        <v>0</v>
      </c>
      <c r="O39" s="43">
        <v>0</v>
      </c>
      <c r="P39" s="3" t="s">
        <v>3447</v>
      </c>
      <c r="Q39" s="45"/>
      <c r="R39" s="88">
        <f t="shared" si="0"/>
        <v>0</v>
      </c>
      <c r="S39" s="88">
        <f t="shared" si="1"/>
        <v>0</v>
      </c>
      <c r="T39" s="88">
        <f t="shared" si="2"/>
        <v>0</v>
      </c>
      <c r="U39" s="88"/>
      <c r="V39" s="3"/>
      <c r="W39" s="88"/>
    </row>
    <row r="40" spans="1:23" ht="255" hidden="1" x14ac:dyDescent="0.25">
      <c r="A40" s="47">
        <v>39</v>
      </c>
      <c r="B40" s="43" t="str">
        <f t="shared" si="3"/>
        <v>4_1</v>
      </c>
      <c r="C40" s="3">
        <f t="shared" si="4"/>
        <v>85</v>
      </c>
      <c r="D40" s="3" t="s">
        <v>886</v>
      </c>
      <c r="E40" s="1" t="s">
        <v>899</v>
      </c>
      <c r="F40" s="4" t="s">
        <v>52</v>
      </c>
      <c r="G40" s="1" t="s">
        <v>900</v>
      </c>
      <c r="H40" s="10" t="s">
        <v>886</v>
      </c>
      <c r="I40" s="6">
        <v>1</v>
      </c>
      <c r="J40" s="8">
        <v>0</v>
      </c>
      <c r="K40" s="12">
        <v>0</v>
      </c>
      <c r="L40" s="44" t="s">
        <v>886</v>
      </c>
      <c r="M40" s="3">
        <v>0</v>
      </c>
      <c r="N40" s="43">
        <v>0</v>
      </c>
      <c r="O40" s="43">
        <v>0</v>
      </c>
      <c r="P40" s="3" t="s">
        <v>3857</v>
      </c>
      <c r="Q40" s="45"/>
      <c r="R40" s="88">
        <f t="shared" si="0"/>
        <v>0</v>
      </c>
      <c r="S40" s="88">
        <f t="shared" si="1"/>
        <v>0</v>
      </c>
      <c r="T40" s="88">
        <f t="shared" si="2"/>
        <v>0</v>
      </c>
      <c r="U40" s="88"/>
      <c r="V40" s="3"/>
      <c r="W40" s="88"/>
    </row>
    <row r="41" spans="1:23" ht="255" hidden="1" x14ac:dyDescent="0.25">
      <c r="A41" s="47">
        <v>40</v>
      </c>
      <c r="B41" s="43" t="str">
        <f t="shared" si="3"/>
        <v>4_1</v>
      </c>
      <c r="C41" s="3">
        <f t="shared" si="4"/>
        <v>86</v>
      </c>
      <c r="D41" s="3" t="s">
        <v>149</v>
      </c>
      <c r="E41" s="1" t="s">
        <v>901</v>
      </c>
      <c r="F41" s="4" t="s">
        <v>52</v>
      </c>
      <c r="G41" s="1" t="s">
        <v>902</v>
      </c>
      <c r="H41" s="10" t="s">
        <v>149</v>
      </c>
      <c r="I41" s="6">
        <v>1</v>
      </c>
      <c r="J41" s="8">
        <v>0</v>
      </c>
      <c r="K41" s="12">
        <v>0</v>
      </c>
      <c r="L41" s="44" t="s">
        <v>149</v>
      </c>
      <c r="M41" s="3">
        <v>0</v>
      </c>
      <c r="N41" s="43">
        <v>0</v>
      </c>
      <c r="O41" s="43">
        <v>0</v>
      </c>
      <c r="P41" s="3" t="s">
        <v>3448</v>
      </c>
      <c r="Q41" s="45"/>
      <c r="R41" s="88">
        <f t="shared" si="0"/>
        <v>0</v>
      </c>
      <c r="S41" s="88">
        <f t="shared" si="1"/>
        <v>0</v>
      </c>
      <c r="T41" s="88">
        <f t="shared" si="2"/>
        <v>0</v>
      </c>
      <c r="U41" s="88"/>
      <c r="V41" s="3"/>
      <c r="W41" s="88"/>
    </row>
    <row r="42" spans="1:23" ht="270" hidden="1" x14ac:dyDescent="0.25">
      <c r="A42" s="47">
        <v>41</v>
      </c>
      <c r="B42" s="43" t="str">
        <f t="shared" si="3"/>
        <v>4_1</v>
      </c>
      <c r="C42" s="3">
        <f t="shared" si="4"/>
        <v>87</v>
      </c>
      <c r="D42" s="3" t="s">
        <v>149</v>
      </c>
      <c r="E42" s="1" t="s">
        <v>903</v>
      </c>
      <c r="F42" s="4" t="s">
        <v>52</v>
      </c>
      <c r="G42" s="1" t="s">
        <v>904</v>
      </c>
      <c r="H42" s="10" t="s">
        <v>149</v>
      </c>
      <c r="I42" s="6">
        <v>1</v>
      </c>
      <c r="J42" s="8">
        <v>0</v>
      </c>
      <c r="K42" s="12">
        <v>0</v>
      </c>
      <c r="L42" s="44" t="s">
        <v>149</v>
      </c>
      <c r="M42" s="3">
        <v>0</v>
      </c>
      <c r="N42" s="43">
        <v>0</v>
      </c>
      <c r="O42" s="43">
        <v>0</v>
      </c>
      <c r="P42" s="3" t="s">
        <v>3448</v>
      </c>
      <c r="Q42" s="45"/>
      <c r="R42" s="88">
        <f t="shared" si="0"/>
        <v>0</v>
      </c>
      <c r="S42" s="88">
        <f t="shared" si="1"/>
        <v>0</v>
      </c>
      <c r="T42" s="88">
        <f t="shared" si="2"/>
        <v>0</v>
      </c>
      <c r="U42" s="88"/>
      <c r="V42" s="3"/>
      <c r="W42" s="88"/>
    </row>
    <row r="43" spans="1:23" ht="255" hidden="1" x14ac:dyDescent="0.25">
      <c r="A43" s="47">
        <v>42</v>
      </c>
      <c r="B43" s="43" t="str">
        <f t="shared" si="3"/>
        <v>4_1</v>
      </c>
      <c r="C43" s="3">
        <f t="shared" si="4"/>
        <v>88</v>
      </c>
      <c r="D43" s="3" t="s">
        <v>149</v>
      </c>
      <c r="E43" s="1" t="s">
        <v>905</v>
      </c>
      <c r="F43" s="4" t="s">
        <v>52</v>
      </c>
      <c r="G43" s="1" t="s">
        <v>906</v>
      </c>
      <c r="H43" s="10" t="s">
        <v>149</v>
      </c>
      <c r="I43" s="6">
        <v>1</v>
      </c>
      <c r="J43" s="8">
        <v>0</v>
      </c>
      <c r="K43" s="12">
        <v>0</v>
      </c>
      <c r="L43" s="44" t="s">
        <v>149</v>
      </c>
      <c r="M43" s="3">
        <v>0</v>
      </c>
      <c r="N43" s="43">
        <v>0</v>
      </c>
      <c r="O43" s="43">
        <v>0</v>
      </c>
      <c r="P43" s="3" t="s">
        <v>3448</v>
      </c>
      <c r="Q43" s="45"/>
      <c r="R43" s="88">
        <f t="shared" si="0"/>
        <v>0</v>
      </c>
      <c r="S43" s="88">
        <f t="shared" si="1"/>
        <v>0</v>
      </c>
      <c r="T43" s="88">
        <f t="shared" si="2"/>
        <v>0</v>
      </c>
      <c r="U43" s="88"/>
      <c r="V43" s="3"/>
      <c r="W43" s="88"/>
    </row>
    <row r="44" spans="1:23" ht="255" hidden="1" x14ac:dyDescent="0.25">
      <c r="A44" s="47">
        <v>43</v>
      </c>
      <c r="B44" s="43" t="str">
        <f t="shared" si="3"/>
        <v>4_1</v>
      </c>
      <c r="C44" s="3">
        <f t="shared" si="4"/>
        <v>89</v>
      </c>
      <c r="D44" s="3" t="s">
        <v>149</v>
      </c>
      <c r="E44" s="1" t="s">
        <v>907</v>
      </c>
      <c r="F44" s="4" t="s">
        <v>52</v>
      </c>
      <c r="G44" s="1" t="s">
        <v>908</v>
      </c>
      <c r="H44" s="10" t="s">
        <v>149</v>
      </c>
      <c r="I44" s="6">
        <v>1</v>
      </c>
      <c r="J44" s="8">
        <v>0</v>
      </c>
      <c r="K44" s="12">
        <v>0</v>
      </c>
      <c r="L44" s="44" t="s">
        <v>149</v>
      </c>
      <c r="M44" s="3">
        <v>0</v>
      </c>
      <c r="N44" s="43">
        <v>0</v>
      </c>
      <c r="O44" s="43">
        <v>0</v>
      </c>
      <c r="P44" s="3" t="s">
        <v>3448</v>
      </c>
      <c r="Q44" s="45"/>
      <c r="R44" s="88">
        <f t="shared" si="0"/>
        <v>0</v>
      </c>
      <c r="S44" s="88">
        <f t="shared" si="1"/>
        <v>0</v>
      </c>
      <c r="T44" s="88">
        <f t="shared" si="2"/>
        <v>0</v>
      </c>
      <c r="U44" s="88"/>
      <c r="V44" s="3"/>
      <c r="W44" s="88"/>
    </row>
    <row r="45" spans="1:23" ht="270" hidden="1" x14ac:dyDescent="0.25">
      <c r="A45" s="47">
        <v>44</v>
      </c>
      <c r="B45" s="43" t="str">
        <f t="shared" si="3"/>
        <v>4_1</v>
      </c>
      <c r="C45" s="3">
        <f t="shared" si="4"/>
        <v>90</v>
      </c>
      <c r="D45" s="3" t="s">
        <v>609</v>
      </c>
      <c r="E45" s="1" t="s">
        <v>909</v>
      </c>
      <c r="F45" s="4" t="s">
        <v>52</v>
      </c>
      <c r="G45" s="1" t="s">
        <v>910</v>
      </c>
      <c r="H45" s="10" t="s">
        <v>609</v>
      </c>
      <c r="I45" s="6">
        <v>1</v>
      </c>
      <c r="J45" s="8">
        <v>0</v>
      </c>
      <c r="K45" s="12">
        <v>0</v>
      </c>
      <c r="L45" s="44" t="s">
        <v>609</v>
      </c>
      <c r="M45" s="3">
        <v>0</v>
      </c>
      <c r="N45" s="43">
        <v>0</v>
      </c>
      <c r="O45" s="43">
        <v>0</v>
      </c>
      <c r="P45" s="3" t="s">
        <v>3449</v>
      </c>
      <c r="Q45" s="45"/>
      <c r="R45" s="88">
        <f t="shared" si="0"/>
        <v>0</v>
      </c>
      <c r="S45" s="88">
        <f t="shared" si="1"/>
        <v>0</v>
      </c>
      <c r="T45" s="88">
        <f t="shared" si="2"/>
        <v>0</v>
      </c>
      <c r="U45" s="88"/>
      <c r="V45" s="3"/>
      <c r="W45" s="88"/>
    </row>
    <row r="46" spans="1:23" ht="255" x14ac:dyDescent="0.25">
      <c r="A46" s="47">
        <v>45</v>
      </c>
      <c r="B46" s="43" t="str">
        <f t="shared" si="3"/>
        <v>4_1</v>
      </c>
      <c r="C46" s="3">
        <f t="shared" si="4"/>
        <v>91</v>
      </c>
      <c r="D46" s="3" t="s">
        <v>375</v>
      </c>
      <c r="E46" s="1" t="s">
        <v>911</v>
      </c>
      <c r="F46" s="4" t="s">
        <v>912</v>
      </c>
      <c r="G46" s="1" t="s">
        <v>913</v>
      </c>
      <c r="H46" s="10" t="s">
        <v>375</v>
      </c>
      <c r="I46" s="6">
        <v>1</v>
      </c>
      <c r="J46" s="8">
        <v>0</v>
      </c>
      <c r="K46" s="12">
        <v>0</v>
      </c>
      <c r="L46" s="44" t="s">
        <v>375</v>
      </c>
      <c r="M46" s="3">
        <v>1</v>
      </c>
      <c r="N46" s="43">
        <v>0</v>
      </c>
      <c r="O46" s="43" t="s">
        <v>869</v>
      </c>
      <c r="P46" s="3" t="s">
        <v>3450</v>
      </c>
      <c r="Q46" s="45"/>
      <c r="R46" s="88">
        <f t="shared" si="0"/>
        <v>0</v>
      </c>
      <c r="S46" s="88">
        <f t="shared" si="1"/>
        <v>0</v>
      </c>
      <c r="T46" s="88">
        <f t="shared" si="2"/>
        <v>0</v>
      </c>
      <c r="U46" s="88"/>
      <c r="V46" s="3" t="s">
        <v>3920</v>
      </c>
      <c r="W46" s="88"/>
    </row>
    <row r="47" spans="1:23" ht="255" hidden="1" x14ac:dyDescent="0.25">
      <c r="A47" s="47">
        <v>46</v>
      </c>
      <c r="B47" s="43" t="str">
        <f t="shared" si="3"/>
        <v>4_1</v>
      </c>
      <c r="C47" s="3">
        <f t="shared" si="4"/>
        <v>92</v>
      </c>
      <c r="D47" s="3" t="s">
        <v>916</v>
      </c>
      <c r="E47" s="1" t="s">
        <v>914</v>
      </c>
      <c r="F47" s="4" t="s">
        <v>52</v>
      </c>
      <c r="G47" s="1" t="s">
        <v>915</v>
      </c>
      <c r="H47" s="10" t="s">
        <v>916</v>
      </c>
      <c r="I47" s="6">
        <v>1</v>
      </c>
      <c r="J47" s="8">
        <v>0</v>
      </c>
      <c r="K47" s="12">
        <v>0</v>
      </c>
      <c r="L47" s="44" t="s">
        <v>916</v>
      </c>
      <c r="M47" s="3">
        <v>0</v>
      </c>
      <c r="N47" s="43">
        <v>0</v>
      </c>
      <c r="O47" s="43">
        <v>0</v>
      </c>
      <c r="P47" s="3" t="s">
        <v>3451</v>
      </c>
      <c r="Q47" s="45"/>
      <c r="R47" s="88">
        <f t="shared" si="0"/>
        <v>0</v>
      </c>
      <c r="S47" s="88">
        <f t="shared" si="1"/>
        <v>0</v>
      </c>
      <c r="T47" s="88">
        <f t="shared" si="2"/>
        <v>0</v>
      </c>
      <c r="U47" s="88"/>
      <c r="V47" s="3"/>
      <c r="W47" s="88"/>
    </row>
    <row r="48" spans="1:23" ht="240" hidden="1" x14ac:dyDescent="0.25">
      <c r="A48" s="47">
        <v>47</v>
      </c>
      <c r="B48" s="43" t="str">
        <f t="shared" si="3"/>
        <v>4_1</v>
      </c>
      <c r="C48" s="3">
        <f t="shared" si="4"/>
        <v>93</v>
      </c>
      <c r="D48" s="3" t="s">
        <v>919</v>
      </c>
      <c r="E48" s="1" t="s">
        <v>917</v>
      </c>
      <c r="F48" s="4" t="s">
        <v>52</v>
      </c>
      <c r="G48" s="1" t="s">
        <v>918</v>
      </c>
      <c r="H48" s="10" t="s">
        <v>919</v>
      </c>
      <c r="I48" s="6">
        <v>1</v>
      </c>
      <c r="J48" s="8">
        <v>0</v>
      </c>
      <c r="K48" s="12">
        <v>0</v>
      </c>
      <c r="L48" s="44" t="s">
        <v>919</v>
      </c>
      <c r="M48" s="3">
        <v>0</v>
      </c>
      <c r="N48" s="43">
        <v>0</v>
      </c>
      <c r="O48" s="43">
        <v>0</v>
      </c>
      <c r="P48" s="3" t="s">
        <v>3452</v>
      </c>
      <c r="Q48" s="45"/>
      <c r="R48" s="88">
        <f t="shared" si="0"/>
        <v>0</v>
      </c>
      <c r="S48" s="88">
        <f t="shared" si="1"/>
        <v>0</v>
      </c>
      <c r="T48" s="88">
        <f t="shared" si="2"/>
        <v>0</v>
      </c>
      <c r="U48" s="88"/>
      <c r="V48" s="3"/>
      <c r="W48" s="88"/>
    </row>
    <row r="49" spans="1:23" ht="225" hidden="1" x14ac:dyDescent="0.25">
      <c r="A49" s="47">
        <v>48</v>
      </c>
      <c r="B49" s="43" t="str">
        <f t="shared" si="3"/>
        <v>4_1</v>
      </c>
      <c r="C49" s="3">
        <f t="shared" si="4"/>
        <v>94</v>
      </c>
      <c r="D49" s="3" t="s">
        <v>160</v>
      </c>
      <c r="E49" s="1" t="s">
        <v>920</v>
      </c>
      <c r="F49" s="4" t="s">
        <v>52</v>
      </c>
      <c r="G49" s="1" t="s">
        <v>921</v>
      </c>
      <c r="H49" s="10" t="s">
        <v>160</v>
      </c>
      <c r="I49" s="6">
        <v>1</v>
      </c>
      <c r="J49" s="8">
        <v>0</v>
      </c>
      <c r="K49" s="12">
        <v>0</v>
      </c>
      <c r="L49" s="44" t="s">
        <v>160</v>
      </c>
      <c r="M49" s="3">
        <v>0</v>
      </c>
      <c r="N49" s="43">
        <v>0</v>
      </c>
      <c r="O49" s="43">
        <v>0</v>
      </c>
      <c r="P49" s="3" t="s">
        <v>3453</v>
      </c>
      <c r="Q49" s="45"/>
      <c r="R49" s="88">
        <f t="shared" si="0"/>
        <v>0</v>
      </c>
      <c r="S49" s="88">
        <f t="shared" si="1"/>
        <v>0</v>
      </c>
      <c r="T49" s="88">
        <f t="shared" si="2"/>
        <v>0</v>
      </c>
      <c r="U49" s="88"/>
      <c r="V49" s="3"/>
      <c r="W49" s="88"/>
    </row>
    <row r="50" spans="1:23" ht="255" hidden="1" x14ac:dyDescent="0.25">
      <c r="A50" s="47">
        <v>49</v>
      </c>
      <c r="B50" s="43" t="str">
        <f t="shared" si="3"/>
        <v>4_1</v>
      </c>
      <c r="C50" s="3">
        <f t="shared" si="4"/>
        <v>95</v>
      </c>
      <c r="D50" s="3" t="s">
        <v>329</v>
      </c>
      <c r="E50" s="1" t="s">
        <v>922</v>
      </c>
      <c r="F50" s="4" t="s">
        <v>743</v>
      </c>
      <c r="G50" s="1" t="s">
        <v>923</v>
      </c>
      <c r="H50" s="10" t="s">
        <v>329</v>
      </c>
      <c r="I50" s="6">
        <v>0</v>
      </c>
      <c r="J50" s="8">
        <v>0</v>
      </c>
      <c r="K50" s="12">
        <v>1</v>
      </c>
      <c r="L50" s="44" t="s">
        <v>329</v>
      </c>
      <c r="M50" s="3">
        <v>0</v>
      </c>
      <c r="N50" s="43">
        <v>0</v>
      </c>
      <c r="O50" s="43">
        <v>0</v>
      </c>
      <c r="P50" s="3" t="s">
        <v>3454</v>
      </c>
      <c r="Q50" s="45"/>
      <c r="R50" s="88">
        <f t="shared" si="0"/>
        <v>0</v>
      </c>
      <c r="S50" s="88">
        <f t="shared" si="1"/>
        <v>0</v>
      </c>
      <c r="T50" s="88">
        <f t="shared" si="2"/>
        <v>0</v>
      </c>
      <c r="U50" s="88"/>
      <c r="V50" s="3"/>
      <c r="W50" s="88"/>
    </row>
    <row r="51" spans="1:23" ht="270" hidden="1" x14ac:dyDescent="0.25">
      <c r="A51" s="47">
        <v>50</v>
      </c>
      <c r="B51" s="43" t="str">
        <f t="shared" si="3"/>
        <v>4_1</v>
      </c>
      <c r="C51" s="3">
        <f t="shared" si="4"/>
        <v>96</v>
      </c>
      <c r="D51" s="3" t="s">
        <v>0</v>
      </c>
      <c r="E51" s="1" t="s">
        <v>8</v>
      </c>
      <c r="F51" s="4" t="s">
        <v>9</v>
      </c>
      <c r="G51" s="1" t="s">
        <v>10</v>
      </c>
      <c r="H51" s="10" t="s">
        <v>0</v>
      </c>
      <c r="I51" s="6">
        <v>0</v>
      </c>
      <c r="J51" s="8">
        <v>1</v>
      </c>
      <c r="K51" s="12">
        <v>0</v>
      </c>
      <c r="L51" s="44" t="s">
        <v>0</v>
      </c>
      <c r="M51" s="3">
        <v>0</v>
      </c>
      <c r="N51" s="43">
        <v>0</v>
      </c>
      <c r="O51" s="43">
        <v>0</v>
      </c>
      <c r="P51" s="3" t="s">
        <v>3418</v>
      </c>
      <c r="Q51" s="45"/>
      <c r="R51" s="88">
        <f t="shared" si="0"/>
        <v>0</v>
      </c>
      <c r="S51" s="88">
        <f t="shared" si="1"/>
        <v>0</v>
      </c>
      <c r="T51" s="88">
        <f t="shared" si="2"/>
        <v>0</v>
      </c>
      <c r="U51" s="88"/>
      <c r="V51" s="3"/>
      <c r="W51" s="88"/>
    </row>
    <row r="52" spans="1:23" ht="240" hidden="1" x14ac:dyDescent="0.25">
      <c r="A52" s="47">
        <v>51</v>
      </c>
      <c r="B52" s="43" t="str">
        <f t="shared" si="3"/>
        <v>4_1</v>
      </c>
      <c r="C52" s="3">
        <f t="shared" si="4"/>
        <v>97</v>
      </c>
      <c r="D52" s="3" t="s">
        <v>0</v>
      </c>
      <c r="E52" s="1" t="s">
        <v>11</v>
      </c>
      <c r="F52" s="4" t="s">
        <v>9</v>
      </c>
      <c r="G52" s="1" t="s">
        <v>12</v>
      </c>
      <c r="H52" s="10" t="s">
        <v>0</v>
      </c>
      <c r="I52" s="6">
        <v>0</v>
      </c>
      <c r="J52" s="8">
        <v>1</v>
      </c>
      <c r="K52" s="12">
        <v>0</v>
      </c>
      <c r="L52" s="44" t="s">
        <v>0</v>
      </c>
      <c r="M52" s="3">
        <v>0</v>
      </c>
      <c r="N52" s="43">
        <v>0</v>
      </c>
      <c r="O52" s="43">
        <v>0</v>
      </c>
      <c r="P52" s="3" t="s">
        <v>3418</v>
      </c>
      <c r="Q52" s="45"/>
      <c r="R52" s="88">
        <f t="shared" si="0"/>
        <v>0</v>
      </c>
      <c r="S52" s="88">
        <f t="shared" si="1"/>
        <v>0</v>
      </c>
      <c r="T52" s="88">
        <f t="shared" si="2"/>
        <v>0</v>
      </c>
      <c r="U52" s="88"/>
      <c r="V52" s="3"/>
      <c r="W52" s="88"/>
    </row>
    <row r="53" spans="1:23" ht="240" hidden="1" x14ac:dyDescent="0.25">
      <c r="A53" s="47">
        <v>52</v>
      </c>
      <c r="B53" s="43" t="str">
        <f t="shared" si="3"/>
        <v>4_1</v>
      </c>
      <c r="C53" s="3">
        <f t="shared" si="4"/>
        <v>98</v>
      </c>
      <c r="D53" s="3" t="s">
        <v>13</v>
      </c>
      <c r="E53" s="1" t="s">
        <v>14</v>
      </c>
      <c r="F53" s="4" t="s">
        <v>9</v>
      </c>
      <c r="G53" s="1" t="s">
        <v>15</v>
      </c>
      <c r="H53" s="10" t="s">
        <v>13</v>
      </c>
      <c r="I53" s="6">
        <v>0</v>
      </c>
      <c r="J53" s="8">
        <v>1</v>
      </c>
      <c r="K53" s="12">
        <v>1</v>
      </c>
      <c r="L53" s="44" t="s">
        <v>13</v>
      </c>
      <c r="M53" s="3">
        <v>1</v>
      </c>
      <c r="N53" s="43">
        <v>0</v>
      </c>
      <c r="O53" s="43">
        <v>0</v>
      </c>
      <c r="P53" s="3" t="s">
        <v>3455</v>
      </c>
      <c r="Q53" s="45"/>
      <c r="R53" s="88">
        <f t="shared" si="0"/>
        <v>0</v>
      </c>
      <c r="S53" s="88">
        <f t="shared" si="1"/>
        <v>0</v>
      </c>
      <c r="T53" s="88">
        <f t="shared" si="2"/>
        <v>0</v>
      </c>
      <c r="U53" s="88"/>
      <c r="V53" s="3"/>
      <c r="W53" s="88"/>
    </row>
    <row r="54" spans="1:23" ht="210" hidden="1" x14ac:dyDescent="0.25">
      <c r="A54" s="47">
        <v>53</v>
      </c>
      <c r="B54" s="43" t="str">
        <f t="shared" si="3"/>
        <v>4_1</v>
      </c>
      <c r="C54" s="3">
        <f t="shared" si="4"/>
        <v>99</v>
      </c>
      <c r="D54" s="3" t="s">
        <v>926</v>
      </c>
      <c r="E54" s="1" t="s">
        <v>924</v>
      </c>
      <c r="F54" s="4" t="s">
        <v>158</v>
      </c>
      <c r="G54" s="1" t="s">
        <v>925</v>
      </c>
      <c r="H54" s="10" t="s">
        <v>926</v>
      </c>
      <c r="I54" s="6">
        <v>1</v>
      </c>
      <c r="J54" s="8">
        <v>0</v>
      </c>
      <c r="K54" s="12">
        <v>0</v>
      </c>
      <c r="L54" s="44" t="s">
        <v>926</v>
      </c>
      <c r="M54" s="3">
        <v>0</v>
      </c>
      <c r="N54" s="43">
        <v>0</v>
      </c>
      <c r="O54" s="43">
        <v>0</v>
      </c>
      <c r="P54" s="3" t="s">
        <v>3456</v>
      </c>
      <c r="Q54" s="45"/>
      <c r="R54" s="88">
        <f t="shared" si="0"/>
        <v>0</v>
      </c>
      <c r="S54" s="88">
        <f t="shared" si="1"/>
        <v>0</v>
      </c>
      <c r="T54" s="88">
        <f t="shared" si="2"/>
        <v>0</v>
      </c>
      <c r="U54" s="88"/>
      <c r="V54" s="3"/>
      <c r="W54" s="88"/>
    </row>
    <row r="55" spans="1:23" ht="409.5" hidden="1" x14ac:dyDescent="0.25">
      <c r="A55" s="47">
        <v>54</v>
      </c>
      <c r="B55" s="43" t="str">
        <f t="shared" si="3"/>
        <v>4_1</v>
      </c>
      <c r="C55" s="3">
        <f t="shared" si="4"/>
        <v>100</v>
      </c>
      <c r="D55" s="3" t="s">
        <v>259</v>
      </c>
      <c r="E55" s="1" t="s">
        <v>927</v>
      </c>
      <c r="F55" s="4" t="s">
        <v>928</v>
      </c>
      <c r="G55" s="1" t="s">
        <v>929</v>
      </c>
      <c r="H55" s="10" t="s">
        <v>259</v>
      </c>
      <c r="I55" s="6">
        <v>1</v>
      </c>
      <c r="J55" s="8">
        <v>0</v>
      </c>
      <c r="K55" s="12">
        <v>0</v>
      </c>
      <c r="L55" s="44" t="s">
        <v>259</v>
      </c>
      <c r="M55" s="3">
        <v>1</v>
      </c>
      <c r="N55" s="43">
        <v>0</v>
      </c>
      <c r="O55" s="43" t="s">
        <v>869</v>
      </c>
      <c r="P55" s="3" t="s">
        <v>3858</v>
      </c>
      <c r="Q55" s="45"/>
      <c r="R55" s="88">
        <f t="shared" si="0"/>
        <v>0</v>
      </c>
      <c r="S55" s="88">
        <f t="shared" si="1"/>
        <v>0</v>
      </c>
      <c r="T55" s="88">
        <f t="shared" si="2"/>
        <v>0</v>
      </c>
      <c r="U55" s="88"/>
      <c r="V55" s="3"/>
      <c r="W55" s="88"/>
    </row>
    <row r="56" spans="1:23" ht="225" hidden="1" x14ac:dyDescent="0.25">
      <c r="A56" s="47">
        <v>55</v>
      </c>
      <c r="B56" s="43" t="str">
        <f t="shared" si="3"/>
        <v>4_1</v>
      </c>
      <c r="C56" s="3">
        <f t="shared" si="4"/>
        <v>101</v>
      </c>
      <c r="D56" s="3" t="s">
        <v>932</v>
      </c>
      <c r="E56" s="1" t="s">
        <v>930</v>
      </c>
      <c r="F56" s="4" t="s">
        <v>743</v>
      </c>
      <c r="G56" s="1" t="s">
        <v>931</v>
      </c>
      <c r="H56" s="10" t="s">
        <v>932</v>
      </c>
      <c r="I56" s="6">
        <v>0</v>
      </c>
      <c r="J56" s="8">
        <v>0</v>
      </c>
      <c r="K56" s="12">
        <v>1</v>
      </c>
      <c r="L56" s="44" t="s">
        <v>932</v>
      </c>
      <c r="M56" s="3">
        <v>0</v>
      </c>
      <c r="N56" s="43">
        <v>0</v>
      </c>
      <c r="O56" s="43">
        <v>0</v>
      </c>
      <c r="P56" s="3" t="s">
        <v>3457</v>
      </c>
      <c r="Q56" s="45"/>
      <c r="R56" s="88">
        <f t="shared" si="0"/>
        <v>0</v>
      </c>
      <c r="S56" s="88">
        <f t="shared" si="1"/>
        <v>0</v>
      </c>
      <c r="T56" s="88">
        <f t="shared" si="2"/>
        <v>0</v>
      </c>
      <c r="U56" s="88"/>
      <c r="V56" s="3"/>
      <c r="W56" s="88"/>
    </row>
    <row r="57" spans="1:23" ht="225" hidden="1" x14ac:dyDescent="0.25">
      <c r="A57" s="47">
        <v>56</v>
      </c>
      <c r="B57" s="43" t="str">
        <f t="shared" si="3"/>
        <v>4_1</v>
      </c>
      <c r="C57" s="3">
        <f t="shared" si="4"/>
        <v>102</v>
      </c>
      <c r="D57" s="3" t="s">
        <v>217</v>
      </c>
      <c r="E57" s="1" t="s">
        <v>933</v>
      </c>
      <c r="F57" s="4" t="s">
        <v>743</v>
      </c>
      <c r="G57" s="1" t="s">
        <v>934</v>
      </c>
      <c r="H57" s="10" t="s">
        <v>217</v>
      </c>
      <c r="I57" s="6">
        <v>0</v>
      </c>
      <c r="J57" s="8">
        <v>0</v>
      </c>
      <c r="K57" s="12">
        <v>1</v>
      </c>
      <c r="L57" s="44" t="s">
        <v>217</v>
      </c>
      <c r="M57" s="3">
        <v>0</v>
      </c>
      <c r="N57" s="43">
        <v>0</v>
      </c>
      <c r="O57" s="43">
        <v>0</v>
      </c>
      <c r="P57" s="3" t="s">
        <v>3458</v>
      </c>
      <c r="Q57" s="45"/>
      <c r="R57" s="88">
        <f t="shared" si="0"/>
        <v>0</v>
      </c>
      <c r="S57" s="88">
        <f t="shared" si="1"/>
        <v>0</v>
      </c>
      <c r="T57" s="88">
        <f t="shared" si="2"/>
        <v>0</v>
      </c>
      <c r="U57" s="88"/>
      <c r="V57" s="3"/>
      <c r="W57" s="88"/>
    </row>
    <row r="58" spans="1:23" ht="225" hidden="1" x14ac:dyDescent="0.25">
      <c r="A58" s="47">
        <v>57</v>
      </c>
      <c r="B58" s="43" t="str">
        <f t="shared" si="3"/>
        <v>4_1</v>
      </c>
      <c r="C58" s="3">
        <f t="shared" si="4"/>
        <v>103</v>
      </c>
      <c r="D58" s="3" t="s">
        <v>932</v>
      </c>
      <c r="E58" s="1" t="s">
        <v>935</v>
      </c>
      <c r="F58" s="4" t="s">
        <v>743</v>
      </c>
      <c r="G58" s="1" t="s">
        <v>936</v>
      </c>
      <c r="H58" s="10" t="s">
        <v>932</v>
      </c>
      <c r="I58" s="6">
        <v>0</v>
      </c>
      <c r="J58" s="8">
        <v>0</v>
      </c>
      <c r="K58" s="12">
        <v>1</v>
      </c>
      <c r="L58" s="44" t="s">
        <v>932</v>
      </c>
      <c r="M58" s="3">
        <v>0</v>
      </c>
      <c r="N58" s="43">
        <v>0</v>
      </c>
      <c r="O58" s="43">
        <v>0</v>
      </c>
      <c r="P58" s="3" t="s">
        <v>3457</v>
      </c>
      <c r="Q58" s="45"/>
      <c r="R58" s="88">
        <f t="shared" si="0"/>
        <v>0</v>
      </c>
      <c r="S58" s="88">
        <f t="shared" si="1"/>
        <v>0</v>
      </c>
      <c r="T58" s="88">
        <f t="shared" si="2"/>
        <v>0</v>
      </c>
      <c r="U58" s="88"/>
      <c r="V58" s="3"/>
      <c r="W58" s="88"/>
    </row>
    <row r="59" spans="1:23" ht="240" hidden="1" x14ac:dyDescent="0.25">
      <c r="A59" s="47">
        <v>58</v>
      </c>
      <c r="B59" s="43" t="str">
        <f t="shared" si="3"/>
        <v>4_1</v>
      </c>
      <c r="C59" s="3">
        <f t="shared" si="4"/>
        <v>104</v>
      </c>
      <c r="D59" s="3" t="s">
        <v>499</v>
      </c>
      <c r="E59" s="1" t="s">
        <v>937</v>
      </c>
      <c r="F59" s="4" t="s">
        <v>938</v>
      </c>
      <c r="G59" s="1" t="s">
        <v>939</v>
      </c>
      <c r="H59" s="10" t="s">
        <v>499</v>
      </c>
      <c r="I59" s="6">
        <v>0</v>
      </c>
      <c r="J59" s="8">
        <v>0</v>
      </c>
      <c r="K59" s="12">
        <v>1</v>
      </c>
      <c r="L59" s="44" t="s">
        <v>499</v>
      </c>
      <c r="M59" s="3">
        <v>1</v>
      </c>
      <c r="N59" s="43">
        <v>0</v>
      </c>
      <c r="O59" s="43" t="s">
        <v>940</v>
      </c>
      <c r="P59" s="3" t="s">
        <v>3459</v>
      </c>
      <c r="Q59" s="45"/>
      <c r="R59" s="88">
        <f t="shared" si="0"/>
        <v>0</v>
      </c>
      <c r="S59" s="88">
        <f t="shared" si="1"/>
        <v>0</v>
      </c>
      <c r="T59" s="88">
        <f t="shared" si="2"/>
        <v>0</v>
      </c>
      <c r="U59" s="88"/>
      <c r="V59" s="3"/>
      <c r="W59" s="88"/>
    </row>
    <row r="60" spans="1:23" ht="255" hidden="1" x14ac:dyDescent="0.25">
      <c r="A60" s="47">
        <v>59</v>
      </c>
      <c r="B60" s="43" t="str">
        <f t="shared" si="3"/>
        <v>4_1</v>
      </c>
      <c r="C60" s="3">
        <f t="shared" si="4"/>
        <v>105</v>
      </c>
      <c r="D60" s="3" t="s">
        <v>538</v>
      </c>
      <c r="E60" s="1" t="s">
        <v>941</v>
      </c>
      <c r="F60" s="4" t="s">
        <v>942</v>
      </c>
      <c r="G60" s="1" t="s">
        <v>943</v>
      </c>
      <c r="H60" s="10" t="s">
        <v>538</v>
      </c>
      <c r="I60" s="6">
        <v>0</v>
      </c>
      <c r="J60" s="8">
        <v>0</v>
      </c>
      <c r="K60" s="12">
        <v>1</v>
      </c>
      <c r="L60" s="44" t="s">
        <v>538</v>
      </c>
      <c r="M60" s="3">
        <v>0</v>
      </c>
      <c r="N60" s="43">
        <v>0</v>
      </c>
      <c r="O60" s="43">
        <v>0</v>
      </c>
      <c r="P60" s="3" t="s">
        <v>3460</v>
      </c>
      <c r="Q60" s="45"/>
      <c r="R60" s="88">
        <f t="shared" si="0"/>
        <v>0</v>
      </c>
      <c r="S60" s="88">
        <f t="shared" si="1"/>
        <v>0</v>
      </c>
      <c r="T60" s="88">
        <f t="shared" si="2"/>
        <v>0</v>
      </c>
      <c r="U60" s="88"/>
      <c r="V60" s="3"/>
      <c r="W60" s="88"/>
    </row>
    <row r="61" spans="1:23" ht="270" hidden="1" x14ac:dyDescent="0.25">
      <c r="A61" s="47">
        <v>60</v>
      </c>
      <c r="B61" s="43" t="str">
        <f t="shared" si="3"/>
        <v>4_1</v>
      </c>
      <c r="C61" s="3">
        <f t="shared" si="4"/>
        <v>106</v>
      </c>
      <c r="D61" s="3" t="s">
        <v>946</v>
      </c>
      <c r="E61" s="1" t="s">
        <v>944</v>
      </c>
      <c r="F61" s="4" t="s">
        <v>207</v>
      </c>
      <c r="G61" s="1" t="s">
        <v>945</v>
      </c>
      <c r="H61" s="10" t="s">
        <v>946</v>
      </c>
      <c r="I61" s="6">
        <v>1</v>
      </c>
      <c r="J61" s="8">
        <v>0</v>
      </c>
      <c r="K61" s="12">
        <v>0</v>
      </c>
      <c r="L61" s="44" t="s">
        <v>946</v>
      </c>
      <c r="M61" s="3">
        <v>0</v>
      </c>
      <c r="N61" s="43">
        <v>0</v>
      </c>
      <c r="O61" s="43">
        <v>0</v>
      </c>
      <c r="P61" s="3" t="s">
        <v>3461</v>
      </c>
      <c r="Q61" s="45"/>
      <c r="R61" s="88">
        <f t="shared" si="0"/>
        <v>0</v>
      </c>
      <c r="S61" s="88">
        <f t="shared" si="1"/>
        <v>0</v>
      </c>
      <c r="T61" s="88">
        <f t="shared" si="2"/>
        <v>0</v>
      </c>
      <c r="U61" s="88"/>
      <c r="V61" s="3"/>
      <c r="W61" s="88"/>
    </row>
    <row r="62" spans="1:23" ht="240" x14ac:dyDescent="0.25">
      <c r="A62" s="47">
        <v>61</v>
      </c>
      <c r="B62" s="43" t="str">
        <f t="shared" si="3"/>
        <v>4_1</v>
      </c>
      <c r="C62" s="3">
        <f t="shared" si="4"/>
        <v>107</v>
      </c>
      <c r="D62" s="3" t="s">
        <v>949</v>
      </c>
      <c r="E62" s="1" t="s">
        <v>947</v>
      </c>
      <c r="F62" s="4" t="s">
        <v>207</v>
      </c>
      <c r="G62" s="1" t="s">
        <v>948</v>
      </c>
      <c r="H62" s="10" t="s">
        <v>949</v>
      </c>
      <c r="I62" s="6">
        <v>1</v>
      </c>
      <c r="J62" s="8">
        <v>0</v>
      </c>
      <c r="K62" s="12">
        <v>0</v>
      </c>
      <c r="L62" s="44" t="s">
        <v>949</v>
      </c>
      <c r="M62" s="3">
        <v>0</v>
      </c>
      <c r="N62" s="43">
        <v>0</v>
      </c>
      <c r="O62" s="43">
        <v>0</v>
      </c>
      <c r="P62" s="3" t="s">
        <v>3462</v>
      </c>
      <c r="Q62" s="45"/>
      <c r="R62" s="88">
        <f t="shared" si="0"/>
        <v>0</v>
      </c>
      <c r="S62" s="88">
        <f t="shared" si="1"/>
        <v>0</v>
      </c>
      <c r="T62" s="88">
        <f t="shared" si="2"/>
        <v>0</v>
      </c>
      <c r="U62" s="88"/>
      <c r="V62" s="3" t="s">
        <v>3911</v>
      </c>
      <c r="W62" s="88"/>
    </row>
    <row r="63" spans="1:23" ht="240" x14ac:dyDescent="0.25">
      <c r="A63" s="47">
        <v>62</v>
      </c>
      <c r="B63" s="43" t="str">
        <f t="shared" si="3"/>
        <v>4_1</v>
      </c>
      <c r="C63" s="3">
        <f t="shared" si="4"/>
        <v>108</v>
      </c>
      <c r="D63" s="3" t="s">
        <v>949</v>
      </c>
      <c r="E63" s="1" t="s">
        <v>947</v>
      </c>
      <c r="F63" s="4" t="s">
        <v>207</v>
      </c>
      <c r="G63" s="1" t="s">
        <v>948</v>
      </c>
      <c r="H63" s="10" t="s">
        <v>949</v>
      </c>
      <c r="I63" s="6">
        <v>1</v>
      </c>
      <c r="J63" s="8">
        <v>0</v>
      </c>
      <c r="K63" s="12">
        <v>0</v>
      </c>
      <c r="L63" s="44" t="s">
        <v>949</v>
      </c>
      <c r="M63" s="3">
        <v>0</v>
      </c>
      <c r="N63" s="43">
        <v>0</v>
      </c>
      <c r="O63" s="43">
        <v>0</v>
      </c>
      <c r="P63" s="3" t="s">
        <v>3462</v>
      </c>
      <c r="Q63" s="45"/>
      <c r="R63" s="88">
        <f t="shared" si="0"/>
        <v>0</v>
      </c>
      <c r="S63" s="88">
        <f t="shared" si="1"/>
        <v>0</v>
      </c>
      <c r="T63" s="88">
        <f t="shared" si="2"/>
        <v>0</v>
      </c>
      <c r="U63" s="88"/>
      <c r="V63" s="3" t="s">
        <v>3911</v>
      </c>
      <c r="W63" s="88"/>
    </row>
    <row r="64" spans="1:23" ht="240" hidden="1" x14ac:dyDescent="0.25">
      <c r="A64" s="47">
        <v>63</v>
      </c>
      <c r="B64" s="43" t="str">
        <f t="shared" si="3"/>
        <v>4_1</v>
      </c>
      <c r="C64" s="3">
        <f t="shared" si="4"/>
        <v>109</v>
      </c>
      <c r="D64" s="3" t="s">
        <v>234</v>
      </c>
      <c r="E64" s="1" t="s">
        <v>950</v>
      </c>
      <c r="F64" s="4" t="s">
        <v>207</v>
      </c>
      <c r="G64" s="1" t="s">
        <v>951</v>
      </c>
      <c r="H64" s="10" t="s">
        <v>234</v>
      </c>
      <c r="I64" s="6">
        <v>1</v>
      </c>
      <c r="J64" s="8">
        <v>0</v>
      </c>
      <c r="K64" s="12">
        <v>0</v>
      </c>
      <c r="L64" s="44" t="s">
        <v>234</v>
      </c>
      <c r="M64" s="3">
        <v>0</v>
      </c>
      <c r="N64" s="43">
        <v>0</v>
      </c>
      <c r="O64" s="43">
        <v>0</v>
      </c>
      <c r="P64" s="3" t="s">
        <v>3463</v>
      </c>
      <c r="Q64" s="45"/>
      <c r="R64" s="88">
        <f t="shared" si="0"/>
        <v>0</v>
      </c>
      <c r="S64" s="88">
        <f t="shared" si="1"/>
        <v>0</v>
      </c>
      <c r="T64" s="88">
        <f t="shared" si="2"/>
        <v>0</v>
      </c>
      <c r="U64" s="88"/>
      <c r="V64" s="3"/>
      <c r="W64" s="88"/>
    </row>
    <row r="65" spans="1:23" ht="255" hidden="1" x14ac:dyDescent="0.25">
      <c r="A65" s="47">
        <v>64</v>
      </c>
      <c r="B65" s="43" t="str">
        <f t="shared" si="3"/>
        <v>4_1</v>
      </c>
      <c r="C65" s="3">
        <f t="shared" si="4"/>
        <v>110</v>
      </c>
      <c r="D65" s="3" t="s">
        <v>16</v>
      </c>
      <c r="E65" s="1" t="s">
        <v>17</v>
      </c>
      <c r="F65" s="4" t="s">
        <v>18</v>
      </c>
      <c r="G65" s="1" t="s">
        <v>19</v>
      </c>
      <c r="H65" s="10" t="s">
        <v>16</v>
      </c>
      <c r="I65" s="6">
        <v>0</v>
      </c>
      <c r="J65" s="8">
        <v>1</v>
      </c>
      <c r="K65" s="12">
        <v>0</v>
      </c>
      <c r="L65" s="44" t="s">
        <v>16</v>
      </c>
      <c r="M65" s="3">
        <v>0</v>
      </c>
      <c r="N65" s="43">
        <v>1</v>
      </c>
      <c r="O65" s="43">
        <v>0</v>
      </c>
      <c r="P65" s="3" t="s">
        <v>3464</v>
      </c>
      <c r="Q65" s="45"/>
      <c r="R65" s="88">
        <f t="shared" si="0"/>
        <v>0</v>
      </c>
      <c r="S65" s="88">
        <f t="shared" si="1"/>
        <v>0</v>
      </c>
      <c r="T65" s="88">
        <f t="shared" si="2"/>
        <v>0</v>
      </c>
      <c r="U65" s="88"/>
      <c r="V65" s="3"/>
      <c r="W65" s="88"/>
    </row>
    <row r="66" spans="1:23" ht="270" hidden="1" x14ac:dyDescent="0.25">
      <c r="A66" s="47">
        <v>65</v>
      </c>
      <c r="B66" s="43" t="str">
        <f t="shared" si="3"/>
        <v>4_1</v>
      </c>
      <c r="C66" s="3">
        <f t="shared" si="4"/>
        <v>111</v>
      </c>
      <c r="D66" s="3" t="s">
        <v>954</v>
      </c>
      <c r="E66" s="1" t="s">
        <v>952</v>
      </c>
      <c r="F66" s="4" t="s">
        <v>207</v>
      </c>
      <c r="G66" s="1" t="s">
        <v>953</v>
      </c>
      <c r="H66" s="10" t="s">
        <v>954</v>
      </c>
      <c r="I66" s="6">
        <v>1</v>
      </c>
      <c r="J66" s="8">
        <v>0</v>
      </c>
      <c r="K66" s="12">
        <v>0</v>
      </c>
      <c r="L66" s="44" t="s">
        <v>954</v>
      </c>
      <c r="M66" s="3">
        <v>0</v>
      </c>
      <c r="N66" s="43">
        <v>0</v>
      </c>
      <c r="O66" s="43">
        <v>0</v>
      </c>
      <c r="P66" s="3" t="s">
        <v>3465</v>
      </c>
      <c r="Q66" s="45"/>
      <c r="R66" s="88">
        <f t="shared" ref="R66:R129" si="5">IF(D66&lt;&gt;H66,1,0)</f>
        <v>0</v>
      </c>
      <c r="S66" s="88">
        <f t="shared" ref="S66:S129" si="6">IF(H66&lt;&gt;L66,1,0)</f>
        <v>0</v>
      </c>
      <c r="T66" s="88">
        <f t="shared" ref="T66:T129" si="7">IF(I66+J66+K66=0,1,0)</f>
        <v>0</v>
      </c>
      <c r="U66" s="88"/>
      <c r="V66" s="3"/>
      <c r="W66" s="88"/>
    </row>
    <row r="67" spans="1:23" ht="240" hidden="1" x14ac:dyDescent="0.25">
      <c r="A67" s="47">
        <v>66</v>
      </c>
      <c r="B67" s="43" t="str">
        <f t="shared" si="3"/>
        <v>4_1</v>
      </c>
      <c r="C67" s="3">
        <f t="shared" si="4"/>
        <v>112</v>
      </c>
      <c r="D67" s="3" t="s">
        <v>957</v>
      </c>
      <c r="E67" s="1" t="s">
        <v>955</v>
      </c>
      <c r="F67" s="4" t="s">
        <v>207</v>
      </c>
      <c r="G67" s="1" t="s">
        <v>956</v>
      </c>
      <c r="H67" s="10" t="s">
        <v>957</v>
      </c>
      <c r="I67" s="6">
        <v>1</v>
      </c>
      <c r="J67" s="8">
        <v>0</v>
      </c>
      <c r="K67" s="12">
        <v>0</v>
      </c>
      <c r="L67" s="44" t="s">
        <v>957</v>
      </c>
      <c r="M67" s="3">
        <v>0</v>
      </c>
      <c r="N67" s="43">
        <v>0</v>
      </c>
      <c r="O67" s="43">
        <v>0</v>
      </c>
      <c r="P67" s="3" t="s">
        <v>3466</v>
      </c>
      <c r="Q67" s="45"/>
      <c r="R67" s="88">
        <f t="shared" si="5"/>
        <v>0</v>
      </c>
      <c r="S67" s="88">
        <f t="shared" si="6"/>
        <v>0</v>
      </c>
      <c r="T67" s="88">
        <f t="shared" si="7"/>
        <v>0</v>
      </c>
      <c r="U67" s="88"/>
      <c r="V67" s="3"/>
      <c r="W67" s="88"/>
    </row>
    <row r="68" spans="1:23" ht="225" x14ac:dyDescent="0.25">
      <c r="A68" s="47">
        <v>67</v>
      </c>
      <c r="B68" s="43" t="str">
        <f t="shared" ref="B68:B131" si="8">+B67</f>
        <v>4_1</v>
      </c>
      <c r="C68" s="3">
        <f t="shared" ref="C68:C131" si="9">+C67+1</f>
        <v>113</v>
      </c>
      <c r="D68" s="3" t="s">
        <v>960</v>
      </c>
      <c r="E68" s="1" t="s">
        <v>958</v>
      </c>
      <c r="F68" s="4" t="s">
        <v>207</v>
      </c>
      <c r="G68" s="1" t="s">
        <v>959</v>
      </c>
      <c r="H68" s="10" t="s">
        <v>960</v>
      </c>
      <c r="I68" s="6">
        <v>1</v>
      </c>
      <c r="J68" s="8">
        <v>0</v>
      </c>
      <c r="K68" s="12">
        <v>0</v>
      </c>
      <c r="L68" s="44" t="s">
        <v>960</v>
      </c>
      <c r="M68" s="3">
        <v>1</v>
      </c>
      <c r="N68" s="43">
        <v>0</v>
      </c>
      <c r="O68" s="43" t="s">
        <v>869</v>
      </c>
      <c r="P68" s="3" t="s">
        <v>3467</v>
      </c>
      <c r="Q68" s="45"/>
      <c r="R68" s="88">
        <f t="shared" si="5"/>
        <v>0</v>
      </c>
      <c r="S68" s="88">
        <f t="shared" si="6"/>
        <v>0</v>
      </c>
      <c r="T68" s="88">
        <f t="shared" si="7"/>
        <v>0</v>
      </c>
      <c r="U68" s="88"/>
      <c r="V68" s="3" t="s">
        <v>3946</v>
      </c>
      <c r="W68" s="88"/>
    </row>
    <row r="69" spans="1:23" ht="255" hidden="1" x14ac:dyDescent="0.25">
      <c r="A69" s="47">
        <v>68</v>
      </c>
      <c r="B69" s="43" t="str">
        <f t="shared" si="8"/>
        <v>4_1</v>
      </c>
      <c r="C69" s="3">
        <f t="shared" si="9"/>
        <v>114</v>
      </c>
      <c r="D69" s="3" t="s">
        <v>20</v>
      </c>
      <c r="E69" s="1" t="s">
        <v>21</v>
      </c>
      <c r="F69" s="4" t="s">
        <v>22</v>
      </c>
      <c r="G69" s="1" t="s">
        <v>23</v>
      </c>
      <c r="H69" s="10" t="s">
        <v>20</v>
      </c>
      <c r="I69" s="6">
        <v>0</v>
      </c>
      <c r="J69" s="8">
        <v>1</v>
      </c>
      <c r="K69" s="12">
        <v>0</v>
      </c>
      <c r="L69" s="44" t="s">
        <v>20</v>
      </c>
      <c r="M69" s="3">
        <v>1</v>
      </c>
      <c r="N69" s="43">
        <v>0</v>
      </c>
      <c r="O69" s="43">
        <v>0</v>
      </c>
      <c r="P69" s="3" t="s">
        <v>3468</v>
      </c>
      <c r="Q69" s="45"/>
      <c r="R69" s="88">
        <f t="shared" si="5"/>
        <v>0</v>
      </c>
      <c r="S69" s="88">
        <f t="shared" si="6"/>
        <v>0</v>
      </c>
      <c r="T69" s="88">
        <f t="shared" si="7"/>
        <v>0</v>
      </c>
      <c r="U69" s="88"/>
      <c r="V69" s="3"/>
      <c r="W69" s="88"/>
    </row>
    <row r="70" spans="1:23" ht="270" x14ac:dyDescent="0.25">
      <c r="A70" s="47">
        <v>69</v>
      </c>
      <c r="B70" s="43" t="str">
        <f t="shared" si="8"/>
        <v>4_1</v>
      </c>
      <c r="C70" s="3">
        <f t="shared" si="9"/>
        <v>115</v>
      </c>
      <c r="D70" s="3" t="s">
        <v>118</v>
      </c>
      <c r="E70" s="1" t="s">
        <v>961</v>
      </c>
      <c r="F70" s="4" t="s">
        <v>147</v>
      </c>
      <c r="G70" s="1" t="s">
        <v>962</v>
      </c>
      <c r="H70" s="10" t="s">
        <v>118</v>
      </c>
      <c r="I70" s="6">
        <v>1</v>
      </c>
      <c r="J70" s="8">
        <v>0</v>
      </c>
      <c r="K70" s="12">
        <v>0</v>
      </c>
      <c r="L70" s="44" t="s">
        <v>118</v>
      </c>
      <c r="M70" s="3">
        <v>0</v>
      </c>
      <c r="N70" s="43">
        <v>0</v>
      </c>
      <c r="O70" s="43">
        <v>0</v>
      </c>
      <c r="P70" s="3" t="s">
        <v>3469</v>
      </c>
      <c r="Q70" s="45"/>
      <c r="R70" s="88">
        <f t="shared" si="5"/>
        <v>0</v>
      </c>
      <c r="S70" s="88">
        <f t="shared" si="6"/>
        <v>0</v>
      </c>
      <c r="T70" s="88">
        <f t="shared" si="7"/>
        <v>0</v>
      </c>
      <c r="U70" s="88"/>
      <c r="V70" s="3" t="s">
        <v>3922</v>
      </c>
      <c r="W70" s="88"/>
    </row>
    <row r="71" spans="1:23" ht="255" hidden="1" x14ac:dyDescent="0.25">
      <c r="A71" s="47">
        <v>70</v>
      </c>
      <c r="B71" s="43" t="str">
        <f t="shared" si="8"/>
        <v>4_1</v>
      </c>
      <c r="C71" s="3">
        <f t="shared" si="9"/>
        <v>116</v>
      </c>
      <c r="D71" s="3" t="s">
        <v>4</v>
      </c>
      <c r="E71" s="1" t="s">
        <v>24</v>
      </c>
      <c r="F71" s="4" t="s">
        <v>6</v>
      </c>
      <c r="G71" s="1" t="s">
        <v>25</v>
      </c>
      <c r="H71" s="10" t="s">
        <v>4</v>
      </c>
      <c r="I71" s="6">
        <v>0</v>
      </c>
      <c r="J71" s="8">
        <v>1</v>
      </c>
      <c r="K71" s="12">
        <v>0</v>
      </c>
      <c r="L71" s="44" t="s">
        <v>4</v>
      </c>
      <c r="M71" s="3">
        <v>1</v>
      </c>
      <c r="N71" s="43">
        <v>0</v>
      </c>
      <c r="O71" s="43">
        <v>0</v>
      </c>
      <c r="P71" s="3" t="s">
        <v>3419</v>
      </c>
      <c r="Q71" s="45"/>
      <c r="R71" s="88">
        <f t="shared" si="5"/>
        <v>0</v>
      </c>
      <c r="S71" s="88">
        <f t="shared" si="6"/>
        <v>0</v>
      </c>
      <c r="T71" s="88">
        <f t="shared" si="7"/>
        <v>0</v>
      </c>
      <c r="U71" s="88"/>
      <c r="V71" s="3"/>
      <c r="W71" s="88"/>
    </row>
    <row r="72" spans="1:23" ht="270" hidden="1" x14ac:dyDescent="0.25">
      <c r="A72" s="47">
        <v>71</v>
      </c>
      <c r="B72" s="43" t="str">
        <f t="shared" si="8"/>
        <v>4_1</v>
      </c>
      <c r="C72" s="3">
        <f t="shared" si="9"/>
        <v>117</v>
      </c>
      <c r="D72" s="3" t="s">
        <v>4</v>
      </c>
      <c r="E72" s="1" t="s">
        <v>26</v>
      </c>
      <c r="F72" s="4" t="s">
        <v>9</v>
      </c>
      <c r="G72" s="1" t="s">
        <v>27</v>
      </c>
      <c r="H72" s="10" t="s">
        <v>4</v>
      </c>
      <c r="I72" s="6">
        <v>0</v>
      </c>
      <c r="J72" s="8">
        <v>1</v>
      </c>
      <c r="K72" s="12">
        <v>0</v>
      </c>
      <c r="L72" s="44" t="s">
        <v>4</v>
      </c>
      <c r="M72" s="3">
        <v>1</v>
      </c>
      <c r="N72" s="43">
        <v>0</v>
      </c>
      <c r="O72" s="43">
        <v>0</v>
      </c>
      <c r="P72" s="3" t="s">
        <v>3419</v>
      </c>
      <c r="Q72" s="45"/>
      <c r="R72" s="88">
        <f t="shared" si="5"/>
        <v>0</v>
      </c>
      <c r="S72" s="88">
        <f t="shared" si="6"/>
        <v>0</v>
      </c>
      <c r="T72" s="88">
        <f t="shared" si="7"/>
        <v>0</v>
      </c>
      <c r="U72" s="88"/>
      <c r="V72" s="3"/>
      <c r="W72" s="88"/>
    </row>
    <row r="73" spans="1:23" ht="270" hidden="1" x14ac:dyDescent="0.25">
      <c r="A73" s="47">
        <v>72</v>
      </c>
      <c r="B73" s="43" t="str">
        <f t="shared" si="8"/>
        <v>4_1</v>
      </c>
      <c r="C73" s="3">
        <f t="shared" si="9"/>
        <v>118</v>
      </c>
      <c r="D73" s="3" t="s">
        <v>4</v>
      </c>
      <c r="E73" s="1" t="s">
        <v>28</v>
      </c>
      <c r="F73" s="4" t="s">
        <v>9</v>
      </c>
      <c r="G73" s="1" t="s">
        <v>29</v>
      </c>
      <c r="H73" s="10" t="s">
        <v>4</v>
      </c>
      <c r="I73" s="6">
        <v>0</v>
      </c>
      <c r="J73" s="8">
        <v>1</v>
      </c>
      <c r="K73" s="12">
        <v>0</v>
      </c>
      <c r="L73" s="44" t="s">
        <v>4</v>
      </c>
      <c r="M73" s="3">
        <v>1</v>
      </c>
      <c r="N73" s="43">
        <v>0</v>
      </c>
      <c r="O73" s="43">
        <v>0</v>
      </c>
      <c r="P73" s="3" t="s">
        <v>3419</v>
      </c>
      <c r="Q73" s="45"/>
      <c r="R73" s="88">
        <f t="shared" si="5"/>
        <v>0</v>
      </c>
      <c r="S73" s="88">
        <f t="shared" si="6"/>
        <v>0</v>
      </c>
      <c r="T73" s="88">
        <f t="shared" si="7"/>
        <v>0</v>
      </c>
      <c r="U73" s="88"/>
      <c r="V73" s="3"/>
      <c r="W73" s="88"/>
    </row>
    <row r="74" spans="1:23" ht="270" hidden="1" x14ac:dyDescent="0.25">
      <c r="A74" s="47">
        <v>73</v>
      </c>
      <c r="B74" s="43" t="str">
        <f t="shared" si="8"/>
        <v>4_1</v>
      </c>
      <c r="C74" s="3">
        <f t="shared" si="9"/>
        <v>119</v>
      </c>
      <c r="D74" s="3" t="s">
        <v>30</v>
      </c>
      <c r="E74" s="1" t="s">
        <v>31</v>
      </c>
      <c r="F74" s="4" t="s">
        <v>32</v>
      </c>
      <c r="G74" s="1" t="s">
        <v>33</v>
      </c>
      <c r="H74" s="10" t="s">
        <v>30</v>
      </c>
      <c r="I74" s="6">
        <v>0</v>
      </c>
      <c r="J74" s="8">
        <v>1</v>
      </c>
      <c r="K74" s="12">
        <v>0</v>
      </c>
      <c r="L74" s="44" t="s">
        <v>30</v>
      </c>
      <c r="M74" s="3">
        <v>1</v>
      </c>
      <c r="N74" s="43">
        <v>0</v>
      </c>
      <c r="O74" s="43">
        <v>0</v>
      </c>
      <c r="P74" s="3" t="s">
        <v>3470</v>
      </c>
      <c r="Q74" s="45"/>
      <c r="R74" s="88">
        <f t="shared" si="5"/>
        <v>0</v>
      </c>
      <c r="S74" s="88">
        <f t="shared" si="6"/>
        <v>0</v>
      </c>
      <c r="T74" s="88">
        <f t="shared" si="7"/>
        <v>0</v>
      </c>
      <c r="U74" s="88"/>
      <c r="V74" s="3"/>
      <c r="W74" s="88"/>
    </row>
    <row r="75" spans="1:23" ht="270" hidden="1" x14ac:dyDescent="0.25">
      <c r="A75" s="47">
        <v>74</v>
      </c>
      <c r="B75" s="43" t="str">
        <f t="shared" si="8"/>
        <v>4_1</v>
      </c>
      <c r="C75" s="3">
        <f t="shared" si="9"/>
        <v>120</v>
      </c>
      <c r="D75" s="3" t="s">
        <v>34</v>
      </c>
      <c r="E75" s="1" t="s">
        <v>35</v>
      </c>
      <c r="F75" s="4" t="s">
        <v>36</v>
      </c>
      <c r="G75" s="1" t="s">
        <v>37</v>
      </c>
      <c r="H75" s="10" t="s">
        <v>34</v>
      </c>
      <c r="I75" s="6">
        <v>0</v>
      </c>
      <c r="J75" s="8">
        <v>1</v>
      </c>
      <c r="K75" s="12">
        <v>0</v>
      </c>
      <c r="L75" s="44" t="s">
        <v>34</v>
      </c>
      <c r="M75" s="3">
        <v>1</v>
      </c>
      <c r="N75" s="43">
        <v>0</v>
      </c>
      <c r="O75" s="43">
        <v>0</v>
      </c>
      <c r="P75" s="3" t="s">
        <v>3471</v>
      </c>
      <c r="Q75" s="45"/>
      <c r="R75" s="88">
        <f t="shared" si="5"/>
        <v>0</v>
      </c>
      <c r="S75" s="88">
        <f t="shared" si="6"/>
        <v>0</v>
      </c>
      <c r="T75" s="88">
        <f t="shared" si="7"/>
        <v>0</v>
      </c>
      <c r="U75" s="88"/>
      <c r="V75" s="3"/>
      <c r="W75" s="88"/>
    </row>
    <row r="76" spans="1:23" ht="285" hidden="1" x14ac:dyDescent="0.25">
      <c r="A76" s="47">
        <v>75</v>
      </c>
      <c r="B76" s="43" t="str">
        <f t="shared" si="8"/>
        <v>4_1</v>
      </c>
      <c r="C76" s="3">
        <f t="shared" si="9"/>
        <v>121</v>
      </c>
      <c r="D76" s="3" t="s">
        <v>38</v>
      </c>
      <c r="E76" s="1" t="s">
        <v>39</v>
      </c>
      <c r="F76" s="4" t="s">
        <v>36</v>
      </c>
      <c r="G76" s="1" t="s">
        <v>40</v>
      </c>
      <c r="H76" s="10" t="s">
        <v>38</v>
      </c>
      <c r="I76" s="6">
        <v>0</v>
      </c>
      <c r="J76" s="8">
        <v>1</v>
      </c>
      <c r="K76" s="12">
        <v>0</v>
      </c>
      <c r="L76" s="44" t="s">
        <v>38</v>
      </c>
      <c r="M76" s="3">
        <v>1</v>
      </c>
      <c r="N76" s="43">
        <v>0</v>
      </c>
      <c r="O76" s="43">
        <v>0</v>
      </c>
      <c r="P76" s="3" t="s">
        <v>3439</v>
      </c>
      <c r="Q76" s="45"/>
      <c r="R76" s="88">
        <f t="shared" si="5"/>
        <v>0</v>
      </c>
      <c r="S76" s="88">
        <f t="shared" si="6"/>
        <v>0</v>
      </c>
      <c r="T76" s="88">
        <f t="shared" si="7"/>
        <v>0</v>
      </c>
      <c r="U76" s="88"/>
      <c r="V76" s="3"/>
      <c r="W76" s="88"/>
    </row>
    <row r="77" spans="1:23" ht="270" hidden="1" x14ac:dyDescent="0.25">
      <c r="A77" s="47">
        <v>76</v>
      </c>
      <c r="B77" s="43" t="str">
        <f t="shared" si="8"/>
        <v>4_1</v>
      </c>
      <c r="C77" s="3">
        <f t="shared" si="9"/>
        <v>122</v>
      </c>
      <c r="D77" s="3" t="s">
        <v>41</v>
      </c>
      <c r="E77" s="1" t="s">
        <v>42</v>
      </c>
      <c r="F77" s="4" t="s">
        <v>36</v>
      </c>
      <c r="G77" s="1" t="s">
        <v>37</v>
      </c>
      <c r="H77" s="10" t="s">
        <v>41</v>
      </c>
      <c r="I77" s="6">
        <v>0</v>
      </c>
      <c r="J77" s="8">
        <v>1</v>
      </c>
      <c r="K77" s="12">
        <v>0</v>
      </c>
      <c r="L77" s="44" t="s">
        <v>41</v>
      </c>
      <c r="M77" s="3">
        <v>1</v>
      </c>
      <c r="N77" s="43">
        <v>0</v>
      </c>
      <c r="O77" s="43">
        <v>0</v>
      </c>
      <c r="P77" s="3" t="s">
        <v>3436</v>
      </c>
      <c r="Q77" s="45"/>
      <c r="R77" s="88">
        <f t="shared" si="5"/>
        <v>0</v>
      </c>
      <c r="S77" s="88">
        <f t="shared" si="6"/>
        <v>0</v>
      </c>
      <c r="T77" s="88">
        <f t="shared" si="7"/>
        <v>0</v>
      </c>
      <c r="U77" s="88"/>
      <c r="V77" s="3"/>
      <c r="W77" s="88"/>
    </row>
    <row r="78" spans="1:23" ht="270" hidden="1" x14ac:dyDescent="0.25">
      <c r="A78" s="47">
        <v>77</v>
      </c>
      <c r="B78" s="43" t="str">
        <f t="shared" si="8"/>
        <v>4_1</v>
      </c>
      <c r="C78" s="3">
        <f t="shared" si="9"/>
        <v>123</v>
      </c>
      <c r="D78" s="3" t="s">
        <v>43</v>
      </c>
      <c r="E78" s="1" t="s">
        <v>44</v>
      </c>
      <c r="F78" s="4" t="s">
        <v>36</v>
      </c>
      <c r="G78" s="1" t="s">
        <v>45</v>
      </c>
      <c r="H78" s="10" t="s">
        <v>43</v>
      </c>
      <c r="I78" s="6">
        <v>0</v>
      </c>
      <c r="J78" s="8">
        <v>1</v>
      </c>
      <c r="K78" s="12">
        <v>0</v>
      </c>
      <c r="L78" s="44" t="s">
        <v>43</v>
      </c>
      <c r="M78" s="3">
        <v>1</v>
      </c>
      <c r="N78" s="43">
        <v>0</v>
      </c>
      <c r="O78" s="43">
        <v>0</v>
      </c>
      <c r="P78" s="3" t="s">
        <v>3472</v>
      </c>
      <c r="Q78" s="45"/>
      <c r="R78" s="88">
        <f t="shared" si="5"/>
        <v>0</v>
      </c>
      <c r="S78" s="88">
        <f t="shared" si="6"/>
        <v>0</v>
      </c>
      <c r="T78" s="88">
        <f t="shared" si="7"/>
        <v>0</v>
      </c>
      <c r="U78" s="88"/>
      <c r="V78" s="3"/>
      <c r="W78" s="88"/>
    </row>
    <row r="79" spans="1:23" ht="285" hidden="1" x14ac:dyDescent="0.25">
      <c r="A79" s="47">
        <v>78</v>
      </c>
      <c r="B79" s="43" t="str">
        <f t="shared" si="8"/>
        <v>4_1</v>
      </c>
      <c r="C79" s="3">
        <f t="shared" si="9"/>
        <v>124</v>
      </c>
      <c r="D79" s="3" t="s">
        <v>966</v>
      </c>
      <c r="E79" s="1" t="s">
        <v>963</v>
      </c>
      <c r="F79" s="4" t="s">
        <v>964</v>
      </c>
      <c r="G79" s="1" t="s">
        <v>965</v>
      </c>
      <c r="H79" s="10" t="s">
        <v>966</v>
      </c>
      <c r="I79" s="6">
        <v>1</v>
      </c>
      <c r="J79" s="8">
        <v>0</v>
      </c>
      <c r="K79" s="12">
        <v>0</v>
      </c>
      <c r="L79" s="44" t="s">
        <v>966</v>
      </c>
      <c r="M79" s="3">
        <v>0</v>
      </c>
      <c r="N79" s="43">
        <v>0</v>
      </c>
      <c r="O79" s="43">
        <v>0</v>
      </c>
      <c r="P79" s="3" t="s">
        <v>3473</v>
      </c>
      <c r="Q79" s="45"/>
      <c r="R79" s="88">
        <f t="shared" si="5"/>
        <v>0</v>
      </c>
      <c r="S79" s="88">
        <f t="shared" si="6"/>
        <v>0</v>
      </c>
      <c r="T79" s="88">
        <f t="shared" si="7"/>
        <v>0</v>
      </c>
      <c r="U79" s="88"/>
      <c r="V79" s="3"/>
      <c r="W79" s="88"/>
    </row>
    <row r="80" spans="1:23" ht="285" x14ac:dyDescent="0.25">
      <c r="A80" s="47">
        <v>79</v>
      </c>
      <c r="B80" s="43" t="str">
        <f t="shared" si="8"/>
        <v>4_1</v>
      </c>
      <c r="C80" s="3">
        <f t="shared" si="9"/>
        <v>125</v>
      </c>
      <c r="D80" s="3" t="s">
        <v>969</v>
      </c>
      <c r="E80" s="1" t="s">
        <v>967</v>
      </c>
      <c r="F80" s="4" t="s">
        <v>48</v>
      </c>
      <c r="G80" s="1" t="s">
        <v>968</v>
      </c>
      <c r="H80" s="10" t="s">
        <v>969</v>
      </c>
      <c r="I80" s="6">
        <v>1</v>
      </c>
      <c r="J80" s="8">
        <v>0</v>
      </c>
      <c r="K80" s="12">
        <v>0</v>
      </c>
      <c r="L80" s="44" t="s">
        <v>969</v>
      </c>
      <c r="M80" s="3">
        <v>1</v>
      </c>
      <c r="N80" s="43">
        <v>0</v>
      </c>
      <c r="O80" s="43">
        <v>0</v>
      </c>
      <c r="P80" s="3" t="s">
        <v>3474</v>
      </c>
      <c r="Q80" s="45"/>
      <c r="R80" s="88">
        <f t="shared" si="5"/>
        <v>0</v>
      </c>
      <c r="S80" s="88">
        <f t="shared" si="6"/>
        <v>0</v>
      </c>
      <c r="T80" s="88">
        <f t="shared" si="7"/>
        <v>0</v>
      </c>
      <c r="U80" s="88"/>
      <c r="V80" s="3" t="s">
        <v>3909</v>
      </c>
      <c r="W80" s="88"/>
    </row>
    <row r="81" spans="1:23" ht="270" x14ac:dyDescent="0.25">
      <c r="A81" s="47">
        <v>80</v>
      </c>
      <c r="B81" s="43" t="str">
        <f t="shared" si="8"/>
        <v>4_1</v>
      </c>
      <c r="C81" s="3">
        <f t="shared" si="9"/>
        <v>126</v>
      </c>
      <c r="D81" s="3" t="s">
        <v>973</v>
      </c>
      <c r="E81" s="1" t="s">
        <v>970</v>
      </c>
      <c r="F81" s="4" t="s">
        <v>971</v>
      </c>
      <c r="G81" s="1" t="s">
        <v>972</v>
      </c>
      <c r="H81" s="10" t="s">
        <v>973</v>
      </c>
      <c r="I81" s="6">
        <v>1</v>
      </c>
      <c r="J81" s="8">
        <v>0</v>
      </c>
      <c r="K81" s="12">
        <v>0</v>
      </c>
      <c r="L81" s="44" t="s">
        <v>973</v>
      </c>
      <c r="M81" s="3">
        <v>1</v>
      </c>
      <c r="N81" s="43">
        <v>0</v>
      </c>
      <c r="O81" s="43" t="s">
        <v>869</v>
      </c>
      <c r="P81" s="3" t="s">
        <v>3475</v>
      </c>
      <c r="Q81" s="45"/>
      <c r="R81" s="88">
        <f t="shared" si="5"/>
        <v>0</v>
      </c>
      <c r="S81" s="88">
        <f t="shared" si="6"/>
        <v>0</v>
      </c>
      <c r="T81" s="88">
        <f t="shared" si="7"/>
        <v>0</v>
      </c>
      <c r="U81" s="88"/>
      <c r="V81" s="3" t="s">
        <v>4001</v>
      </c>
      <c r="W81" s="88"/>
    </row>
    <row r="82" spans="1:23" ht="270" x14ac:dyDescent="0.25">
      <c r="A82" s="47">
        <v>81</v>
      </c>
      <c r="B82" s="43" t="str">
        <f t="shared" si="8"/>
        <v>4_1</v>
      </c>
      <c r="C82" s="3">
        <f t="shared" si="9"/>
        <v>127</v>
      </c>
      <c r="D82" s="3" t="s">
        <v>118</v>
      </c>
      <c r="E82" s="1" t="s">
        <v>974</v>
      </c>
      <c r="F82" s="4" t="s">
        <v>48</v>
      </c>
      <c r="G82" s="1" t="s">
        <v>975</v>
      </c>
      <c r="H82" s="10" t="s">
        <v>118</v>
      </c>
      <c r="I82" s="6">
        <v>1</v>
      </c>
      <c r="J82" s="8">
        <v>0</v>
      </c>
      <c r="K82" s="12">
        <v>0</v>
      </c>
      <c r="L82" s="44" t="s">
        <v>118</v>
      </c>
      <c r="M82" s="3">
        <v>0</v>
      </c>
      <c r="N82" s="43">
        <v>0</v>
      </c>
      <c r="O82" s="43">
        <v>0</v>
      </c>
      <c r="P82" s="3" t="s">
        <v>3469</v>
      </c>
      <c r="Q82" s="45"/>
      <c r="R82" s="88">
        <f t="shared" si="5"/>
        <v>0</v>
      </c>
      <c r="S82" s="88">
        <f t="shared" si="6"/>
        <v>0</v>
      </c>
      <c r="T82" s="88">
        <f t="shared" si="7"/>
        <v>0</v>
      </c>
      <c r="U82" s="88"/>
      <c r="V82" s="3" t="s">
        <v>3923</v>
      </c>
      <c r="W82" s="88"/>
    </row>
    <row r="83" spans="1:23" ht="255" x14ac:dyDescent="0.25">
      <c r="A83" s="47">
        <v>82</v>
      </c>
      <c r="B83" s="43" t="str">
        <f t="shared" si="8"/>
        <v>4_1</v>
      </c>
      <c r="C83" s="3">
        <f t="shared" si="9"/>
        <v>128</v>
      </c>
      <c r="D83" s="3" t="s">
        <v>978</v>
      </c>
      <c r="E83" s="1" t="s">
        <v>976</v>
      </c>
      <c r="F83" s="4" t="s">
        <v>48</v>
      </c>
      <c r="G83" s="1" t="s">
        <v>977</v>
      </c>
      <c r="H83" s="10" t="s">
        <v>978</v>
      </c>
      <c r="I83" s="6">
        <v>1</v>
      </c>
      <c r="J83" s="8">
        <v>0</v>
      </c>
      <c r="K83" s="12">
        <v>0</v>
      </c>
      <c r="L83" s="44" t="s">
        <v>978</v>
      </c>
      <c r="M83" s="3">
        <v>0</v>
      </c>
      <c r="N83" s="43">
        <v>0</v>
      </c>
      <c r="O83" s="43">
        <v>0</v>
      </c>
      <c r="P83" s="3" t="s">
        <v>3476</v>
      </c>
      <c r="Q83" s="45"/>
      <c r="R83" s="88">
        <f t="shared" si="5"/>
        <v>0</v>
      </c>
      <c r="S83" s="88">
        <f t="shared" si="6"/>
        <v>0</v>
      </c>
      <c r="T83" s="88">
        <f t="shared" si="7"/>
        <v>0</v>
      </c>
      <c r="U83" s="88"/>
      <c r="V83" s="3" t="s">
        <v>4002</v>
      </c>
      <c r="W83" s="88"/>
    </row>
    <row r="84" spans="1:23" ht="240" hidden="1" x14ac:dyDescent="0.25">
      <c r="A84" s="47">
        <v>83</v>
      </c>
      <c r="B84" s="43" t="str">
        <f t="shared" si="8"/>
        <v>4_1</v>
      </c>
      <c r="C84" s="3">
        <f t="shared" si="9"/>
        <v>129</v>
      </c>
      <c r="D84" s="3" t="s">
        <v>46</v>
      </c>
      <c r="E84" s="1" t="s">
        <v>47</v>
      </c>
      <c r="F84" s="4" t="s">
        <v>48</v>
      </c>
      <c r="G84" s="1" t="s">
        <v>49</v>
      </c>
      <c r="H84" s="10" t="s">
        <v>46</v>
      </c>
      <c r="I84" s="6">
        <v>0</v>
      </c>
      <c r="J84" s="8">
        <v>1</v>
      </c>
      <c r="K84" s="12">
        <v>0</v>
      </c>
      <c r="L84" s="44" t="s">
        <v>46</v>
      </c>
      <c r="M84" s="3">
        <v>0</v>
      </c>
      <c r="N84" s="43">
        <v>0</v>
      </c>
      <c r="O84" s="43">
        <v>0</v>
      </c>
      <c r="P84" s="3" t="s">
        <v>3477</v>
      </c>
      <c r="Q84" s="45"/>
      <c r="R84" s="88">
        <f t="shared" si="5"/>
        <v>0</v>
      </c>
      <c r="S84" s="88">
        <f t="shared" si="6"/>
        <v>0</v>
      </c>
      <c r="T84" s="88">
        <f t="shared" si="7"/>
        <v>0</v>
      </c>
      <c r="U84" s="88"/>
      <c r="V84" s="3"/>
      <c r="W84" s="88"/>
    </row>
    <row r="85" spans="1:23" ht="285" hidden="1" x14ac:dyDescent="0.25">
      <c r="A85" s="47">
        <v>84</v>
      </c>
      <c r="B85" s="43" t="str">
        <f t="shared" si="8"/>
        <v>4_1</v>
      </c>
      <c r="C85" s="3">
        <f t="shared" si="9"/>
        <v>130</v>
      </c>
      <c r="D85" s="3" t="s">
        <v>50</v>
      </c>
      <c r="E85" s="1" t="s">
        <v>51</v>
      </c>
      <c r="F85" s="4" t="s">
        <v>52</v>
      </c>
      <c r="G85" s="1" t="s">
        <v>53</v>
      </c>
      <c r="H85" s="10" t="s">
        <v>50</v>
      </c>
      <c r="I85" s="6">
        <v>0</v>
      </c>
      <c r="J85" s="8">
        <v>1</v>
      </c>
      <c r="K85" s="12">
        <v>0</v>
      </c>
      <c r="L85" s="44" t="s">
        <v>50</v>
      </c>
      <c r="M85" s="3">
        <v>0</v>
      </c>
      <c r="N85" s="43">
        <v>0</v>
      </c>
      <c r="O85" s="43">
        <v>0</v>
      </c>
      <c r="P85" s="3" t="s">
        <v>3426</v>
      </c>
      <c r="Q85" s="45"/>
      <c r="R85" s="88">
        <f t="shared" si="5"/>
        <v>0</v>
      </c>
      <c r="S85" s="88">
        <f t="shared" si="6"/>
        <v>0</v>
      </c>
      <c r="T85" s="88">
        <f t="shared" si="7"/>
        <v>0</v>
      </c>
      <c r="U85" s="88"/>
      <c r="V85" s="3"/>
      <c r="W85" s="88"/>
    </row>
    <row r="86" spans="1:23" ht="285" hidden="1" x14ac:dyDescent="0.25">
      <c r="A86" s="47">
        <v>85</v>
      </c>
      <c r="B86" s="43" t="str">
        <f t="shared" si="8"/>
        <v>4_1</v>
      </c>
      <c r="C86" s="3">
        <f t="shared" si="9"/>
        <v>131</v>
      </c>
      <c r="D86" s="3" t="s">
        <v>375</v>
      </c>
      <c r="E86" s="1" t="s">
        <v>979</v>
      </c>
      <c r="F86" s="4" t="s">
        <v>147</v>
      </c>
      <c r="G86" s="1" t="s">
        <v>980</v>
      </c>
      <c r="H86" s="10" t="s">
        <v>375</v>
      </c>
      <c r="I86" s="6">
        <v>1</v>
      </c>
      <c r="J86" s="8">
        <v>0</v>
      </c>
      <c r="K86" s="12">
        <v>0</v>
      </c>
      <c r="L86" s="44" t="s">
        <v>375</v>
      </c>
      <c r="M86" s="3">
        <v>1</v>
      </c>
      <c r="N86" s="43">
        <v>0</v>
      </c>
      <c r="O86" s="43" t="s">
        <v>940</v>
      </c>
      <c r="P86" s="3" t="s">
        <v>3450</v>
      </c>
      <c r="Q86" s="45"/>
      <c r="R86" s="88">
        <f t="shared" si="5"/>
        <v>0</v>
      </c>
      <c r="S86" s="88">
        <f t="shared" si="6"/>
        <v>0</v>
      </c>
      <c r="T86" s="88">
        <f t="shared" si="7"/>
        <v>0</v>
      </c>
      <c r="U86" s="88"/>
      <c r="V86" s="3"/>
      <c r="W86" s="88"/>
    </row>
    <row r="87" spans="1:23" ht="240" hidden="1" x14ac:dyDescent="0.25">
      <c r="A87" s="47">
        <v>86</v>
      </c>
      <c r="B87" s="43" t="str">
        <f t="shared" si="8"/>
        <v>4_1</v>
      </c>
      <c r="C87" s="3">
        <f t="shared" si="9"/>
        <v>132</v>
      </c>
      <c r="D87" s="3" t="s">
        <v>259</v>
      </c>
      <c r="E87" s="1" t="s">
        <v>981</v>
      </c>
      <c r="F87" s="4" t="s">
        <v>982</v>
      </c>
      <c r="G87" s="1" t="s">
        <v>983</v>
      </c>
      <c r="H87" s="10" t="s">
        <v>259</v>
      </c>
      <c r="I87" s="6">
        <v>1</v>
      </c>
      <c r="J87" s="8">
        <v>0</v>
      </c>
      <c r="K87" s="12">
        <v>0</v>
      </c>
      <c r="L87" s="44" t="s">
        <v>259</v>
      </c>
      <c r="M87" s="3">
        <v>1</v>
      </c>
      <c r="N87" s="43">
        <v>0</v>
      </c>
      <c r="O87" s="43" t="s">
        <v>940</v>
      </c>
      <c r="P87" s="3" t="s">
        <v>3858</v>
      </c>
      <c r="Q87" s="45"/>
      <c r="R87" s="88">
        <f t="shared" si="5"/>
        <v>0</v>
      </c>
      <c r="S87" s="88">
        <f t="shared" si="6"/>
        <v>0</v>
      </c>
      <c r="T87" s="88">
        <f t="shared" si="7"/>
        <v>0</v>
      </c>
      <c r="U87" s="88"/>
      <c r="V87" s="3"/>
      <c r="W87" s="88"/>
    </row>
    <row r="88" spans="1:23" ht="240" hidden="1" x14ac:dyDescent="0.25">
      <c r="A88" s="47">
        <v>87</v>
      </c>
      <c r="B88" s="43" t="str">
        <f t="shared" si="8"/>
        <v>4_1</v>
      </c>
      <c r="C88" s="3">
        <f t="shared" si="9"/>
        <v>133</v>
      </c>
      <c r="D88" s="3" t="s">
        <v>20</v>
      </c>
      <c r="E88" s="1" t="s">
        <v>54</v>
      </c>
      <c r="F88" s="4" t="s">
        <v>9</v>
      </c>
      <c r="G88" s="1" t="s">
        <v>55</v>
      </c>
      <c r="H88" s="10" t="s">
        <v>20</v>
      </c>
      <c r="I88" s="6">
        <v>0</v>
      </c>
      <c r="J88" s="8">
        <v>1</v>
      </c>
      <c r="K88" s="12">
        <v>0</v>
      </c>
      <c r="L88" s="44" t="s">
        <v>20</v>
      </c>
      <c r="M88" s="3">
        <v>1</v>
      </c>
      <c r="N88" s="43">
        <v>0</v>
      </c>
      <c r="O88" s="43">
        <v>0</v>
      </c>
      <c r="P88" s="3" t="s">
        <v>3468</v>
      </c>
      <c r="Q88" s="45"/>
      <c r="R88" s="88">
        <f t="shared" si="5"/>
        <v>0</v>
      </c>
      <c r="S88" s="88">
        <f t="shared" si="6"/>
        <v>0</v>
      </c>
      <c r="T88" s="88">
        <f t="shared" si="7"/>
        <v>0</v>
      </c>
      <c r="U88" s="88"/>
      <c r="V88" s="3"/>
      <c r="W88" s="88"/>
    </row>
    <row r="89" spans="1:23" ht="240" hidden="1" x14ac:dyDescent="0.25">
      <c r="A89" s="47">
        <v>88</v>
      </c>
      <c r="B89" s="43" t="str">
        <f t="shared" si="8"/>
        <v>4_1</v>
      </c>
      <c r="C89" s="3">
        <f t="shared" si="9"/>
        <v>134</v>
      </c>
      <c r="D89" s="3" t="s">
        <v>20</v>
      </c>
      <c r="E89" s="1" t="s">
        <v>56</v>
      </c>
      <c r="F89" s="4" t="s">
        <v>9</v>
      </c>
      <c r="G89" s="1" t="s">
        <v>57</v>
      </c>
      <c r="H89" s="10" t="s">
        <v>20</v>
      </c>
      <c r="I89" s="6">
        <v>0</v>
      </c>
      <c r="J89" s="8">
        <v>1</v>
      </c>
      <c r="K89" s="12">
        <v>0</v>
      </c>
      <c r="L89" s="44" t="s">
        <v>20</v>
      </c>
      <c r="M89" s="3">
        <v>1</v>
      </c>
      <c r="N89" s="43">
        <v>0</v>
      </c>
      <c r="O89" s="43">
        <v>0</v>
      </c>
      <c r="P89" s="3" t="s">
        <v>3468</v>
      </c>
      <c r="Q89" s="45"/>
      <c r="R89" s="88">
        <f t="shared" si="5"/>
        <v>0</v>
      </c>
      <c r="S89" s="88">
        <f t="shared" si="6"/>
        <v>0</v>
      </c>
      <c r="T89" s="88">
        <f t="shared" si="7"/>
        <v>0</v>
      </c>
      <c r="U89" s="88"/>
      <c r="V89" s="3"/>
      <c r="W89" s="88"/>
    </row>
    <row r="90" spans="1:23" ht="270" x14ac:dyDescent="0.25">
      <c r="A90" s="47">
        <v>89</v>
      </c>
      <c r="B90" s="43" t="str">
        <f t="shared" si="8"/>
        <v>4_1</v>
      </c>
      <c r="C90" s="3">
        <f t="shared" si="9"/>
        <v>135</v>
      </c>
      <c r="D90" s="3" t="s">
        <v>748</v>
      </c>
      <c r="E90" s="1" t="s">
        <v>984</v>
      </c>
      <c r="F90" s="4" t="s">
        <v>147</v>
      </c>
      <c r="G90" s="1" t="s">
        <v>985</v>
      </c>
      <c r="H90" s="10" t="s">
        <v>748</v>
      </c>
      <c r="I90" s="6">
        <v>1</v>
      </c>
      <c r="J90" s="8">
        <v>0</v>
      </c>
      <c r="K90" s="12">
        <v>0</v>
      </c>
      <c r="L90" s="44" t="s">
        <v>748</v>
      </c>
      <c r="M90" s="3">
        <v>0</v>
      </c>
      <c r="N90" s="43">
        <v>0</v>
      </c>
      <c r="O90" s="43">
        <v>0</v>
      </c>
      <c r="P90" s="3" t="s">
        <v>3478</v>
      </c>
      <c r="Q90" s="45"/>
      <c r="R90" s="88">
        <f t="shared" si="5"/>
        <v>0</v>
      </c>
      <c r="S90" s="88">
        <f t="shared" si="6"/>
        <v>0</v>
      </c>
      <c r="T90" s="88">
        <f t="shared" si="7"/>
        <v>0</v>
      </c>
      <c r="U90" s="88"/>
      <c r="V90" s="3" t="s">
        <v>3924</v>
      </c>
      <c r="W90" s="88"/>
    </row>
    <row r="91" spans="1:23" ht="255" hidden="1" x14ac:dyDescent="0.25">
      <c r="A91" s="47">
        <v>90</v>
      </c>
      <c r="B91" s="43" t="str">
        <f t="shared" si="8"/>
        <v>4_1</v>
      </c>
      <c r="C91" s="3">
        <f t="shared" si="9"/>
        <v>136</v>
      </c>
      <c r="D91" s="3" t="s">
        <v>58</v>
      </c>
      <c r="E91" s="1" t="s">
        <v>59</v>
      </c>
      <c r="F91" s="4" t="s">
        <v>60</v>
      </c>
      <c r="G91" s="1" t="s">
        <v>61</v>
      </c>
      <c r="H91" s="10" t="s">
        <v>58</v>
      </c>
      <c r="I91" s="6">
        <v>0</v>
      </c>
      <c r="J91" s="8">
        <v>1</v>
      </c>
      <c r="K91" s="12">
        <v>0</v>
      </c>
      <c r="L91" s="44" t="s">
        <v>58</v>
      </c>
      <c r="M91" s="3">
        <v>0</v>
      </c>
      <c r="N91" s="43">
        <v>1</v>
      </c>
      <c r="O91" s="43">
        <v>0</v>
      </c>
      <c r="P91" s="3" t="s">
        <v>3479</v>
      </c>
      <c r="Q91" s="45"/>
      <c r="R91" s="88">
        <f t="shared" si="5"/>
        <v>0</v>
      </c>
      <c r="S91" s="88">
        <f t="shared" si="6"/>
        <v>0</v>
      </c>
      <c r="T91" s="88">
        <f t="shared" si="7"/>
        <v>0</v>
      </c>
      <c r="U91" s="88"/>
      <c r="V91" s="3"/>
      <c r="W91" s="88"/>
    </row>
    <row r="92" spans="1:23" ht="255" hidden="1" x14ac:dyDescent="0.25">
      <c r="A92" s="47">
        <v>91</v>
      </c>
      <c r="B92" s="43" t="str">
        <f t="shared" si="8"/>
        <v>4_1</v>
      </c>
      <c r="C92" s="3">
        <f t="shared" si="9"/>
        <v>137</v>
      </c>
      <c r="D92" s="3" t="s">
        <v>62</v>
      </c>
      <c r="E92" s="1" t="s">
        <v>63</v>
      </c>
      <c r="F92" s="4" t="s">
        <v>60</v>
      </c>
      <c r="G92" s="1" t="s">
        <v>64</v>
      </c>
      <c r="H92" s="10" t="s">
        <v>62</v>
      </c>
      <c r="I92" s="6">
        <v>0</v>
      </c>
      <c r="J92" s="8">
        <v>1</v>
      </c>
      <c r="K92" s="12">
        <v>0</v>
      </c>
      <c r="L92" s="44" t="s">
        <v>62</v>
      </c>
      <c r="M92" s="3">
        <v>0</v>
      </c>
      <c r="N92" s="43">
        <v>1</v>
      </c>
      <c r="O92" s="43">
        <v>0</v>
      </c>
      <c r="P92" s="3" t="s">
        <v>3480</v>
      </c>
      <c r="Q92" s="45"/>
      <c r="R92" s="88">
        <f t="shared" si="5"/>
        <v>0</v>
      </c>
      <c r="S92" s="88">
        <f t="shared" si="6"/>
        <v>0</v>
      </c>
      <c r="T92" s="88">
        <f t="shared" si="7"/>
        <v>0</v>
      </c>
      <c r="U92" s="88"/>
      <c r="V92" s="3"/>
      <c r="W92" s="88"/>
    </row>
    <row r="93" spans="1:23" ht="270" hidden="1" x14ac:dyDescent="0.25">
      <c r="A93" s="47">
        <v>92</v>
      </c>
      <c r="B93" s="43" t="str">
        <f t="shared" si="8"/>
        <v>4_1</v>
      </c>
      <c r="C93" s="3">
        <f t="shared" si="9"/>
        <v>138</v>
      </c>
      <c r="D93" s="3" t="s">
        <v>65</v>
      </c>
      <c r="E93" s="1" t="s">
        <v>66</v>
      </c>
      <c r="F93" s="4" t="s">
        <v>60</v>
      </c>
      <c r="G93" s="1" t="s">
        <v>67</v>
      </c>
      <c r="H93" s="10" t="s">
        <v>65</v>
      </c>
      <c r="I93" s="6">
        <v>0</v>
      </c>
      <c r="J93" s="8">
        <v>1</v>
      </c>
      <c r="K93" s="12">
        <v>0</v>
      </c>
      <c r="L93" s="44" t="s">
        <v>65</v>
      </c>
      <c r="M93" s="3">
        <v>0</v>
      </c>
      <c r="N93" s="43">
        <v>1</v>
      </c>
      <c r="O93" s="43">
        <v>0</v>
      </c>
      <c r="P93" s="3" t="s">
        <v>3481</v>
      </c>
      <c r="Q93" s="45"/>
      <c r="R93" s="88">
        <f t="shared" si="5"/>
        <v>0</v>
      </c>
      <c r="S93" s="88">
        <f t="shared" si="6"/>
        <v>0</v>
      </c>
      <c r="T93" s="88">
        <f t="shared" si="7"/>
        <v>0</v>
      </c>
      <c r="U93" s="88"/>
      <c r="V93" s="3"/>
      <c r="W93" s="88"/>
    </row>
    <row r="94" spans="1:23" ht="270" hidden="1" x14ac:dyDescent="0.25">
      <c r="A94" s="47">
        <v>93</v>
      </c>
      <c r="B94" s="43" t="str">
        <f t="shared" si="8"/>
        <v>4_1</v>
      </c>
      <c r="C94" s="3">
        <f t="shared" si="9"/>
        <v>139</v>
      </c>
      <c r="D94" s="3" t="s">
        <v>68</v>
      </c>
      <c r="E94" s="1" t="s">
        <v>69</v>
      </c>
      <c r="F94" s="4" t="s">
        <v>60</v>
      </c>
      <c r="G94" s="1" t="s">
        <v>70</v>
      </c>
      <c r="H94" s="10" t="s">
        <v>68</v>
      </c>
      <c r="I94" s="6">
        <v>0</v>
      </c>
      <c r="J94" s="8">
        <v>1</v>
      </c>
      <c r="K94" s="12">
        <v>0</v>
      </c>
      <c r="L94" s="44" t="s">
        <v>68</v>
      </c>
      <c r="M94" s="3">
        <v>0</v>
      </c>
      <c r="N94" s="43">
        <v>1</v>
      </c>
      <c r="O94" s="43">
        <v>0</v>
      </c>
      <c r="P94" s="3" t="s">
        <v>3482</v>
      </c>
      <c r="Q94" s="45"/>
      <c r="R94" s="88">
        <f t="shared" si="5"/>
        <v>0</v>
      </c>
      <c r="S94" s="88">
        <f t="shared" si="6"/>
        <v>0</v>
      </c>
      <c r="T94" s="88">
        <f t="shared" si="7"/>
        <v>0</v>
      </c>
      <c r="U94" s="88"/>
      <c r="V94" s="3"/>
      <c r="W94" s="88"/>
    </row>
    <row r="95" spans="1:23" ht="255" hidden="1" x14ac:dyDescent="0.25">
      <c r="A95" s="47">
        <v>94</v>
      </c>
      <c r="B95" s="43" t="str">
        <f t="shared" si="8"/>
        <v>4_1</v>
      </c>
      <c r="C95" s="3">
        <f t="shared" si="9"/>
        <v>140</v>
      </c>
      <c r="D95" s="3" t="s">
        <v>71</v>
      </c>
      <c r="E95" s="1" t="s">
        <v>69</v>
      </c>
      <c r="F95" s="4" t="s">
        <v>60</v>
      </c>
      <c r="G95" s="1" t="s">
        <v>72</v>
      </c>
      <c r="H95" s="10" t="s">
        <v>71</v>
      </c>
      <c r="I95" s="6">
        <v>0</v>
      </c>
      <c r="J95" s="8">
        <v>1</v>
      </c>
      <c r="K95" s="12">
        <v>0</v>
      </c>
      <c r="L95" s="44" t="s">
        <v>71</v>
      </c>
      <c r="M95" s="3">
        <v>0</v>
      </c>
      <c r="N95" s="43">
        <v>1</v>
      </c>
      <c r="O95" s="43">
        <v>0</v>
      </c>
      <c r="P95" s="3" t="s">
        <v>3483</v>
      </c>
      <c r="Q95" s="45"/>
      <c r="R95" s="88">
        <f t="shared" si="5"/>
        <v>0</v>
      </c>
      <c r="S95" s="88">
        <f t="shared" si="6"/>
        <v>0</v>
      </c>
      <c r="T95" s="88">
        <f t="shared" si="7"/>
        <v>0</v>
      </c>
      <c r="U95" s="88"/>
      <c r="V95" s="3"/>
      <c r="W95" s="88"/>
    </row>
    <row r="96" spans="1:23" ht="270" hidden="1" x14ac:dyDescent="0.25">
      <c r="A96" s="47">
        <v>95</v>
      </c>
      <c r="B96" s="43" t="str">
        <f t="shared" si="8"/>
        <v>4_1</v>
      </c>
      <c r="C96" s="3">
        <f t="shared" si="9"/>
        <v>141</v>
      </c>
      <c r="D96" s="3" t="s">
        <v>73</v>
      </c>
      <c r="E96" s="1" t="s">
        <v>74</v>
      </c>
      <c r="F96" s="4" t="s">
        <v>60</v>
      </c>
      <c r="G96" s="1" t="s">
        <v>75</v>
      </c>
      <c r="H96" s="10" t="s">
        <v>73</v>
      </c>
      <c r="I96" s="6">
        <v>0</v>
      </c>
      <c r="J96" s="8">
        <v>1</v>
      </c>
      <c r="K96" s="12">
        <v>0</v>
      </c>
      <c r="L96" s="44" t="s">
        <v>73</v>
      </c>
      <c r="M96" s="3">
        <v>0</v>
      </c>
      <c r="N96" s="43">
        <v>1</v>
      </c>
      <c r="O96" s="43">
        <v>0</v>
      </c>
      <c r="P96" s="3" t="s">
        <v>3484</v>
      </c>
      <c r="Q96" s="45"/>
      <c r="R96" s="88">
        <f t="shared" si="5"/>
        <v>0</v>
      </c>
      <c r="S96" s="88">
        <f t="shared" si="6"/>
        <v>0</v>
      </c>
      <c r="T96" s="88">
        <f t="shared" si="7"/>
        <v>0</v>
      </c>
      <c r="U96" s="88"/>
      <c r="V96" s="3"/>
      <c r="W96" s="88"/>
    </row>
    <row r="97" spans="1:23" ht="255" hidden="1" x14ac:dyDescent="0.25">
      <c r="A97" s="47">
        <v>96</v>
      </c>
      <c r="B97" s="43" t="str">
        <f t="shared" si="8"/>
        <v>4_1</v>
      </c>
      <c r="C97" s="3">
        <f t="shared" si="9"/>
        <v>142</v>
      </c>
      <c r="D97" s="3" t="s">
        <v>76</v>
      </c>
      <c r="E97" s="1" t="s">
        <v>77</v>
      </c>
      <c r="F97" s="4" t="s">
        <v>60</v>
      </c>
      <c r="G97" s="1" t="s">
        <v>78</v>
      </c>
      <c r="H97" s="10" t="s">
        <v>76</v>
      </c>
      <c r="I97" s="6">
        <v>0</v>
      </c>
      <c r="J97" s="8">
        <v>1</v>
      </c>
      <c r="K97" s="12">
        <v>0</v>
      </c>
      <c r="L97" s="44" t="s">
        <v>76</v>
      </c>
      <c r="M97" s="3">
        <v>0</v>
      </c>
      <c r="N97" s="43">
        <v>1</v>
      </c>
      <c r="O97" s="43">
        <v>0</v>
      </c>
      <c r="P97" s="3" t="s">
        <v>3485</v>
      </c>
      <c r="Q97" s="45"/>
      <c r="R97" s="88">
        <f t="shared" si="5"/>
        <v>0</v>
      </c>
      <c r="S97" s="88">
        <f t="shared" si="6"/>
        <v>0</v>
      </c>
      <c r="T97" s="88">
        <f t="shared" si="7"/>
        <v>0</v>
      </c>
      <c r="U97" s="88"/>
      <c r="V97" s="3"/>
      <c r="W97" s="88"/>
    </row>
    <row r="98" spans="1:23" ht="300" hidden="1" x14ac:dyDescent="0.25">
      <c r="A98" s="47">
        <v>97</v>
      </c>
      <c r="B98" s="43" t="str">
        <f t="shared" si="8"/>
        <v>4_1</v>
      </c>
      <c r="C98" s="3">
        <f t="shared" si="9"/>
        <v>143</v>
      </c>
      <c r="D98" s="3" t="s">
        <v>112</v>
      </c>
      <c r="E98" s="1" t="s">
        <v>986</v>
      </c>
      <c r="F98" s="4" t="s">
        <v>158</v>
      </c>
      <c r="G98" s="1" t="s">
        <v>987</v>
      </c>
      <c r="H98" s="10" t="s">
        <v>112</v>
      </c>
      <c r="I98" s="6">
        <v>1</v>
      </c>
      <c r="J98" s="8">
        <v>0</v>
      </c>
      <c r="K98" s="12">
        <v>0</v>
      </c>
      <c r="L98" s="44" t="s">
        <v>112</v>
      </c>
      <c r="M98" s="3">
        <v>1</v>
      </c>
      <c r="N98" s="43">
        <v>0</v>
      </c>
      <c r="O98" s="43" t="s">
        <v>869</v>
      </c>
      <c r="P98" s="3" t="s">
        <v>3486</v>
      </c>
      <c r="Q98" s="45"/>
      <c r="R98" s="88">
        <f t="shared" si="5"/>
        <v>0</v>
      </c>
      <c r="S98" s="88">
        <f t="shared" si="6"/>
        <v>0</v>
      </c>
      <c r="T98" s="88">
        <f t="shared" si="7"/>
        <v>0</v>
      </c>
      <c r="U98" s="88"/>
      <c r="V98" s="3"/>
      <c r="W98" s="88"/>
    </row>
    <row r="99" spans="1:23" ht="255" hidden="1" x14ac:dyDescent="0.25">
      <c r="A99" s="47">
        <v>98</v>
      </c>
      <c r="B99" s="43" t="str">
        <f t="shared" si="8"/>
        <v>4_1</v>
      </c>
      <c r="C99" s="3">
        <f t="shared" si="9"/>
        <v>144</v>
      </c>
      <c r="D99" s="3" t="s">
        <v>454</v>
      </c>
      <c r="E99" s="1" t="s">
        <v>988</v>
      </c>
      <c r="F99" s="4" t="s">
        <v>311</v>
      </c>
      <c r="G99" s="1" t="s">
        <v>989</v>
      </c>
      <c r="H99" s="10" t="s">
        <v>454</v>
      </c>
      <c r="I99" s="6">
        <v>0</v>
      </c>
      <c r="J99" s="8">
        <v>0</v>
      </c>
      <c r="K99" s="12">
        <v>1</v>
      </c>
      <c r="L99" s="44" t="s">
        <v>454</v>
      </c>
      <c r="M99" s="3">
        <v>1</v>
      </c>
      <c r="N99" s="43">
        <v>0</v>
      </c>
      <c r="O99" s="43">
        <v>0</v>
      </c>
      <c r="P99" s="3" t="s">
        <v>3487</v>
      </c>
      <c r="Q99" s="45"/>
      <c r="R99" s="88">
        <f t="shared" si="5"/>
        <v>0</v>
      </c>
      <c r="S99" s="88">
        <f t="shared" si="6"/>
        <v>0</v>
      </c>
      <c r="T99" s="88">
        <f t="shared" si="7"/>
        <v>0</v>
      </c>
      <c r="U99" s="88"/>
      <c r="V99" s="3"/>
      <c r="W99" s="88"/>
    </row>
    <row r="100" spans="1:23" ht="255" hidden="1" x14ac:dyDescent="0.25">
      <c r="A100" s="47">
        <v>99</v>
      </c>
      <c r="B100" s="43" t="str">
        <f t="shared" si="8"/>
        <v>4_1</v>
      </c>
      <c r="C100" s="3">
        <f t="shared" si="9"/>
        <v>145</v>
      </c>
      <c r="D100" s="3" t="s">
        <v>112</v>
      </c>
      <c r="E100" s="1" t="s">
        <v>990</v>
      </c>
      <c r="F100" s="4" t="s">
        <v>311</v>
      </c>
      <c r="G100" s="1" t="s">
        <v>991</v>
      </c>
      <c r="H100" s="10" t="s">
        <v>112</v>
      </c>
      <c r="I100" s="6">
        <v>0</v>
      </c>
      <c r="J100" s="8">
        <v>0</v>
      </c>
      <c r="K100" s="12">
        <v>1</v>
      </c>
      <c r="L100" s="44" t="s">
        <v>112</v>
      </c>
      <c r="M100" s="3">
        <v>1</v>
      </c>
      <c r="N100" s="43">
        <v>0</v>
      </c>
      <c r="O100" s="43" t="s">
        <v>940</v>
      </c>
      <c r="P100" s="3" t="s">
        <v>3486</v>
      </c>
      <c r="Q100" s="45"/>
      <c r="R100" s="88">
        <f t="shared" si="5"/>
        <v>0</v>
      </c>
      <c r="S100" s="88">
        <f t="shared" si="6"/>
        <v>0</v>
      </c>
      <c r="T100" s="88">
        <f t="shared" si="7"/>
        <v>0</v>
      </c>
      <c r="U100" s="88"/>
      <c r="V100" s="3"/>
      <c r="W100" s="88"/>
    </row>
    <row r="101" spans="1:23" ht="255" hidden="1" x14ac:dyDescent="0.25">
      <c r="A101" s="47">
        <v>100</v>
      </c>
      <c r="B101" s="43" t="str">
        <f t="shared" si="8"/>
        <v>4_1</v>
      </c>
      <c r="C101" s="3">
        <f t="shared" si="9"/>
        <v>146</v>
      </c>
      <c r="D101" s="3" t="s">
        <v>149</v>
      </c>
      <c r="E101" s="1" t="s">
        <v>992</v>
      </c>
      <c r="F101" s="4" t="s">
        <v>147</v>
      </c>
      <c r="G101" s="1" t="s">
        <v>993</v>
      </c>
      <c r="H101" s="10" t="s">
        <v>149</v>
      </c>
      <c r="I101" s="6">
        <v>1</v>
      </c>
      <c r="J101" s="8">
        <v>0</v>
      </c>
      <c r="K101" s="12">
        <v>0</v>
      </c>
      <c r="L101" s="44" t="s">
        <v>149</v>
      </c>
      <c r="M101" s="3">
        <v>0</v>
      </c>
      <c r="N101" s="43">
        <v>0</v>
      </c>
      <c r="O101" s="43">
        <v>0</v>
      </c>
      <c r="P101" s="3" t="s">
        <v>3448</v>
      </c>
      <c r="Q101" s="45"/>
      <c r="R101" s="88">
        <f t="shared" si="5"/>
        <v>0</v>
      </c>
      <c r="S101" s="88">
        <f t="shared" si="6"/>
        <v>0</v>
      </c>
      <c r="T101" s="88">
        <f t="shared" si="7"/>
        <v>0</v>
      </c>
      <c r="U101" s="88"/>
      <c r="V101" s="3"/>
      <c r="W101" s="88"/>
    </row>
    <row r="102" spans="1:23" ht="270" hidden="1" x14ac:dyDescent="0.25">
      <c r="A102" s="47">
        <v>101</v>
      </c>
      <c r="B102" s="43" t="str">
        <f t="shared" si="8"/>
        <v>4_1</v>
      </c>
      <c r="C102" s="3">
        <f t="shared" si="9"/>
        <v>147</v>
      </c>
      <c r="D102" s="3" t="s">
        <v>79</v>
      </c>
      <c r="E102" s="1" t="s">
        <v>80</v>
      </c>
      <c r="F102" s="4" t="s">
        <v>81</v>
      </c>
      <c r="G102" s="1" t="s">
        <v>82</v>
      </c>
      <c r="H102" s="10" t="s">
        <v>79</v>
      </c>
      <c r="I102" s="6">
        <v>0</v>
      </c>
      <c r="J102" s="8">
        <v>1</v>
      </c>
      <c r="K102" s="12">
        <v>0</v>
      </c>
      <c r="L102" s="44" t="s">
        <v>79</v>
      </c>
      <c r="M102" s="3">
        <v>0</v>
      </c>
      <c r="N102" s="43">
        <v>1</v>
      </c>
      <c r="O102" s="43">
        <v>0</v>
      </c>
      <c r="P102" s="3" t="s">
        <v>3488</v>
      </c>
      <c r="Q102" s="45"/>
      <c r="R102" s="88">
        <f t="shared" si="5"/>
        <v>0</v>
      </c>
      <c r="S102" s="88">
        <f t="shared" si="6"/>
        <v>0</v>
      </c>
      <c r="T102" s="88">
        <f t="shared" si="7"/>
        <v>0</v>
      </c>
      <c r="U102" s="88"/>
      <c r="V102" s="3"/>
      <c r="W102" s="88"/>
    </row>
    <row r="103" spans="1:23" ht="270" hidden="1" x14ac:dyDescent="0.25">
      <c r="A103" s="47">
        <v>102</v>
      </c>
      <c r="B103" s="43" t="str">
        <f t="shared" si="8"/>
        <v>4_1</v>
      </c>
      <c r="C103" s="3">
        <f t="shared" si="9"/>
        <v>148</v>
      </c>
      <c r="D103" s="3" t="s">
        <v>83</v>
      </c>
      <c r="E103" s="1" t="s">
        <v>84</v>
      </c>
      <c r="F103" s="4" t="s">
        <v>81</v>
      </c>
      <c r="G103" s="1" t="s">
        <v>85</v>
      </c>
      <c r="H103" s="10" t="s">
        <v>83</v>
      </c>
      <c r="I103" s="6">
        <v>0</v>
      </c>
      <c r="J103" s="8">
        <v>1</v>
      </c>
      <c r="K103" s="12">
        <v>0</v>
      </c>
      <c r="L103" s="44" t="s">
        <v>83</v>
      </c>
      <c r="M103" s="3">
        <v>0</v>
      </c>
      <c r="N103" s="43">
        <v>1</v>
      </c>
      <c r="O103" s="43">
        <v>0</v>
      </c>
      <c r="P103" s="3" t="s">
        <v>3489</v>
      </c>
      <c r="Q103" s="45"/>
      <c r="R103" s="88">
        <f t="shared" si="5"/>
        <v>0</v>
      </c>
      <c r="S103" s="88">
        <f t="shared" si="6"/>
        <v>0</v>
      </c>
      <c r="T103" s="88">
        <f t="shared" si="7"/>
        <v>0</v>
      </c>
      <c r="U103" s="88"/>
      <c r="V103" s="3"/>
      <c r="W103" s="88"/>
    </row>
    <row r="104" spans="1:23" ht="285" hidden="1" x14ac:dyDescent="0.25">
      <c r="A104" s="47">
        <v>103</v>
      </c>
      <c r="B104" s="43" t="str">
        <f t="shared" si="8"/>
        <v>4_1</v>
      </c>
      <c r="C104" s="3">
        <f t="shared" si="9"/>
        <v>149</v>
      </c>
      <c r="D104" s="3" t="s">
        <v>86</v>
      </c>
      <c r="E104" s="1" t="s">
        <v>87</v>
      </c>
      <c r="F104" s="4" t="s">
        <v>81</v>
      </c>
      <c r="G104" s="1" t="s">
        <v>88</v>
      </c>
      <c r="H104" s="10" t="s">
        <v>86</v>
      </c>
      <c r="I104" s="6">
        <v>0</v>
      </c>
      <c r="J104" s="8">
        <v>1</v>
      </c>
      <c r="K104" s="12">
        <v>0</v>
      </c>
      <c r="L104" s="44" t="s">
        <v>86</v>
      </c>
      <c r="M104" s="3">
        <v>0</v>
      </c>
      <c r="N104" s="43">
        <v>1</v>
      </c>
      <c r="O104" s="43">
        <v>0</v>
      </c>
      <c r="P104" s="3" t="s">
        <v>3490</v>
      </c>
      <c r="Q104" s="45"/>
      <c r="R104" s="88">
        <f t="shared" si="5"/>
        <v>0</v>
      </c>
      <c r="S104" s="88">
        <f t="shared" si="6"/>
        <v>0</v>
      </c>
      <c r="T104" s="88">
        <f t="shared" si="7"/>
        <v>0</v>
      </c>
      <c r="U104" s="88"/>
      <c r="V104" s="3"/>
      <c r="W104" s="88"/>
    </row>
    <row r="105" spans="1:23" ht="255" hidden="1" x14ac:dyDescent="0.25">
      <c r="A105" s="47">
        <v>104</v>
      </c>
      <c r="B105" s="43" t="str">
        <f t="shared" si="8"/>
        <v>4_1</v>
      </c>
      <c r="C105" s="3">
        <f t="shared" si="9"/>
        <v>150</v>
      </c>
      <c r="D105" s="3" t="s">
        <v>89</v>
      </c>
      <c r="E105" s="1" t="s">
        <v>90</v>
      </c>
      <c r="F105" s="4" t="s">
        <v>81</v>
      </c>
      <c r="G105" s="1" t="s">
        <v>91</v>
      </c>
      <c r="H105" s="10" t="s">
        <v>89</v>
      </c>
      <c r="I105" s="6">
        <v>0</v>
      </c>
      <c r="J105" s="8">
        <v>1</v>
      </c>
      <c r="K105" s="12">
        <v>0</v>
      </c>
      <c r="L105" s="44" t="s">
        <v>89</v>
      </c>
      <c r="M105" s="3">
        <v>0</v>
      </c>
      <c r="N105" s="43">
        <v>1</v>
      </c>
      <c r="O105" s="43">
        <v>0</v>
      </c>
      <c r="P105" s="3" t="s">
        <v>3491</v>
      </c>
      <c r="Q105" s="45"/>
      <c r="R105" s="88">
        <f t="shared" si="5"/>
        <v>0</v>
      </c>
      <c r="S105" s="88">
        <f t="shared" si="6"/>
        <v>0</v>
      </c>
      <c r="T105" s="88">
        <f t="shared" si="7"/>
        <v>0</v>
      </c>
      <c r="U105" s="88"/>
      <c r="V105" s="3"/>
      <c r="W105" s="88"/>
    </row>
    <row r="106" spans="1:23" ht="270" hidden="1" x14ac:dyDescent="0.25">
      <c r="A106" s="47">
        <v>105</v>
      </c>
      <c r="B106" s="43" t="str">
        <f t="shared" si="8"/>
        <v>4_1</v>
      </c>
      <c r="C106" s="3">
        <f t="shared" si="9"/>
        <v>151</v>
      </c>
      <c r="D106" s="3" t="s">
        <v>92</v>
      </c>
      <c r="E106" s="1" t="s">
        <v>93</v>
      </c>
      <c r="F106" s="4" t="s">
        <v>81</v>
      </c>
      <c r="G106" s="1" t="s">
        <v>94</v>
      </c>
      <c r="H106" s="10" t="s">
        <v>92</v>
      </c>
      <c r="I106" s="6">
        <v>0</v>
      </c>
      <c r="J106" s="8">
        <v>1</v>
      </c>
      <c r="K106" s="12">
        <v>0</v>
      </c>
      <c r="L106" s="44" t="s">
        <v>92</v>
      </c>
      <c r="M106" s="3">
        <v>0</v>
      </c>
      <c r="N106" s="43">
        <v>1</v>
      </c>
      <c r="O106" s="43">
        <v>0</v>
      </c>
      <c r="P106" s="3" t="s">
        <v>3492</v>
      </c>
      <c r="Q106" s="45"/>
      <c r="R106" s="88">
        <f t="shared" si="5"/>
        <v>0</v>
      </c>
      <c r="S106" s="88">
        <f t="shared" si="6"/>
        <v>0</v>
      </c>
      <c r="T106" s="88">
        <f t="shared" si="7"/>
        <v>0</v>
      </c>
      <c r="U106" s="88"/>
      <c r="V106" s="3"/>
      <c r="W106" s="88"/>
    </row>
    <row r="107" spans="1:23" ht="270" hidden="1" x14ac:dyDescent="0.25">
      <c r="A107" s="47">
        <v>106</v>
      </c>
      <c r="B107" s="43" t="str">
        <f t="shared" si="8"/>
        <v>4_1</v>
      </c>
      <c r="C107" s="3">
        <f t="shared" si="9"/>
        <v>152</v>
      </c>
      <c r="D107" s="3" t="s">
        <v>95</v>
      </c>
      <c r="E107" s="1" t="s">
        <v>96</v>
      </c>
      <c r="F107" s="4" t="s">
        <v>81</v>
      </c>
      <c r="G107" s="1" t="s">
        <v>97</v>
      </c>
      <c r="H107" s="10" t="s">
        <v>95</v>
      </c>
      <c r="I107" s="6">
        <v>0</v>
      </c>
      <c r="J107" s="8">
        <v>1</v>
      </c>
      <c r="K107" s="12">
        <v>0</v>
      </c>
      <c r="L107" s="44" t="s">
        <v>95</v>
      </c>
      <c r="M107" s="3">
        <v>0</v>
      </c>
      <c r="N107" s="43">
        <v>1</v>
      </c>
      <c r="O107" s="43">
        <v>0</v>
      </c>
      <c r="P107" s="3" t="s">
        <v>3493</v>
      </c>
      <c r="Q107" s="45"/>
      <c r="R107" s="88">
        <f t="shared" si="5"/>
        <v>0</v>
      </c>
      <c r="S107" s="88">
        <f t="shared" si="6"/>
        <v>0</v>
      </c>
      <c r="T107" s="88">
        <f t="shared" si="7"/>
        <v>0</v>
      </c>
      <c r="U107" s="88"/>
      <c r="V107" s="3"/>
      <c r="W107" s="88"/>
    </row>
    <row r="108" spans="1:23" ht="270" hidden="1" x14ac:dyDescent="0.25">
      <c r="A108" s="47">
        <v>107</v>
      </c>
      <c r="B108" s="43" t="str">
        <f t="shared" si="8"/>
        <v>4_1</v>
      </c>
      <c r="C108" s="3">
        <f t="shared" si="9"/>
        <v>153</v>
      </c>
      <c r="D108" s="3" t="s">
        <v>98</v>
      </c>
      <c r="E108" s="1" t="s">
        <v>99</v>
      </c>
      <c r="F108" s="4" t="s">
        <v>81</v>
      </c>
      <c r="G108" s="1" t="s">
        <v>100</v>
      </c>
      <c r="H108" s="10" t="s">
        <v>98</v>
      </c>
      <c r="I108" s="6">
        <v>0</v>
      </c>
      <c r="J108" s="8">
        <v>1</v>
      </c>
      <c r="K108" s="12">
        <v>0</v>
      </c>
      <c r="L108" s="44" t="s">
        <v>98</v>
      </c>
      <c r="M108" s="3">
        <v>0</v>
      </c>
      <c r="N108" s="43">
        <v>1</v>
      </c>
      <c r="O108" s="43">
        <v>0</v>
      </c>
      <c r="P108" s="3" t="s">
        <v>3494</v>
      </c>
      <c r="Q108" s="45"/>
      <c r="R108" s="88">
        <f t="shared" si="5"/>
        <v>0</v>
      </c>
      <c r="S108" s="88">
        <f t="shared" si="6"/>
        <v>0</v>
      </c>
      <c r="T108" s="88">
        <f t="shared" si="7"/>
        <v>0</v>
      </c>
      <c r="U108" s="88"/>
      <c r="V108" s="3"/>
      <c r="W108" s="88"/>
    </row>
    <row r="109" spans="1:23" ht="270" hidden="1" x14ac:dyDescent="0.25">
      <c r="A109" s="47">
        <v>108</v>
      </c>
      <c r="B109" s="43" t="str">
        <f t="shared" si="8"/>
        <v>4_1</v>
      </c>
      <c r="C109" s="3">
        <f t="shared" si="9"/>
        <v>154</v>
      </c>
      <c r="D109" s="3" t="s">
        <v>101</v>
      </c>
      <c r="E109" s="1" t="s">
        <v>102</v>
      </c>
      <c r="F109" s="4" t="s">
        <v>81</v>
      </c>
      <c r="G109" s="1" t="s">
        <v>103</v>
      </c>
      <c r="H109" s="10" t="s">
        <v>101</v>
      </c>
      <c r="I109" s="6">
        <v>0</v>
      </c>
      <c r="J109" s="8">
        <v>1</v>
      </c>
      <c r="K109" s="12">
        <v>0</v>
      </c>
      <c r="L109" s="44" t="s">
        <v>101</v>
      </c>
      <c r="M109" s="3">
        <v>0</v>
      </c>
      <c r="N109" s="43">
        <v>1</v>
      </c>
      <c r="O109" s="43">
        <v>0</v>
      </c>
      <c r="P109" s="3" t="s">
        <v>3495</v>
      </c>
      <c r="Q109" s="45"/>
      <c r="R109" s="88">
        <f t="shared" si="5"/>
        <v>0</v>
      </c>
      <c r="S109" s="88">
        <f t="shared" si="6"/>
        <v>0</v>
      </c>
      <c r="T109" s="88">
        <f t="shared" si="7"/>
        <v>0</v>
      </c>
      <c r="U109" s="88"/>
      <c r="V109" s="3"/>
      <c r="W109" s="88"/>
    </row>
    <row r="110" spans="1:23" ht="255" hidden="1" x14ac:dyDescent="0.25">
      <c r="A110" s="47">
        <v>109</v>
      </c>
      <c r="B110" s="43" t="str">
        <f t="shared" si="8"/>
        <v>4_1</v>
      </c>
      <c r="C110" s="3">
        <f t="shared" si="9"/>
        <v>155</v>
      </c>
      <c r="D110" s="3" t="s">
        <v>16</v>
      </c>
      <c r="E110" s="1" t="s">
        <v>104</v>
      </c>
      <c r="F110" s="4" t="s">
        <v>60</v>
      </c>
      <c r="G110" s="1" t="s">
        <v>105</v>
      </c>
      <c r="H110" s="10" t="s">
        <v>16</v>
      </c>
      <c r="I110" s="6">
        <v>0</v>
      </c>
      <c r="J110" s="8">
        <v>1</v>
      </c>
      <c r="K110" s="12">
        <v>0</v>
      </c>
      <c r="L110" s="44" t="s">
        <v>16</v>
      </c>
      <c r="M110" s="3">
        <v>0</v>
      </c>
      <c r="N110" s="43">
        <v>1</v>
      </c>
      <c r="O110" s="43">
        <v>0</v>
      </c>
      <c r="P110" s="3" t="s">
        <v>3464</v>
      </c>
      <c r="Q110" s="45"/>
      <c r="R110" s="88">
        <f t="shared" si="5"/>
        <v>0</v>
      </c>
      <c r="S110" s="88">
        <f t="shared" si="6"/>
        <v>0</v>
      </c>
      <c r="T110" s="88">
        <f t="shared" si="7"/>
        <v>0</v>
      </c>
      <c r="U110" s="88"/>
      <c r="V110" s="3"/>
      <c r="W110" s="88"/>
    </row>
    <row r="111" spans="1:23" ht="255" hidden="1" x14ac:dyDescent="0.25">
      <c r="A111" s="47">
        <v>110</v>
      </c>
      <c r="B111" s="43" t="str">
        <f t="shared" si="8"/>
        <v>4_1</v>
      </c>
      <c r="C111" s="3">
        <f t="shared" si="9"/>
        <v>156</v>
      </c>
      <c r="D111" s="3" t="s">
        <v>106</v>
      </c>
      <c r="E111" s="1" t="s">
        <v>107</v>
      </c>
      <c r="F111" s="4" t="s">
        <v>108</v>
      </c>
      <c r="G111" s="1" t="s">
        <v>109</v>
      </c>
      <c r="H111" s="10" t="s">
        <v>106</v>
      </c>
      <c r="I111" s="6">
        <v>0</v>
      </c>
      <c r="J111" s="8">
        <v>1</v>
      </c>
      <c r="K111" s="12">
        <v>0</v>
      </c>
      <c r="L111" s="44" t="s">
        <v>106</v>
      </c>
      <c r="M111" s="3">
        <v>1</v>
      </c>
      <c r="N111" s="43">
        <v>0</v>
      </c>
      <c r="O111" s="43">
        <v>0</v>
      </c>
      <c r="P111" s="3" t="s">
        <v>3496</v>
      </c>
      <c r="Q111" s="45"/>
      <c r="R111" s="88">
        <f t="shared" si="5"/>
        <v>0</v>
      </c>
      <c r="S111" s="88">
        <f t="shared" si="6"/>
        <v>0</v>
      </c>
      <c r="T111" s="88">
        <f t="shared" si="7"/>
        <v>0</v>
      </c>
      <c r="U111" s="88"/>
      <c r="V111" s="3"/>
      <c r="W111" s="88"/>
    </row>
    <row r="112" spans="1:23" ht="255" hidden="1" x14ac:dyDescent="0.25">
      <c r="A112" s="47">
        <v>111</v>
      </c>
      <c r="B112" s="43" t="str">
        <f t="shared" si="8"/>
        <v>4_1</v>
      </c>
      <c r="C112" s="3">
        <f t="shared" si="9"/>
        <v>157</v>
      </c>
      <c r="D112" s="3" t="s">
        <v>106</v>
      </c>
      <c r="E112" s="1" t="s">
        <v>110</v>
      </c>
      <c r="F112" s="4" t="s">
        <v>108</v>
      </c>
      <c r="G112" s="1" t="s">
        <v>111</v>
      </c>
      <c r="H112" s="10" t="s">
        <v>106</v>
      </c>
      <c r="I112" s="6">
        <v>0</v>
      </c>
      <c r="J112" s="8">
        <v>1</v>
      </c>
      <c r="K112" s="12">
        <v>0</v>
      </c>
      <c r="L112" s="44" t="s">
        <v>106</v>
      </c>
      <c r="M112" s="3">
        <v>1</v>
      </c>
      <c r="N112" s="43">
        <v>0</v>
      </c>
      <c r="O112" s="43">
        <v>0</v>
      </c>
      <c r="P112" s="3" t="s">
        <v>3496</v>
      </c>
      <c r="Q112" s="45"/>
      <c r="R112" s="88">
        <f t="shared" si="5"/>
        <v>0</v>
      </c>
      <c r="S112" s="88">
        <f t="shared" si="6"/>
        <v>0</v>
      </c>
      <c r="T112" s="88">
        <f t="shared" si="7"/>
        <v>0</v>
      </c>
      <c r="U112" s="88"/>
      <c r="V112" s="3"/>
      <c r="W112" s="88"/>
    </row>
    <row r="113" spans="1:23" ht="255" hidden="1" x14ac:dyDescent="0.25">
      <c r="A113" s="47">
        <v>112</v>
      </c>
      <c r="B113" s="43" t="str">
        <f t="shared" si="8"/>
        <v>4_1</v>
      </c>
      <c r="C113" s="3">
        <f t="shared" si="9"/>
        <v>158</v>
      </c>
      <c r="D113" s="3" t="s">
        <v>112</v>
      </c>
      <c r="E113" s="1" t="s">
        <v>113</v>
      </c>
      <c r="F113" s="4" t="s">
        <v>52</v>
      </c>
      <c r="G113" s="1" t="s">
        <v>114</v>
      </c>
      <c r="H113" s="10" t="s">
        <v>112</v>
      </c>
      <c r="I113" s="6">
        <v>0</v>
      </c>
      <c r="J113" s="8">
        <v>1</v>
      </c>
      <c r="K113" s="12">
        <v>1</v>
      </c>
      <c r="L113" s="44" t="s">
        <v>112</v>
      </c>
      <c r="M113" s="3">
        <v>1</v>
      </c>
      <c r="N113" s="43">
        <v>0</v>
      </c>
      <c r="O113" s="43" t="s">
        <v>940</v>
      </c>
      <c r="P113" s="3" t="s">
        <v>3486</v>
      </c>
      <c r="Q113" s="45"/>
      <c r="R113" s="88">
        <f t="shared" si="5"/>
        <v>0</v>
      </c>
      <c r="S113" s="88">
        <f t="shared" si="6"/>
        <v>0</v>
      </c>
      <c r="T113" s="88">
        <f t="shared" si="7"/>
        <v>0</v>
      </c>
      <c r="U113" s="88"/>
      <c r="V113" s="3"/>
      <c r="W113" s="88"/>
    </row>
    <row r="114" spans="1:23" ht="270" hidden="1" x14ac:dyDescent="0.25">
      <c r="A114" s="47">
        <v>113</v>
      </c>
      <c r="B114" s="43" t="str">
        <f t="shared" si="8"/>
        <v>4_1</v>
      </c>
      <c r="C114" s="3">
        <f t="shared" si="9"/>
        <v>159</v>
      </c>
      <c r="D114" s="3" t="s">
        <v>115</v>
      </c>
      <c r="E114" s="1" t="s">
        <v>116</v>
      </c>
      <c r="F114" s="4" t="s">
        <v>48</v>
      </c>
      <c r="G114" s="1" t="s">
        <v>117</v>
      </c>
      <c r="H114" s="10" t="s">
        <v>115</v>
      </c>
      <c r="I114" s="6">
        <v>0</v>
      </c>
      <c r="J114" s="8">
        <v>1</v>
      </c>
      <c r="K114" s="12">
        <v>0</v>
      </c>
      <c r="L114" s="44" t="s">
        <v>115</v>
      </c>
      <c r="M114" s="3">
        <v>0</v>
      </c>
      <c r="N114" s="43">
        <v>1</v>
      </c>
      <c r="O114" s="43">
        <v>0</v>
      </c>
      <c r="P114" s="3" t="s">
        <v>3497</v>
      </c>
      <c r="Q114" s="45"/>
      <c r="R114" s="88">
        <f t="shared" si="5"/>
        <v>0</v>
      </c>
      <c r="S114" s="88">
        <f t="shared" si="6"/>
        <v>0</v>
      </c>
      <c r="T114" s="88">
        <f t="shared" si="7"/>
        <v>0</v>
      </c>
      <c r="U114" s="88"/>
      <c r="V114" s="3"/>
      <c r="W114" s="88"/>
    </row>
    <row r="115" spans="1:23" ht="285" hidden="1" x14ac:dyDescent="0.25">
      <c r="A115" s="47">
        <v>114</v>
      </c>
      <c r="B115" s="43" t="str">
        <f t="shared" si="8"/>
        <v>4_1</v>
      </c>
      <c r="C115" s="3">
        <f t="shared" si="9"/>
        <v>160</v>
      </c>
      <c r="D115" s="3" t="s">
        <v>118</v>
      </c>
      <c r="E115" s="1" t="s">
        <v>119</v>
      </c>
      <c r="F115" s="4" t="s">
        <v>48</v>
      </c>
      <c r="G115" s="1" t="s">
        <v>120</v>
      </c>
      <c r="H115" s="10" t="s">
        <v>118</v>
      </c>
      <c r="I115" s="6">
        <v>0</v>
      </c>
      <c r="J115" s="8">
        <v>1</v>
      </c>
      <c r="K115" s="12">
        <v>0</v>
      </c>
      <c r="L115" s="44" t="s">
        <v>118</v>
      </c>
      <c r="M115" s="3">
        <v>0</v>
      </c>
      <c r="N115" s="43">
        <v>0</v>
      </c>
      <c r="O115" s="43">
        <v>0</v>
      </c>
      <c r="P115" s="3" t="s">
        <v>3469</v>
      </c>
      <c r="Q115" s="45"/>
      <c r="R115" s="88">
        <f t="shared" si="5"/>
        <v>0</v>
      </c>
      <c r="S115" s="88">
        <f t="shared" si="6"/>
        <v>0</v>
      </c>
      <c r="T115" s="88">
        <f t="shared" si="7"/>
        <v>0</v>
      </c>
      <c r="U115" s="88"/>
      <c r="V115" s="3"/>
      <c r="W115" s="88"/>
    </row>
    <row r="116" spans="1:23" ht="255" hidden="1" x14ac:dyDescent="0.25">
      <c r="A116" s="47">
        <v>115</v>
      </c>
      <c r="B116" s="43" t="str">
        <f t="shared" si="8"/>
        <v>4_1</v>
      </c>
      <c r="C116" s="3">
        <f t="shared" si="9"/>
        <v>161</v>
      </c>
      <c r="D116" s="3" t="s">
        <v>996</v>
      </c>
      <c r="E116" s="1" t="s">
        <v>994</v>
      </c>
      <c r="F116" s="4" t="s">
        <v>261</v>
      </c>
      <c r="G116" s="1" t="s">
        <v>995</v>
      </c>
      <c r="H116" s="10" t="s">
        <v>996</v>
      </c>
      <c r="I116" s="6">
        <v>0</v>
      </c>
      <c r="J116" s="8">
        <v>0</v>
      </c>
      <c r="K116" s="12">
        <v>1</v>
      </c>
      <c r="L116" s="44" t="s">
        <v>996</v>
      </c>
      <c r="M116" s="3">
        <v>0</v>
      </c>
      <c r="N116" s="43">
        <v>0</v>
      </c>
      <c r="O116" s="43">
        <v>0</v>
      </c>
      <c r="P116" s="3" t="s">
        <v>3498</v>
      </c>
      <c r="Q116" s="45"/>
      <c r="R116" s="88">
        <f t="shared" si="5"/>
        <v>0</v>
      </c>
      <c r="S116" s="88">
        <f t="shared" si="6"/>
        <v>0</v>
      </c>
      <c r="T116" s="88">
        <f t="shared" si="7"/>
        <v>0</v>
      </c>
      <c r="U116" s="88"/>
      <c r="V116" s="3"/>
      <c r="W116" s="88"/>
    </row>
    <row r="117" spans="1:23" ht="285" hidden="1" x14ac:dyDescent="0.25">
      <c r="A117" s="47">
        <v>116</v>
      </c>
      <c r="B117" s="43" t="str">
        <f t="shared" si="8"/>
        <v>4_1</v>
      </c>
      <c r="C117" s="3">
        <f t="shared" si="9"/>
        <v>162</v>
      </c>
      <c r="D117" s="3" t="s">
        <v>79</v>
      </c>
      <c r="E117" s="1" t="s">
        <v>121</v>
      </c>
      <c r="F117" s="4" t="s">
        <v>60</v>
      </c>
      <c r="G117" s="1" t="s">
        <v>122</v>
      </c>
      <c r="H117" s="10" t="s">
        <v>79</v>
      </c>
      <c r="I117" s="6">
        <v>0</v>
      </c>
      <c r="J117" s="8">
        <v>1</v>
      </c>
      <c r="K117" s="12">
        <v>0</v>
      </c>
      <c r="L117" s="44" t="s">
        <v>79</v>
      </c>
      <c r="M117" s="3">
        <v>0</v>
      </c>
      <c r="N117" s="43">
        <v>1</v>
      </c>
      <c r="O117" s="43">
        <v>0</v>
      </c>
      <c r="P117" s="3" t="s">
        <v>3488</v>
      </c>
      <c r="Q117" s="45"/>
      <c r="R117" s="88">
        <f t="shared" si="5"/>
        <v>0</v>
      </c>
      <c r="S117" s="88">
        <f t="shared" si="6"/>
        <v>0</v>
      </c>
      <c r="T117" s="88">
        <f t="shared" si="7"/>
        <v>0</v>
      </c>
      <c r="U117" s="88"/>
      <c r="V117" s="3"/>
      <c r="W117" s="88"/>
    </row>
    <row r="118" spans="1:23" ht="285" hidden="1" x14ac:dyDescent="0.25">
      <c r="A118" s="47">
        <v>117</v>
      </c>
      <c r="B118" s="43" t="str">
        <f t="shared" si="8"/>
        <v>4_1</v>
      </c>
      <c r="C118" s="3">
        <f t="shared" si="9"/>
        <v>163</v>
      </c>
      <c r="D118" s="3" t="s">
        <v>101</v>
      </c>
      <c r="E118" s="1" t="s">
        <v>123</v>
      </c>
      <c r="F118" s="4" t="s">
        <v>60</v>
      </c>
      <c r="G118" s="1" t="s">
        <v>124</v>
      </c>
      <c r="H118" s="10" t="s">
        <v>101</v>
      </c>
      <c r="I118" s="6">
        <v>0</v>
      </c>
      <c r="J118" s="8">
        <v>1</v>
      </c>
      <c r="K118" s="12">
        <v>0</v>
      </c>
      <c r="L118" s="44" t="s">
        <v>101</v>
      </c>
      <c r="M118" s="3">
        <v>0</v>
      </c>
      <c r="N118" s="43">
        <v>1</v>
      </c>
      <c r="O118" s="43">
        <v>0</v>
      </c>
      <c r="P118" s="3" t="s">
        <v>3495</v>
      </c>
      <c r="Q118" s="45"/>
      <c r="R118" s="88">
        <f t="shared" si="5"/>
        <v>0</v>
      </c>
      <c r="S118" s="88">
        <f t="shared" si="6"/>
        <v>0</v>
      </c>
      <c r="T118" s="88">
        <f t="shared" si="7"/>
        <v>0</v>
      </c>
      <c r="U118" s="88"/>
      <c r="V118" s="3"/>
      <c r="W118" s="88"/>
    </row>
    <row r="119" spans="1:23" ht="285" hidden="1" x14ac:dyDescent="0.25">
      <c r="A119" s="47">
        <v>118</v>
      </c>
      <c r="B119" s="43" t="str">
        <f t="shared" si="8"/>
        <v>4_1</v>
      </c>
      <c r="C119" s="3">
        <f t="shared" si="9"/>
        <v>164</v>
      </c>
      <c r="D119" s="3" t="s">
        <v>86</v>
      </c>
      <c r="E119" s="1" t="s">
        <v>125</v>
      </c>
      <c r="F119" s="4" t="s">
        <v>60</v>
      </c>
      <c r="G119" s="1" t="s">
        <v>126</v>
      </c>
      <c r="H119" s="10" t="s">
        <v>86</v>
      </c>
      <c r="I119" s="6">
        <v>0</v>
      </c>
      <c r="J119" s="8">
        <v>1</v>
      </c>
      <c r="K119" s="12">
        <v>0</v>
      </c>
      <c r="L119" s="44" t="s">
        <v>86</v>
      </c>
      <c r="M119" s="3">
        <v>0</v>
      </c>
      <c r="N119" s="43">
        <v>1</v>
      </c>
      <c r="O119" s="43">
        <v>0</v>
      </c>
      <c r="P119" s="3" t="s">
        <v>3490</v>
      </c>
      <c r="Q119" s="45"/>
      <c r="R119" s="88">
        <f t="shared" si="5"/>
        <v>0</v>
      </c>
      <c r="S119" s="88">
        <f t="shared" si="6"/>
        <v>0</v>
      </c>
      <c r="T119" s="88">
        <f t="shared" si="7"/>
        <v>0</v>
      </c>
      <c r="U119" s="88"/>
      <c r="V119" s="3"/>
      <c r="W119" s="88"/>
    </row>
    <row r="120" spans="1:23" ht="285" hidden="1" x14ac:dyDescent="0.25">
      <c r="A120" s="47">
        <v>119</v>
      </c>
      <c r="B120" s="43" t="str">
        <f t="shared" si="8"/>
        <v>4_1</v>
      </c>
      <c r="C120" s="3">
        <f t="shared" si="9"/>
        <v>165</v>
      </c>
      <c r="D120" s="3" t="s">
        <v>83</v>
      </c>
      <c r="E120" s="1" t="s">
        <v>127</v>
      </c>
      <c r="F120" s="4" t="s">
        <v>60</v>
      </c>
      <c r="G120" s="1" t="s">
        <v>128</v>
      </c>
      <c r="H120" s="10" t="s">
        <v>83</v>
      </c>
      <c r="I120" s="6">
        <v>0</v>
      </c>
      <c r="J120" s="8">
        <v>1</v>
      </c>
      <c r="K120" s="12">
        <v>0</v>
      </c>
      <c r="L120" s="44" t="s">
        <v>83</v>
      </c>
      <c r="M120" s="3">
        <v>0</v>
      </c>
      <c r="N120" s="43">
        <v>1</v>
      </c>
      <c r="O120" s="43">
        <v>0</v>
      </c>
      <c r="P120" s="3" t="s">
        <v>3489</v>
      </c>
      <c r="Q120" s="45"/>
      <c r="R120" s="88">
        <f t="shared" si="5"/>
        <v>0</v>
      </c>
      <c r="S120" s="88">
        <f t="shared" si="6"/>
        <v>0</v>
      </c>
      <c r="T120" s="88">
        <f t="shared" si="7"/>
        <v>0</v>
      </c>
      <c r="U120" s="88"/>
      <c r="V120" s="3"/>
      <c r="W120" s="88"/>
    </row>
    <row r="121" spans="1:23" ht="285" hidden="1" x14ac:dyDescent="0.25">
      <c r="A121" s="47">
        <v>120</v>
      </c>
      <c r="B121" s="43" t="str">
        <f t="shared" si="8"/>
        <v>4_1</v>
      </c>
      <c r="C121" s="3">
        <f t="shared" si="9"/>
        <v>166</v>
      </c>
      <c r="D121" s="3" t="s">
        <v>92</v>
      </c>
      <c r="E121" s="1" t="s">
        <v>129</v>
      </c>
      <c r="F121" s="4" t="s">
        <v>60</v>
      </c>
      <c r="G121" s="1" t="s">
        <v>130</v>
      </c>
      <c r="H121" s="10" t="s">
        <v>92</v>
      </c>
      <c r="I121" s="6">
        <v>0</v>
      </c>
      <c r="J121" s="8">
        <v>1</v>
      </c>
      <c r="K121" s="12">
        <v>0</v>
      </c>
      <c r="L121" s="44" t="s">
        <v>92</v>
      </c>
      <c r="M121" s="3">
        <v>0</v>
      </c>
      <c r="N121" s="43">
        <v>1</v>
      </c>
      <c r="O121" s="43">
        <v>0</v>
      </c>
      <c r="P121" s="3" t="s">
        <v>3492</v>
      </c>
      <c r="Q121" s="45"/>
      <c r="R121" s="88">
        <f t="shared" si="5"/>
        <v>0</v>
      </c>
      <c r="S121" s="88">
        <f t="shared" si="6"/>
        <v>0</v>
      </c>
      <c r="T121" s="88">
        <f t="shared" si="7"/>
        <v>0</v>
      </c>
      <c r="U121" s="88"/>
      <c r="V121" s="3"/>
      <c r="W121" s="88"/>
    </row>
    <row r="122" spans="1:23" ht="285" hidden="1" x14ac:dyDescent="0.25">
      <c r="A122" s="47">
        <v>121</v>
      </c>
      <c r="B122" s="43" t="str">
        <f t="shared" si="8"/>
        <v>4_1</v>
      </c>
      <c r="C122" s="3">
        <f t="shared" si="9"/>
        <v>167</v>
      </c>
      <c r="D122" s="3" t="s">
        <v>95</v>
      </c>
      <c r="E122" s="1" t="s">
        <v>131</v>
      </c>
      <c r="F122" s="4" t="s">
        <v>60</v>
      </c>
      <c r="G122" s="1" t="s">
        <v>132</v>
      </c>
      <c r="H122" s="10" t="s">
        <v>95</v>
      </c>
      <c r="I122" s="6">
        <v>0</v>
      </c>
      <c r="J122" s="8">
        <v>1</v>
      </c>
      <c r="K122" s="12">
        <v>0</v>
      </c>
      <c r="L122" s="44" t="s">
        <v>95</v>
      </c>
      <c r="M122" s="3">
        <v>0</v>
      </c>
      <c r="N122" s="43">
        <v>1</v>
      </c>
      <c r="O122" s="43">
        <v>0</v>
      </c>
      <c r="P122" s="3" t="s">
        <v>3493</v>
      </c>
      <c r="Q122" s="45"/>
      <c r="R122" s="88">
        <f t="shared" si="5"/>
        <v>0</v>
      </c>
      <c r="S122" s="88">
        <f t="shared" si="6"/>
        <v>0</v>
      </c>
      <c r="T122" s="88">
        <f t="shared" si="7"/>
        <v>0</v>
      </c>
      <c r="U122" s="88"/>
      <c r="V122" s="3"/>
      <c r="W122" s="88"/>
    </row>
    <row r="123" spans="1:23" ht="285" hidden="1" x14ac:dyDescent="0.25">
      <c r="A123" s="47">
        <v>122</v>
      </c>
      <c r="B123" s="43" t="str">
        <f t="shared" si="8"/>
        <v>4_1</v>
      </c>
      <c r="C123" s="3">
        <f t="shared" si="9"/>
        <v>168</v>
      </c>
      <c r="D123" s="3" t="s">
        <v>89</v>
      </c>
      <c r="E123" s="1" t="s">
        <v>131</v>
      </c>
      <c r="F123" s="4" t="s">
        <v>60</v>
      </c>
      <c r="G123" s="1" t="s">
        <v>133</v>
      </c>
      <c r="H123" s="10" t="s">
        <v>89</v>
      </c>
      <c r="I123" s="6">
        <v>0</v>
      </c>
      <c r="J123" s="8">
        <v>1</v>
      </c>
      <c r="K123" s="12">
        <v>0</v>
      </c>
      <c r="L123" s="44" t="s">
        <v>89</v>
      </c>
      <c r="M123" s="3">
        <v>0</v>
      </c>
      <c r="N123" s="43">
        <v>1</v>
      </c>
      <c r="O123" s="43">
        <v>0</v>
      </c>
      <c r="P123" s="3" t="s">
        <v>3491</v>
      </c>
      <c r="Q123" s="45"/>
      <c r="R123" s="88">
        <f t="shared" si="5"/>
        <v>0</v>
      </c>
      <c r="S123" s="88">
        <f t="shared" si="6"/>
        <v>0</v>
      </c>
      <c r="T123" s="88">
        <f t="shared" si="7"/>
        <v>0</v>
      </c>
      <c r="U123" s="88"/>
      <c r="V123" s="3"/>
      <c r="W123" s="88"/>
    </row>
    <row r="124" spans="1:23" ht="285" hidden="1" x14ac:dyDescent="0.25">
      <c r="A124" s="47">
        <v>123</v>
      </c>
      <c r="B124" s="43" t="str">
        <f t="shared" si="8"/>
        <v>4_1</v>
      </c>
      <c r="C124" s="3">
        <f t="shared" si="9"/>
        <v>169</v>
      </c>
      <c r="D124" s="3" t="s">
        <v>98</v>
      </c>
      <c r="E124" s="1" t="s">
        <v>131</v>
      </c>
      <c r="F124" s="4" t="s">
        <v>60</v>
      </c>
      <c r="G124" s="1" t="s">
        <v>134</v>
      </c>
      <c r="H124" s="10" t="s">
        <v>98</v>
      </c>
      <c r="I124" s="6">
        <v>0</v>
      </c>
      <c r="J124" s="8">
        <v>1</v>
      </c>
      <c r="K124" s="12">
        <v>0</v>
      </c>
      <c r="L124" s="44" t="s">
        <v>98</v>
      </c>
      <c r="M124" s="3">
        <v>0</v>
      </c>
      <c r="N124" s="43">
        <v>1</v>
      </c>
      <c r="O124" s="43">
        <v>0</v>
      </c>
      <c r="P124" s="3" t="s">
        <v>3494</v>
      </c>
      <c r="Q124" s="45"/>
      <c r="R124" s="88">
        <f t="shared" si="5"/>
        <v>0</v>
      </c>
      <c r="S124" s="88">
        <f t="shared" si="6"/>
        <v>0</v>
      </c>
      <c r="T124" s="88">
        <f t="shared" si="7"/>
        <v>0</v>
      </c>
      <c r="U124" s="88"/>
      <c r="V124" s="3"/>
      <c r="W124" s="88"/>
    </row>
    <row r="125" spans="1:23" ht="270" hidden="1" x14ac:dyDescent="0.25">
      <c r="A125" s="47">
        <v>124</v>
      </c>
      <c r="B125" s="43" t="str">
        <f t="shared" si="8"/>
        <v>4_1</v>
      </c>
      <c r="C125" s="3">
        <f t="shared" si="9"/>
        <v>170</v>
      </c>
      <c r="D125" s="3" t="s">
        <v>135</v>
      </c>
      <c r="E125" s="1" t="s">
        <v>136</v>
      </c>
      <c r="F125" s="4" t="s">
        <v>52</v>
      </c>
      <c r="G125" s="1" t="s">
        <v>137</v>
      </c>
      <c r="H125" s="10" t="s">
        <v>135</v>
      </c>
      <c r="I125" s="6">
        <v>0</v>
      </c>
      <c r="J125" s="8">
        <v>1</v>
      </c>
      <c r="K125" s="12">
        <v>0</v>
      </c>
      <c r="L125" s="44" t="s">
        <v>135</v>
      </c>
      <c r="M125" s="3">
        <v>0</v>
      </c>
      <c r="N125" s="43">
        <v>0</v>
      </c>
      <c r="O125" s="43">
        <v>0</v>
      </c>
      <c r="P125" s="3" t="s">
        <v>3499</v>
      </c>
      <c r="Q125" s="45"/>
      <c r="R125" s="88">
        <f t="shared" si="5"/>
        <v>0</v>
      </c>
      <c r="S125" s="88">
        <f t="shared" si="6"/>
        <v>0</v>
      </c>
      <c r="T125" s="88">
        <f t="shared" si="7"/>
        <v>0</v>
      </c>
      <c r="U125" s="88"/>
      <c r="V125" s="3"/>
      <c r="W125" s="88"/>
    </row>
    <row r="126" spans="1:23" ht="225" hidden="1" x14ac:dyDescent="0.25">
      <c r="A126" s="47">
        <v>125</v>
      </c>
      <c r="B126" s="43" t="str">
        <f t="shared" si="8"/>
        <v>4_1</v>
      </c>
      <c r="C126" s="3">
        <f t="shared" si="9"/>
        <v>171</v>
      </c>
      <c r="D126" s="3" t="s">
        <v>30</v>
      </c>
      <c r="E126" s="1" t="s">
        <v>138</v>
      </c>
      <c r="F126" s="4" t="s">
        <v>139</v>
      </c>
      <c r="G126" s="1" t="s">
        <v>140</v>
      </c>
      <c r="H126" s="10" t="s">
        <v>30</v>
      </c>
      <c r="I126" s="6">
        <v>0</v>
      </c>
      <c r="J126" s="8">
        <v>1</v>
      </c>
      <c r="K126" s="12">
        <v>0</v>
      </c>
      <c r="L126" s="44" t="s">
        <v>30</v>
      </c>
      <c r="M126" s="3">
        <v>1</v>
      </c>
      <c r="N126" s="43">
        <v>0</v>
      </c>
      <c r="O126" s="43">
        <v>0</v>
      </c>
      <c r="P126" s="3" t="s">
        <v>3470</v>
      </c>
      <c r="Q126" s="45"/>
      <c r="R126" s="88">
        <f t="shared" si="5"/>
        <v>0</v>
      </c>
      <c r="S126" s="88">
        <f t="shared" si="6"/>
        <v>0</v>
      </c>
      <c r="T126" s="88">
        <f t="shared" si="7"/>
        <v>0</v>
      </c>
      <c r="U126" s="88"/>
      <c r="V126" s="3"/>
      <c r="W126" s="88"/>
    </row>
    <row r="127" spans="1:23" ht="255" hidden="1" x14ac:dyDescent="0.25">
      <c r="A127" s="47">
        <v>126</v>
      </c>
      <c r="B127" s="43" t="str">
        <f t="shared" si="8"/>
        <v>4_1</v>
      </c>
      <c r="C127" s="3">
        <f t="shared" si="9"/>
        <v>172</v>
      </c>
      <c r="D127" s="3" t="s">
        <v>4</v>
      </c>
      <c r="E127" s="1" t="s">
        <v>997</v>
      </c>
      <c r="F127" s="4" t="s">
        <v>998</v>
      </c>
      <c r="G127" s="1" t="s">
        <v>999</v>
      </c>
      <c r="H127" s="10" t="s">
        <v>4</v>
      </c>
      <c r="I127" s="6">
        <v>0</v>
      </c>
      <c r="J127" s="8">
        <v>0</v>
      </c>
      <c r="K127" s="12">
        <v>1</v>
      </c>
      <c r="L127" s="44" t="s">
        <v>4</v>
      </c>
      <c r="M127" s="3">
        <v>1</v>
      </c>
      <c r="N127" s="43">
        <v>0</v>
      </c>
      <c r="O127" s="43">
        <v>0</v>
      </c>
      <c r="P127" s="3" t="s">
        <v>3419</v>
      </c>
      <c r="Q127" s="45"/>
      <c r="R127" s="88">
        <f t="shared" si="5"/>
        <v>0</v>
      </c>
      <c r="S127" s="88">
        <f t="shared" si="6"/>
        <v>0</v>
      </c>
      <c r="T127" s="88">
        <f t="shared" si="7"/>
        <v>0</v>
      </c>
      <c r="U127" s="88"/>
      <c r="V127" s="3"/>
      <c r="W127" s="88"/>
    </row>
    <row r="128" spans="1:23" ht="255" hidden="1" x14ac:dyDescent="0.25">
      <c r="A128" s="47">
        <v>127</v>
      </c>
      <c r="B128" s="43" t="str">
        <f t="shared" si="8"/>
        <v>4_1</v>
      </c>
      <c r="C128" s="3">
        <f t="shared" si="9"/>
        <v>173</v>
      </c>
      <c r="D128" s="3" t="s">
        <v>4</v>
      </c>
      <c r="E128" s="1" t="s">
        <v>1000</v>
      </c>
      <c r="F128" s="4" t="s">
        <v>998</v>
      </c>
      <c r="G128" s="1" t="s">
        <v>1001</v>
      </c>
      <c r="H128" s="10" t="s">
        <v>4</v>
      </c>
      <c r="I128" s="6">
        <v>0</v>
      </c>
      <c r="J128" s="8">
        <v>0</v>
      </c>
      <c r="K128" s="12">
        <v>1</v>
      </c>
      <c r="L128" s="44" t="s">
        <v>4</v>
      </c>
      <c r="M128" s="3">
        <v>1</v>
      </c>
      <c r="N128" s="43">
        <v>0</v>
      </c>
      <c r="O128" s="43">
        <v>0</v>
      </c>
      <c r="P128" s="3" t="s">
        <v>3419</v>
      </c>
      <c r="Q128" s="45"/>
      <c r="R128" s="88">
        <f t="shared" si="5"/>
        <v>0</v>
      </c>
      <c r="S128" s="88">
        <f t="shared" si="6"/>
        <v>0</v>
      </c>
      <c r="T128" s="88">
        <f t="shared" si="7"/>
        <v>0</v>
      </c>
      <c r="U128" s="88"/>
      <c r="V128" s="3"/>
      <c r="W128" s="88"/>
    </row>
    <row r="129" spans="1:23" ht="240" hidden="1" x14ac:dyDescent="0.25">
      <c r="A129" s="47">
        <v>128</v>
      </c>
      <c r="B129" s="43" t="str">
        <f t="shared" si="8"/>
        <v>4_1</v>
      </c>
      <c r="C129" s="3">
        <f t="shared" si="9"/>
        <v>174</v>
      </c>
      <c r="D129" s="3" t="s">
        <v>478</v>
      </c>
      <c r="E129" s="1" t="s">
        <v>1002</v>
      </c>
      <c r="F129" s="4" t="s">
        <v>1003</v>
      </c>
      <c r="G129" s="1" t="s">
        <v>1004</v>
      </c>
      <c r="H129" s="10" t="s">
        <v>478</v>
      </c>
      <c r="I129" s="6">
        <v>1</v>
      </c>
      <c r="J129" s="8">
        <v>0</v>
      </c>
      <c r="K129" s="12">
        <v>0</v>
      </c>
      <c r="L129" s="44" t="s">
        <v>478</v>
      </c>
      <c r="M129" s="3">
        <v>0</v>
      </c>
      <c r="N129" s="43">
        <v>0</v>
      </c>
      <c r="O129" s="43">
        <v>0</v>
      </c>
      <c r="P129" s="3" t="s">
        <v>3500</v>
      </c>
      <c r="Q129" s="45"/>
      <c r="R129" s="88">
        <f t="shared" si="5"/>
        <v>0</v>
      </c>
      <c r="S129" s="88">
        <f t="shared" si="6"/>
        <v>0</v>
      </c>
      <c r="T129" s="88">
        <f t="shared" si="7"/>
        <v>0</v>
      </c>
      <c r="U129" s="88"/>
      <c r="V129" s="3"/>
      <c r="W129" s="88"/>
    </row>
    <row r="130" spans="1:23" ht="285" hidden="1" x14ac:dyDescent="0.25">
      <c r="A130" s="47">
        <v>129</v>
      </c>
      <c r="B130" s="43" t="str">
        <f t="shared" si="8"/>
        <v>4_1</v>
      </c>
      <c r="C130" s="3">
        <f t="shared" si="9"/>
        <v>175</v>
      </c>
      <c r="D130" s="3" t="s">
        <v>141</v>
      </c>
      <c r="E130" s="1" t="s">
        <v>142</v>
      </c>
      <c r="F130" s="4" t="s">
        <v>143</v>
      </c>
      <c r="G130" s="1" t="s">
        <v>144</v>
      </c>
      <c r="H130" s="10" t="s">
        <v>141</v>
      </c>
      <c r="I130" s="6">
        <v>0</v>
      </c>
      <c r="J130" s="8">
        <v>1</v>
      </c>
      <c r="K130" s="12">
        <v>0</v>
      </c>
      <c r="L130" s="44" t="s">
        <v>141</v>
      </c>
      <c r="M130" s="3">
        <v>1</v>
      </c>
      <c r="N130" s="43">
        <v>0</v>
      </c>
      <c r="O130" s="43">
        <v>0</v>
      </c>
      <c r="P130" s="3" t="s">
        <v>3501</v>
      </c>
      <c r="Q130" s="45"/>
      <c r="R130" s="88">
        <f t="shared" ref="R130:R193" si="10">IF(D130&lt;&gt;H130,1,0)</f>
        <v>0</v>
      </c>
      <c r="S130" s="88">
        <f t="shared" ref="S130:S193" si="11">IF(H130&lt;&gt;L130,1,0)</f>
        <v>0</v>
      </c>
      <c r="T130" s="88">
        <f t="shared" ref="T130:T193" si="12">IF(I130+J130+K130=0,1,0)</f>
        <v>0</v>
      </c>
      <c r="U130" s="88"/>
      <c r="V130" s="3"/>
      <c r="W130" s="88"/>
    </row>
    <row r="131" spans="1:23" ht="285" hidden="1" x14ac:dyDescent="0.25">
      <c r="A131" s="47">
        <v>130</v>
      </c>
      <c r="B131" s="43" t="str">
        <f t="shared" si="8"/>
        <v>4_1</v>
      </c>
      <c r="C131" s="3">
        <f t="shared" si="9"/>
        <v>176</v>
      </c>
      <c r="D131" s="3" t="s">
        <v>145</v>
      </c>
      <c r="E131" s="1" t="s">
        <v>146</v>
      </c>
      <c r="F131" s="4" t="s">
        <v>147</v>
      </c>
      <c r="G131" s="1" t="s">
        <v>148</v>
      </c>
      <c r="H131" s="10" t="s">
        <v>145</v>
      </c>
      <c r="I131" s="6">
        <v>0</v>
      </c>
      <c r="J131" s="8">
        <v>1</v>
      </c>
      <c r="K131" s="12">
        <v>0</v>
      </c>
      <c r="L131" s="44" t="s">
        <v>145</v>
      </c>
      <c r="M131" s="3">
        <v>1</v>
      </c>
      <c r="N131" s="43">
        <v>0</v>
      </c>
      <c r="O131" s="43">
        <v>0</v>
      </c>
      <c r="P131" s="3" t="s">
        <v>3502</v>
      </c>
      <c r="Q131" s="45"/>
      <c r="R131" s="88">
        <f t="shared" si="10"/>
        <v>0</v>
      </c>
      <c r="S131" s="88">
        <f t="shared" si="11"/>
        <v>0</v>
      </c>
      <c r="T131" s="88">
        <f t="shared" si="12"/>
        <v>0</v>
      </c>
      <c r="U131" s="88"/>
      <c r="V131" s="3"/>
      <c r="W131" s="88"/>
    </row>
    <row r="132" spans="1:23" ht="240" hidden="1" x14ac:dyDescent="0.25">
      <c r="A132" s="47">
        <v>131</v>
      </c>
      <c r="B132" s="43" t="str">
        <f t="shared" ref="B132:B195" si="13">+B131</f>
        <v>4_1</v>
      </c>
      <c r="C132" s="3">
        <f t="shared" ref="C132:C195" si="14">+C131+1</f>
        <v>177</v>
      </c>
      <c r="D132" s="3" t="s">
        <v>149</v>
      </c>
      <c r="E132" s="1" t="s">
        <v>150</v>
      </c>
      <c r="F132" s="4" t="s">
        <v>151</v>
      </c>
      <c r="G132" s="1" t="s">
        <v>152</v>
      </c>
      <c r="H132" s="10" t="s">
        <v>149</v>
      </c>
      <c r="I132" s="6">
        <v>0</v>
      </c>
      <c r="J132" s="8">
        <v>1</v>
      </c>
      <c r="K132" s="12">
        <v>0</v>
      </c>
      <c r="L132" s="44" t="s">
        <v>149</v>
      </c>
      <c r="M132" s="3">
        <v>0</v>
      </c>
      <c r="N132" s="43">
        <v>1</v>
      </c>
      <c r="O132" s="43">
        <v>0</v>
      </c>
      <c r="P132" s="3" t="s">
        <v>3448</v>
      </c>
      <c r="Q132" s="45"/>
      <c r="R132" s="88">
        <f t="shared" si="10"/>
        <v>0</v>
      </c>
      <c r="S132" s="88">
        <f t="shared" si="11"/>
        <v>0</v>
      </c>
      <c r="T132" s="88">
        <f t="shared" si="12"/>
        <v>0</v>
      </c>
      <c r="U132" s="88"/>
      <c r="V132" s="3"/>
      <c r="W132" s="88"/>
    </row>
    <row r="133" spans="1:23" ht="255" x14ac:dyDescent="0.25">
      <c r="A133" s="47">
        <v>132</v>
      </c>
      <c r="B133" s="43" t="str">
        <f t="shared" si="13"/>
        <v>4_1</v>
      </c>
      <c r="C133" s="3">
        <f t="shared" si="14"/>
        <v>178</v>
      </c>
      <c r="D133" s="3" t="s">
        <v>1007</v>
      </c>
      <c r="E133" s="1" t="s">
        <v>1005</v>
      </c>
      <c r="F133" s="4" t="s">
        <v>52</v>
      </c>
      <c r="G133" s="1" t="s">
        <v>1006</v>
      </c>
      <c r="H133" s="10" t="s">
        <v>1007</v>
      </c>
      <c r="I133" s="6">
        <v>1</v>
      </c>
      <c r="J133" s="8">
        <v>0</v>
      </c>
      <c r="K133" s="12">
        <v>0</v>
      </c>
      <c r="L133" s="44" t="s">
        <v>1007</v>
      </c>
      <c r="M133" s="3">
        <v>0</v>
      </c>
      <c r="N133" s="43">
        <v>0</v>
      </c>
      <c r="O133" s="43">
        <v>0</v>
      </c>
      <c r="P133" s="3" t="s">
        <v>3503</v>
      </c>
      <c r="Q133" s="45"/>
      <c r="R133" s="88">
        <f t="shared" si="10"/>
        <v>0</v>
      </c>
      <c r="S133" s="88">
        <f t="shared" si="11"/>
        <v>0</v>
      </c>
      <c r="T133" s="88">
        <f t="shared" si="12"/>
        <v>0</v>
      </c>
      <c r="U133" s="88"/>
      <c r="V133" s="3" t="s">
        <v>3945</v>
      </c>
      <c r="W133" s="88"/>
    </row>
    <row r="134" spans="1:23" ht="270" hidden="1" x14ac:dyDescent="0.25">
      <c r="A134" s="47">
        <v>133</v>
      </c>
      <c r="B134" s="43" t="str">
        <f t="shared" si="13"/>
        <v>4_1</v>
      </c>
      <c r="C134" s="3">
        <f t="shared" si="14"/>
        <v>179</v>
      </c>
      <c r="D134" s="3" t="s">
        <v>153</v>
      </c>
      <c r="E134" s="1" t="s">
        <v>154</v>
      </c>
      <c r="F134" s="4" t="s">
        <v>60</v>
      </c>
      <c r="G134" s="1" t="s">
        <v>155</v>
      </c>
      <c r="H134" s="10" t="s">
        <v>153</v>
      </c>
      <c r="I134" s="6">
        <v>0</v>
      </c>
      <c r="J134" s="8">
        <v>1</v>
      </c>
      <c r="K134" s="12">
        <v>0</v>
      </c>
      <c r="L134" s="44" t="s">
        <v>153</v>
      </c>
      <c r="M134" s="3">
        <v>0</v>
      </c>
      <c r="N134" s="43">
        <v>1</v>
      </c>
      <c r="O134" s="43">
        <v>0</v>
      </c>
      <c r="P134" s="3" t="s">
        <v>3504</v>
      </c>
      <c r="Q134" s="45"/>
      <c r="R134" s="88">
        <f t="shared" si="10"/>
        <v>0</v>
      </c>
      <c r="S134" s="88">
        <f t="shared" si="11"/>
        <v>0</v>
      </c>
      <c r="T134" s="88">
        <f t="shared" si="12"/>
        <v>0</v>
      </c>
      <c r="U134" s="88"/>
      <c r="V134" s="3"/>
      <c r="W134" s="88"/>
    </row>
    <row r="135" spans="1:23" ht="255" x14ac:dyDescent="0.25">
      <c r="A135" s="47">
        <v>134</v>
      </c>
      <c r="B135" s="43" t="str">
        <f t="shared" si="13"/>
        <v>4_1</v>
      </c>
      <c r="C135" s="3">
        <f t="shared" si="14"/>
        <v>180</v>
      </c>
      <c r="D135" s="3" t="s">
        <v>960</v>
      </c>
      <c r="E135" s="1" t="s">
        <v>1008</v>
      </c>
      <c r="F135" s="4" t="s">
        <v>261</v>
      </c>
      <c r="G135" s="1" t="s">
        <v>1009</v>
      </c>
      <c r="H135" s="10" t="s">
        <v>960</v>
      </c>
      <c r="I135" s="6">
        <v>1</v>
      </c>
      <c r="J135" s="8">
        <v>0</v>
      </c>
      <c r="K135" s="12">
        <v>0</v>
      </c>
      <c r="L135" s="44" t="s">
        <v>960</v>
      </c>
      <c r="M135" s="3">
        <v>1</v>
      </c>
      <c r="N135" s="43">
        <v>0</v>
      </c>
      <c r="O135" s="43" t="s">
        <v>869</v>
      </c>
      <c r="P135" s="3" t="s">
        <v>3467</v>
      </c>
      <c r="Q135" s="45"/>
      <c r="R135" s="88">
        <f t="shared" si="10"/>
        <v>0</v>
      </c>
      <c r="S135" s="88">
        <f t="shared" si="11"/>
        <v>0</v>
      </c>
      <c r="T135" s="88">
        <f t="shared" si="12"/>
        <v>0</v>
      </c>
      <c r="U135" s="88"/>
      <c r="V135" s="3" t="s">
        <v>4003</v>
      </c>
      <c r="W135" s="88"/>
    </row>
    <row r="136" spans="1:23" ht="240" hidden="1" x14ac:dyDescent="0.25">
      <c r="A136" s="47">
        <v>135</v>
      </c>
      <c r="B136" s="43" t="str">
        <f t="shared" si="13"/>
        <v>4_1</v>
      </c>
      <c r="C136" s="3">
        <f t="shared" si="14"/>
        <v>181</v>
      </c>
      <c r="D136" s="3" t="s">
        <v>156</v>
      </c>
      <c r="E136" s="1" t="s">
        <v>157</v>
      </c>
      <c r="F136" s="4" t="s">
        <v>158</v>
      </c>
      <c r="G136" s="1" t="s">
        <v>159</v>
      </c>
      <c r="H136" s="10" t="s">
        <v>156</v>
      </c>
      <c r="I136" s="6">
        <v>0</v>
      </c>
      <c r="J136" s="8">
        <v>1</v>
      </c>
      <c r="K136" s="12">
        <v>0</v>
      </c>
      <c r="L136" s="44" t="s">
        <v>156</v>
      </c>
      <c r="M136" s="3">
        <v>0</v>
      </c>
      <c r="N136" s="43">
        <v>0</v>
      </c>
      <c r="O136" s="43">
        <v>0</v>
      </c>
      <c r="P136" s="3" t="s">
        <v>3505</v>
      </c>
      <c r="Q136" s="45"/>
      <c r="R136" s="88">
        <f t="shared" si="10"/>
        <v>0</v>
      </c>
      <c r="S136" s="88">
        <f t="shared" si="11"/>
        <v>0</v>
      </c>
      <c r="T136" s="88">
        <f t="shared" si="12"/>
        <v>0</v>
      </c>
      <c r="U136" s="88"/>
      <c r="V136" s="3"/>
      <c r="W136" s="88"/>
    </row>
    <row r="137" spans="1:23" ht="240" hidden="1" x14ac:dyDescent="0.25">
      <c r="A137" s="47">
        <v>136</v>
      </c>
      <c r="B137" s="43" t="str">
        <f t="shared" si="13"/>
        <v>4_1</v>
      </c>
      <c r="C137" s="3">
        <f t="shared" si="14"/>
        <v>182</v>
      </c>
      <c r="D137" s="3" t="s">
        <v>285</v>
      </c>
      <c r="E137" s="1" t="s">
        <v>1010</v>
      </c>
      <c r="F137" s="4" t="s">
        <v>241</v>
      </c>
      <c r="G137" s="1" t="s">
        <v>1011</v>
      </c>
      <c r="H137" s="10" t="s">
        <v>285</v>
      </c>
      <c r="I137" s="6">
        <v>0</v>
      </c>
      <c r="J137" s="8">
        <v>0</v>
      </c>
      <c r="K137" s="12">
        <v>1</v>
      </c>
      <c r="L137" s="44" t="s">
        <v>285</v>
      </c>
      <c r="M137" s="3">
        <v>1</v>
      </c>
      <c r="N137" s="43">
        <v>0</v>
      </c>
      <c r="O137" s="43">
        <v>0</v>
      </c>
      <c r="P137" s="3" t="s">
        <v>3440</v>
      </c>
      <c r="Q137" s="45"/>
      <c r="R137" s="88">
        <f t="shared" si="10"/>
        <v>0</v>
      </c>
      <c r="S137" s="88">
        <f t="shared" si="11"/>
        <v>0</v>
      </c>
      <c r="T137" s="88">
        <f t="shared" si="12"/>
        <v>0</v>
      </c>
      <c r="U137" s="88"/>
      <c r="V137" s="3"/>
      <c r="W137" s="88"/>
    </row>
    <row r="138" spans="1:23" ht="240" hidden="1" x14ac:dyDescent="0.25">
      <c r="A138" s="47">
        <v>137</v>
      </c>
      <c r="B138" s="43" t="str">
        <f t="shared" si="13"/>
        <v>4_1</v>
      </c>
      <c r="C138" s="3">
        <f t="shared" si="14"/>
        <v>183</v>
      </c>
      <c r="D138" s="3" t="s">
        <v>638</v>
      </c>
      <c r="E138" s="1" t="s">
        <v>1012</v>
      </c>
      <c r="F138" s="4" t="s">
        <v>158</v>
      </c>
      <c r="G138" s="1" t="s">
        <v>1013</v>
      </c>
      <c r="H138" s="10" t="s">
        <v>638</v>
      </c>
      <c r="I138" s="6">
        <v>1</v>
      </c>
      <c r="J138" s="8">
        <v>0</v>
      </c>
      <c r="K138" s="12">
        <v>0</v>
      </c>
      <c r="L138" s="44" t="s">
        <v>638</v>
      </c>
      <c r="M138" s="3">
        <v>0</v>
      </c>
      <c r="N138" s="43">
        <v>0</v>
      </c>
      <c r="O138" s="43">
        <v>0</v>
      </c>
      <c r="P138" s="3" t="s">
        <v>3506</v>
      </c>
      <c r="Q138" s="45"/>
      <c r="R138" s="88">
        <f t="shared" si="10"/>
        <v>0</v>
      </c>
      <c r="S138" s="88">
        <f t="shared" si="11"/>
        <v>0</v>
      </c>
      <c r="T138" s="88">
        <f t="shared" si="12"/>
        <v>0</v>
      </c>
      <c r="U138" s="88"/>
      <c r="V138" s="3"/>
      <c r="W138" s="88"/>
    </row>
    <row r="139" spans="1:23" ht="255" hidden="1" x14ac:dyDescent="0.25">
      <c r="A139" s="47">
        <v>138</v>
      </c>
      <c r="B139" s="43" t="str">
        <f t="shared" si="13"/>
        <v>4_1</v>
      </c>
      <c r="C139" s="3">
        <f t="shared" si="14"/>
        <v>184</v>
      </c>
      <c r="D139" s="3" t="s">
        <v>1017</v>
      </c>
      <c r="E139" s="1" t="s">
        <v>1014</v>
      </c>
      <c r="F139" s="4" t="s">
        <v>1015</v>
      </c>
      <c r="G139" s="1" t="s">
        <v>1016</v>
      </c>
      <c r="H139" s="10" t="s">
        <v>1017</v>
      </c>
      <c r="I139" s="6">
        <v>1</v>
      </c>
      <c r="J139" s="8">
        <v>0</v>
      </c>
      <c r="K139" s="12">
        <v>0</v>
      </c>
      <c r="L139" s="44" t="s">
        <v>1017</v>
      </c>
      <c r="M139" s="3">
        <v>0</v>
      </c>
      <c r="N139" s="43">
        <v>0</v>
      </c>
      <c r="O139" s="43">
        <v>0</v>
      </c>
      <c r="P139" s="3" t="s">
        <v>3507</v>
      </c>
      <c r="Q139" s="45"/>
      <c r="R139" s="88">
        <f t="shared" si="10"/>
        <v>0</v>
      </c>
      <c r="S139" s="88">
        <f t="shared" si="11"/>
        <v>0</v>
      </c>
      <c r="T139" s="88">
        <f t="shared" si="12"/>
        <v>0</v>
      </c>
      <c r="U139" s="88"/>
      <c r="V139" s="3"/>
      <c r="W139" s="88"/>
    </row>
    <row r="140" spans="1:23" ht="255" hidden="1" x14ac:dyDescent="0.25">
      <c r="A140" s="47">
        <v>139</v>
      </c>
      <c r="B140" s="43" t="str">
        <f t="shared" si="13"/>
        <v>4_1</v>
      </c>
      <c r="C140" s="3">
        <f t="shared" si="14"/>
        <v>185</v>
      </c>
      <c r="D140" s="3" t="s">
        <v>160</v>
      </c>
      <c r="E140" s="1" t="s">
        <v>161</v>
      </c>
      <c r="F140" s="4" t="s">
        <v>162</v>
      </c>
      <c r="G140" s="1" t="s">
        <v>163</v>
      </c>
      <c r="H140" s="10" t="s">
        <v>160</v>
      </c>
      <c r="I140" s="6">
        <v>0</v>
      </c>
      <c r="J140" s="8">
        <v>1</v>
      </c>
      <c r="K140" s="12">
        <v>0</v>
      </c>
      <c r="L140" s="44" t="s">
        <v>160</v>
      </c>
      <c r="M140" s="3">
        <v>0</v>
      </c>
      <c r="N140" s="43">
        <v>0</v>
      </c>
      <c r="O140" s="43">
        <v>0</v>
      </c>
      <c r="P140" s="3" t="s">
        <v>3453</v>
      </c>
      <c r="Q140" s="45"/>
      <c r="R140" s="88">
        <f t="shared" si="10"/>
        <v>0</v>
      </c>
      <c r="S140" s="88">
        <f t="shared" si="11"/>
        <v>0</v>
      </c>
      <c r="T140" s="88">
        <f t="shared" si="12"/>
        <v>0</v>
      </c>
      <c r="U140" s="88"/>
      <c r="V140" s="3"/>
      <c r="W140" s="88"/>
    </row>
    <row r="141" spans="1:23" ht="285" hidden="1" x14ac:dyDescent="0.25">
      <c r="A141" s="47">
        <v>140</v>
      </c>
      <c r="B141" s="43" t="str">
        <f t="shared" si="13"/>
        <v>4_1</v>
      </c>
      <c r="C141" s="3">
        <f t="shared" si="14"/>
        <v>186</v>
      </c>
      <c r="D141" s="3" t="s">
        <v>101</v>
      </c>
      <c r="E141" s="1" t="s">
        <v>164</v>
      </c>
      <c r="F141" s="4" t="s">
        <v>165</v>
      </c>
      <c r="G141" s="1" t="s">
        <v>166</v>
      </c>
      <c r="H141" s="10" t="s">
        <v>101</v>
      </c>
      <c r="I141" s="6">
        <v>0</v>
      </c>
      <c r="J141" s="8">
        <v>1</v>
      </c>
      <c r="K141" s="12">
        <v>0</v>
      </c>
      <c r="L141" s="44" t="s">
        <v>101</v>
      </c>
      <c r="M141" s="3">
        <v>0</v>
      </c>
      <c r="N141" s="43">
        <v>1</v>
      </c>
      <c r="O141" s="43">
        <v>0</v>
      </c>
      <c r="P141" s="3" t="s">
        <v>3495</v>
      </c>
      <c r="Q141" s="45"/>
      <c r="R141" s="88">
        <f t="shared" si="10"/>
        <v>0</v>
      </c>
      <c r="S141" s="88">
        <f t="shared" si="11"/>
        <v>0</v>
      </c>
      <c r="T141" s="88">
        <f t="shared" si="12"/>
        <v>0</v>
      </c>
      <c r="U141" s="88"/>
      <c r="V141" s="3"/>
      <c r="W141" s="88"/>
    </row>
    <row r="142" spans="1:23" ht="270" hidden="1" x14ac:dyDescent="0.25">
      <c r="A142" s="47">
        <v>141</v>
      </c>
      <c r="B142" s="43" t="str">
        <f t="shared" si="13"/>
        <v>4_1</v>
      </c>
      <c r="C142" s="3">
        <f t="shared" si="14"/>
        <v>187</v>
      </c>
      <c r="D142" s="3" t="s">
        <v>86</v>
      </c>
      <c r="E142" s="1" t="s">
        <v>167</v>
      </c>
      <c r="F142" s="4" t="s">
        <v>165</v>
      </c>
      <c r="G142" s="1" t="s">
        <v>168</v>
      </c>
      <c r="H142" s="10" t="s">
        <v>86</v>
      </c>
      <c r="I142" s="6">
        <v>0</v>
      </c>
      <c r="J142" s="8">
        <v>1</v>
      </c>
      <c r="K142" s="12">
        <v>0</v>
      </c>
      <c r="L142" s="44" t="s">
        <v>86</v>
      </c>
      <c r="M142" s="3">
        <v>0</v>
      </c>
      <c r="N142" s="43">
        <v>1</v>
      </c>
      <c r="O142" s="43">
        <v>0</v>
      </c>
      <c r="P142" s="3" t="s">
        <v>3490</v>
      </c>
      <c r="Q142" s="45"/>
      <c r="R142" s="88">
        <f t="shared" si="10"/>
        <v>0</v>
      </c>
      <c r="S142" s="88">
        <f t="shared" si="11"/>
        <v>0</v>
      </c>
      <c r="T142" s="88">
        <f t="shared" si="12"/>
        <v>0</v>
      </c>
      <c r="U142" s="88"/>
      <c r="V142" s="3"/>
      <c r="W142" s="88"/>
    </row>
    <row r="143" spans="1:23" ht="285" hidden="1" x14ac:dyDescent="0.25">
      <c r="A143" s="47">
        <v>142</v>
      </c>
      <c r="B143" s="43" t="str">
        <f t="shared" si="13"/>
        <v>4_1</v>
      </c>
      <c r="C143" s="3">
        <f t="shared" si="14"/>
        <v>188</v>
      </c>
      <c r="D143" s="3" t="s">
        <v>83</v>
      </c>
      <c r="E143" s="1" t="s">
        <v>169</v>
      </c>
      <c r="F143" s="4" t="s">
        <v>165</v>
      </c>
      <c r="G143" s="1" t="s">
        <v>170</v>
      </c>
      <c r="H143" s="10" t="s">
        <v>83</v>
      </c>
      <c r="I143" s="6">
        <v>0</v>
      </c>
      <c r="J143" s="8">
        <v>1</v>
      </c>
      <c r="K143" s="12">
        <v>0</v>
      </c>
      <c r="L143" s="44" t="s">
        <v>83</v>
      </c>
      <c r="M143" s="3">
        <v>0</v>
      </c>
      <c r="N143" s="43">
        <v>1</v>
      </c>
      <c r="O143" s="43">
        <v>0</v>
      </c>
      <c r="P143" s="3" t="s">
        <v>3489</v>
      </c>
      <c r="Q143" s="45"/>
      <c r="R143" s="88">
        <f t="shared" si="10"/>
        <v>0</v>
      </c>
      <c r="S143" s="88">
        <f t="shared" si="11"/>
        <v>0</v>
      </c>
      <c r="T143" s="88">
        <f t="shared" si="12"/>
        <v>0</v>
      </c>
      <c r="U143" s="88"/>
      <c r="V143" s="3"/>
      <c r="W143" s="88"/>
    </row>
    <row r="144" spans="1:23" ht="270" hidden="1" x14ac:dyDescent="0.25">
      <c r="A144" s="47">
        <v>143</v>
      </c>
      <c r="B144" s="43" t="str">
        <f t="shared" si="13"/>
        <v>4_1</v>
      </c>
      <c r="C144" s="3">
        <f t="shared" si="14"/>
        <v>189</v>
      </c>
      <c r="D144" s="3" t="s">
        <v>79</v>
      </c>
      <c r="E144" s="1" t="s">
        <v>171</v>
      </c>
      <c r="F144" s="4" t="s">
        <v>165</v>
      </c>
      <c r="G144" s="1" t="s">
        <v>172</v>
      </c>
      <c r="H144" s="10" t="s">
        <v>79</v>
      </c>
      <c r="I144" s="6">
        <v>0</v>
      </c>
      <c r="J144" s="8">
        <v>1</v>
      </c>
      <c r="K144" s="12">
        <v>0</v>
      </c>
      <c r="L144" s="44" t="s">
        <v>79</v>
      </c>
      <c r="M144" s="3">
        <v>0</v>
      </c>
      <c r="N144" s="43">
        <v>1</v>
      </c>
      <c r="O144" s="43">
        <v>0</v>
      </c>
      <c r="P144" s="3" t="s">
        <v>3488</v>
      </c>
      <c r="Q144" s="45"/>
      <c r="R144" s="88">
        <f t="shared" si="10"/>
        <v>0</v>
      </c>
      <c r="S144" s="88">
        <f t="shared" si="11"/>
        <v>0</v>
      </c>
      <c r="T144" s="88">
        <f t="shared" si="12"/>
        <v>0</v>
      </c>
      <c r="U144" s="88"/>
      <c r="V144" s="3"/>
      <c r="W144" s="88"/>
    </row>
    <row r="145" spans="1:23" ht="285" hidden="1" x14ac:dyDescent="0.25">
      <c r="A145" s="47">
        <v>144</v>
      </c>
      <c r="B145" s="43" t="str">
        <f t="shared" si="13"/>
        <v>4_1</v>
      </c>
      <c r="C145" s="3">
        <f t="shared" si="14"/>
        <v>190</v>
      </c>
      <c r="D145" s="3" t="s">
        <v>92</v>
      </c>
      <c r="E145" s="1" t="s">
        <v>173</v>
      </c>
      <c r="F145" s="4" t="s">
        <v>165</v>
      </c>
      <c r="G145" s="1" t="s">
        <v>174</v>
      </c>
      <c r="H145" s="10" t="s">
        <v>92</v>
      </c>
      <c r="I145" s="6">
        <v>0</v>
      </c>
      <c r="J145" s="8">
        <v>1</v>
      </c>
      <c r="K145" s="12">
        <v>0</v>
      </c>
      <c r="L145" s="44" t="s">
        <v>92</v>
      </c>
      <c r="M145" s="3">
        <v>0</v>
      </c>
      <c r="N145" s="43">
        <v>1</v>
      </c>
      <c r="O145" s="43">
        <v>0</v>
      </c>
      <c r="P145" s="3" t="s">
        <v>3492</v>
      </c>
      <c r="Q145" s="45"/>
      <c r="R145" s="88">
        <f t="shared" si="10"/>
        <v>0</v>
      </c>
      <c r="S145" s="88">
        <f t="shared" si="11"/>
        <v>0</v>
      </c>
      <c r="T145" s="88">
        <f t="shared" si="12"/>
        <v>0</v>
      </c>
      <c r="U145" s="88"/>
      <c r="V145" s="3"/>
      <c r="W145" s="88"/>
    </row>
    <row r="146" spans="1:23" ht="285" hidden="1" x14ac:dyDescent="0.25">
      <c r="A146" s="47">
        <v>145</v>
      </c>
      <c r="B146" s="43" t="str">
        <f t="shared" si="13"/>
        <v>4_1</v>
      </c>
      <c r="C146" s="3">
        <f t="shared" si="14"/>
        <v>191</v>
      </c>
      <c r="D146" s="3" t="s">
        <v>98</v>
      </c>
      <c r="E146" s="1" t="s">
        <v>175</v>
      </c>
      <c r="F146" s="4" t="s">
        <v>165</v>
      </c>
      <c r="G146" s="1" t="s">
        <v>176</v>
      </c>
      <c r="H146" s="10" t="s">
        <v>98</v>
      </c>
      <c r="I146" s="6">
        <v>0</v>
      </c>
      <c r="J146" s="8">
        <v>1</v>
      </c>
      <c r="K146" s="12">
        <v>0</v>
      </c>
      <c r="L146" s="44" t="s">
        <v>98</v>
      </c>
      <c r="M146" s="3">
        <v>0</v>
      </c>
      <c r="N146" s="43">
        <v>1</v>
      </c>
      <c r="O146" s="43">
        <v>0</v>
      </c>
      <c r="P146" s="3" t="s">
        <v>3494</v>
      </c>
      <c r="Q146" s="45"/>
      <c r="R146" s="88">
        <f t="shared" si="10"/>
        <v>0</v>
      </c>
      <c r="S146" s="88">
        <f t="shared" si="11"/>
        <v>0</v>
      </c>
      <c r="T146" s="88">
        <f t="shared" si="12"/>
        <v>0</v>
      </c>
      <c r="U146" s="88"/>
      <c r="V146" s="3"/>
      <c r="W146" s="88"/>
    </row>
    <row r="147" spans="1:23" ht="285" hidden="1" x14ac:dyDescent="0.25">
      <c r="A147" s="47">
        <v>146</v>
      </c>
      <c r="B147" s="43" t="str">
        <f t="shared" si="13"/>
        <v>4_1</v>
      </c>
      <c r="C147" s="3">
        <f t="shared" si="14"/>
        <v>192</v>
      </c>
      <c r="D147" s="3" t="s">
        <v>89</v>
      </c>
      <c r="E147" s="1" t="s">
        <v>177</v>
      </c>
      <c r="F147" s="4" t="s">
        <v>165</v>
      </c>
      <c r="G147" s="1" t="s">
        <v>178</v>
      </c>
      <c r="H147" s="10" t="s">
        <v>89</v>
      </c>
      <c r="I147" s="6">
        <v>0</v>
      </c>
      <c r="J147" s="8">
        <v>1</v>
      </c>
      <c r="K147" s="12">
        <v>0</v>
      </c>
      <c r="L147" s="44" t="s">
        <v>89</v>
      </c>
      <c r="M147" s="3">
        <v>0</v>
      </c>
      <c r="N147" s="43">
        <v>1</v>
      </c>
      <c r="O147" s="43">
        <v>0</v>
      </c>
      <c r="P147" s="3" t="s">
        <v>3491</v>
      </c>
      <c r="Q147" s="45"/>
      <c r="R147" s="88">
        <f t="shared" si="10"/>
        <v>0</v>
      </c>
      <c r="S147" s="88">
        <f t="shared" si="11"/>
        <v>0</v>
      </c>
      <c r="T147" s="88">
        <f t="shared" si="12"/>
        <v>0</v>
      </c>
      <c r="U147" s="88"/>
      <c r="V147" s="3"/>
      <c r="W147" s="88"/>
    </row>
    <row r="148" spans="1:23" ht="285" hidden="1" x14ac:dyDescent="0.25">
      <c r="A148" s="47">
        <v>147</v>
      </c>
      <c r="B148" s="43" t="str">
        <f t="shared" si="13"/>
        <v>4_1</v>
      </c>
      <c r="C148" s="3">
        <f t="shared" si="14"/>
        <v>193</v>
      </c>
      <c r="D148" s="3" t="s">
        <v>95</v>
      </c>
      <c r="E148" s="1" t="s">
        <v>179</v>
      </c>
      <c r="F148" s="4" t="s">
        <v>165</v>
      </c>
      <c r="G148" s="1" t="s">
        <v>180</v>
      </c>
      <c r="H148" s="10" t="s">
        <v>95</v>
      </c>
      <c r="I148" s="6">
        <v>0</v>
      </c>
      <c r="J148" s="8">
        <v>1</v>
      </c>
      <c r="K148" s="12">
        <v>0</v>
      </c>
      <c r="L148" s="44" t="s">
        <v>95</v>
      </c>
      <c r="M148" s="3">
        <v>0</v>
      </c>
      <c r="N148" s="43">
        <v>1</v>
      </c>
      <c r="O148" s="43">
        <v>0</v>
      </c>
      <c r="P148" s="3" t="s">
        <v>3493</v>
      </c>
      <c r="Q148" s="45"/>
      <c r="R148" s="88">
        <f t="shared" si="10"/>
        <v>0</v>
      </c>
      <c r="S148" s="88">
        <f t="shared" si="11"/>
        <v>0</v>
      </c>
      <c r="T148" s="88">
        <f t="shared" si="12"/>
        <v>0</v>
      </c>
      <c r="U148" s="88"/>
      <c r="V148" s="3"/>
      <c r="W148" s="88"/>
    </row>
    <row r="149" spans="1:23" ht="240" x14ac:dyDescent="0.25">
      <c r="A149" s="47">
        <v>148</v>
      </c>
      <c r="B149" s="43" t="str">
        <f t="shared" si="13"/>
        <v>4_1</v>
      </c>
      <c r="C149" s="3">
        <f t="shared" si="14"/>
        <v>194</v>
      </c>
      <c r="D149" s="3" t="s">
        <v>1020</v>
      </c>
      <c r="E149" s="1" t="s">
        <v>1018</v>
      </c>
      <c r="F149" s="4" t="s">
        <v>158</v>
      </c>
      <c r="G149" s="1" t="s">
        <v>1019</v>
      </c>
      <c r="H149" s="10" t="s">
        <v>1020</v>
      </c>
      <c r="I149" s="6">
        <v>1</v>
      </c>
      <c r="J149" s="8">
        <v>0</v>
      </c>
      <c r="K149" s="12">
        <v>0</v>
      </c>
      <c r="L149" s="44" t="s">
        <v>1020</v>
      </c>
      <c r="M149" s="3">
        <v>0</v>
      </c>
      <c r="N149" s="43">
        <v>0</v>
      </c>
      <c r="O149" s="43">
        <v>0</v>
      </c>
      <c r="P149" s="3" t="s">
        <v>3508</v>
      </c>
      <c r="Q149" s="45"/>
      <c r="R149" s="88">
        <f t="shared" si="10"/>
        <v>0</v>
      </c>
      <c r="S149" s="88">
        <f t="shared" si="11"/>
        <v>0</v>
      </c>
      <c r="T149" s="88">
        <f t="shared" si="12"/>
        <v>0</v>
      </c>
      <c r="U149" s="88"/>
      <c r="V149" s="3" t="s">
        <v>3925</v>
      </c>
      <c r="W149" s="88"/>
    </row>
    <row r="150" spans="1:23" ht="255" hidden="1" x14ac:dyDescent="0.25">
      <c r="A150" s="47">
        <v>149</v>
      </c>
      <c r="B150" s="43" t="str">
        <f t="shared" si="13"/>
        <v>4_1</v>
      </c>
      <c r="C150" s="3">
        <f t="shared" si="14"/>
        <v>195</v>
      </c>
      <c r="D150" s="3" t="s">
        <v>1023</v>
      </c>
      <c r="E150" s="1" t="s">
        <v>1021</v>
      </c>
      <c r="F150" s="4" t="s">
        <v>261</v>
      </c>
      <c r="G150" s="1" t="s">
        <v>1022</v>
      </c>
      <c r="H150" s="10" t="s">
        <v>1023</v>
      </c>
      <c r="I150" s="6">
        <v>1</v>
      </c>
      <c r="J150" s="8">
        <v>0</v>
      </c>
      <c r="K150" s="12">
        <v>0</v>
      </c>
      <c r="L150" s="44" t="s">
        <v>1023</v>
      </c>
      <c r="M150" s="3">
        <v>0</v>
      </c>
      <c r="N150" s="43">
        <v>0</v>
      </c>
      <c r="O150" s="43">
        <v>0</v>
      </c>
      <c r="P150" s="3" t="s">
        <v>3509</v>
      </c>
      <c r="Q150" s="45"/>
      <c r="R150" s="88">
        <f t="shared" si="10"/>
        <v>0</v>
      </c>
      <c r="S150" s="88">
        <f t="shared" si="11"/>
        <v>0</v>
      </c>
      <c r="T150" s="88">
        <f t="shared" si="12"/>
        <v>0</v>
      </c>
      <c r="U150" s="88"/>
      <c r="V150" s="3"/>
      <c r="W150" s="88"/>
    </row>
    <row r="151" spans="1:23" ht="240" hidden="1" x14ac:dyDescent="0.25">
      <c r="A151" s="47">
        <v>150</v>
      </c>
      <c r="B151" s="43" t="str">
        <f t="shared" si="13"/>
        <v>4_1</v>
      </c>
      <c r="C151" s="3">
        <f t="shared" si="14"/>
        <v>196</v>
      </c>
      <c r="D151" s="3" t="s">
        <v>86</v>
      </c>
      <c r="E151" s="1" t="s">
        <v>1024</v>
      </c>
      <c r="F151" s="4" t="s">
        <v>267</v>
      </c>
      <c r="G151" s="1" t="s">
        <v>1025</v>
      </c>
      <c r="H151" s="10" t="s">
        <v>86</v>
      </c>
      <c r="I151" s="6">
        <v>1</v>
      </c>
      <c r="J151" s="8">
        <v>0</v>
      </c>
      <c r="K151" s="12">
        <v>0</v>
      </c>
      <c r="L151" s="44" t="s">
        <v>86</v>
      </c>
      <c r="M151" s="3">
        <v>0</v>
      </c>
      <c r="N151" s="43">
        <v>0</v>
      </c>
      <c r="O151" s="43">
        <v>0</v>
      </c>
      <c r="P151" s="3" t="s">
        <v>3490</v>
      </c>
      <c r="Q151" s="45"/>
      <c r="R151" s="88">
        <f t="shared" si="10"/>
        <v>0</v>
      </c>
      <c r="S151" s="88">
        <f t="shared" si="11"/>
        <v>0</v>
      </c>
      <c r="T151" s="88">
        <f t="shared" si="12"/>
        <v>0</v>
      </c>
      <c r="U151" s="88"/>
      <c r="V151" s="3"/>
      <c r="W151" s="88"/>
    </row>
    <row r="152" spans="1:23" ht="240" hidden="1" x14ac:dyDescent="0.25">
      <c r="A152" s="47">
        <v>151</v>
      </c>
      <c r="B152" s="43" t="str">
        <f t="shared" si="13"/>
        <v>4_1</v>
      </c>
      <c r="C152" s="3">
        <f t="shared" si="14"/>
        <v>197</v>
      </c>
      <c r="D152" s="3" t="s">
        <v>73</v>
      </c>
      <c r="E152" s="1" t="s">
        <v>1026</v>
      </c>
      <c r="F152" s="4" t="s">
        <v>267</v>
      </c>
      <c r="G152" s="1" t="s">
        <v>1027</v>
      </c>
      <c r="H152" s="10" t="s">
        <v>73</v>
      </c>
      <c r="I152" s="6">
        <v>1</v>
      </c>
      <c r="J152" s="8">
        <v>0</v>
      </c>
      <c r="K152" s="12">
        <v>0</v>
      </c>
      <c r="L152" s="44" t="s">
        <v>73</v>
      </c>
      <c r="M152" s="3">
        <v>0</v>
      </c>
      <c r="N152" s="43">
        <v>0</v>
      </c>
      <c r="O152" s="43">
        <v>0</v>
      </c>
      <c r="P152" s="3" t="s">
        <v>3484</v>
      </c>
      <c r="Q152" s="45"/>
      <c r="R152" s="88">
        <f t="shared" si="10"/>
        <v>0</v>
      </c>
      <c r="S152" s="88">
        <f t="shared" si="11"/>
        <v>0</v>
      </c>
      <c r="T152" s="88">
        <f t="shared" si="12"/>
        <v>0</v>
      </c>
      <c r="U152" s="88"/>
      <c r="V152" s="3"/>
      <c r="W152" s="88"/>
    </row>
    <row r="153" spans="1:23" ht="240" hidden="1" x14ac:dyDescent="0.25">
      <c r="A153" s="47">
        <v>152</v>
      </c>
      <c r="B153" s="43" t="str">
        <f t="shared" si="13"/>
        <v>4_1</v>
      </c>
      <c r="C153" s="3">
        <f t="shared" si="14"/>
        <v>198</v>
      </c>
      <c r="D153" s="3" t="s">
        <v>220</v>
      </c>
      <c r="E153" s="1" t="s">
        <v>1028</v>
      </c>
      <c r="F153" s="4" t="s">
        <v>743</v>
      </c>
      <c r="G153" s="1" t="s">
        <v>1029</v>
      </c>
      <c r="H153" s="10" t="s">
        <v>220</v>
      </c>
      <c r="I153" s="6">
        <v>0</v>
      </c>
      <c r="J153" s="8">
        <v>0</v>
      </c>
      <c r="K153" s="12">
        <v>1</v>
      </c>
      <c r="L153" s="44" t="s">
        <v>220</v>
      </c>
      <c r="M153" s="3">
        <v>0</v>
      </c>
      <c r="N153" s="43">
        <v>0</v>
      </c>
      <c r="O153" s="43">
        <v>0</v>
      </c>
      <c r="P153" s="3" t="s">
        <v>3510</v>
      </c>
      <c r="Q153" s="45"/>
      <c r="R153" s="88">
        <f t="shared" si="10"/>
        <v>0</v>
      </c>
      <c r="S153" s="88">
        <f t="shared" si="11"/>
        <v>0</v>
      </c>
      <c r="T153" s="88">
        <f t="shared" si="12"/>
        <v>0</v>
      </c>
      <c r="U153" s="88"/>
      <c r="V153" s="3"/>
      <c r="W153" s="88"/>
    </row>
    <row r="154" spans="1:23" ht="225" hidden="1" x14ac:dyDescent="0.25">
      <c r="A154" s="47">
        <v>153</v>
      </c>
      <c r="B154" s="43" t="str">
        <f t="shared" si="13"/>
        <v>4_1</v>
      </c>
      <c r="C154" s="3">
        <f t="shared" si="14"/>
        <v>199</v>
      </c>
      <c r="D154" s="3" t="s">
        <v>1032</v>
      </c>
      <c r="E154" s="1" t="s">
        <v>1030</v>
      </c>
      <c r="F154" s="4" t="s">
        <v>743</v>
      </c>
      <c r="G154" s="1" t="s">
        <v>1031</v>
      </c>
      <c r="H154" s="10" t="s">
        <v>1032</v>
      </c>
      <c r="I154" s="6">
        <v>0</v>
      </c>
      <c r="J154" s="8">
        <v>0</v>
      </c>
      <c r="K154" s="12">
        <v>1</v>
      </c>
      <c r="L154" s="44" t="s">
        <v>1032</v>
      </c>
      <c r="M154" s="3">
        <v>0</v>
      </c>
      <c r="N154" s="43">
        <v>0</v>
      </c>
      <c r="O154" s="43">
        <v>0</v>
      </c>
      <c r="P154" s="3" t="s">
        <v>3511</v>
      </c>
      <c r="Q154" s="45"/>
      <c r="R154" s="88">
        <f t="shared" si="10"/>
        <v>0</v>
      </c>
      <c r="S154" s="88">
        <f t="shared" si="11"/>
        <v>0</v>
      </c>
      <c r="T154" s="88">
        <f t="shared" si="12"/>
        <v>0</v>
      </c>
      <c r="U154" s="88"/>
      <c r="V154" s="3"/>
      <c r="W154" s="88"/>
    </row>
    <row r="155" spans="1:23" ht="240" hidden="1" x14ac:dyDescent="0.25">
      <c r="A155" s="47">
        <v>154</v>
      </c>
      <c r="B155" s="43" t="str">
        <f t="shared" si="13"/>
        <v>4_1</v>
      </c>
      <c r="C155" s="3">
        <f t="shared" si="14"/>
        <v>200</v>
      </c>
      <c r="D155" s="3" t="s">
        <v>223</v>
      </c>
      <c r="E155" s="1" t="s">
        <v>1033</v>
      </c>
      <c r="F155" s="4" t="s">
        <v>743</v>
      </c>
      <c r="G155" s="1" t="s">
        <v>1034</v>
      </c>
      <c r="H155" s="10" t="s">
        <v>223</v>
      </c>
      <c r="I155" s="6">
        <v>0</v>
      </c>
      <c r="J155" s="8">
        <v>0</v>
      </c>
      <c r="K155" s="12">
        <v>1</v>
      </c>
      <c r="L155" s="44" t="s">
        <v>223</v>
      </c>
      <c r="M155" s="3">
        <v>0</v>
      </c>
      <c r="N155" s="43">
        <v>0</v>
      </c>
      <c r="O155" s="43">
        <v>0</v>
      </c>
      <c r="P155" s="3" t="s">
        <v>3512</v>
      </c>
      <c r="Q155" s="45"/>
      <c r="R155" s="88">
        <f t="shared" si="10"/>
        <v>0</v>
      </c>
      <c r="S155" s="88">
        <f t="shared" si="11"/>
        <v>0</v>
      </c>
      <c r="T155" s="88">
        <f t="shared" si="12"/>
        <v>0</v>
      </c>
      <c r="U155" s="88"/>
      <c r="V155" s="3"/>
      <c r="W155" s="88"/>
    </row>
    <row r="156" spans="1:23" ht="240" hidden="1" x14ac:dyDescent="0.25">
      <c r="A156" s="47">
        <v>155</v>
      </c>
      <c r="B156" s="43" t="str">
        <f t="shared" si="13"/>
        <v>4_1</v>
      </c>
      <c r="C156" s="3">
        <f t="shared" si="14"/>
        <v>201</v>
      </c>
      <c r="D156" s="3" t="s">
        <v>1037</v>
      </c>
      <c r="E156" s="1" t="s">
        <v>1035</v>
      </c>
      <c r="F156" s="4" t="s">
        <v>743</v>
      </c>
      <c r="G156" s="1" t="s">
        <v>1036</v>
      </c>
      <c r="H156" s="10" t="s">
        <v>1037</v>
      </c>
      <c r="I156" s="6">
        <v>0</v>
      </c>
      <c r="J156" s="8">
        <v>0</v>
      </c>
      <c r="K156" s="12">
        <v>1</v>
      </c>
      <c r="L156" s="44" t="s">
        <v>1037</v>
      </c>
      <c r="M156" s="3">
        <v>0</v>
      </c>
      <c r="N156" s="43">
        <v>0</v>
      </c>
      <c r="O156" s="43">
        <v>0</v>
      </c>
      <c r="P156" s="3" t="s">
        <v>3513</v>
      </c>
      <c r="Q156" s="45"/>
      <c r="R156" s="88">
        <f t="shared" si="10"/>
        <v>0</v>
      </c>
      <c r="S156" s="88">
        <f t="shared" si="11"/>
        <v>0</v>
      </c>
      <c r="T156" s="88">
        <f t="shared" si="12"/>
        <v>0</v>
      </c>
      <c r="U156" s="88"/>
      <c r="V156" s="3"/>
      <c r="W156" s="88"/>
    </row>
    <row r="157" spans="1:23" ht="285" hidden="1" x14ac:dyDescent="0.25">
      <c r="A157" s="47">
        <v>156</v>
      </c>
      <c r="B157" s="43" t="str">
        <f t="shared" si="13"/>
        <v>4_1</v>
      </c>
      <c r="C157" s="3">
        <f t="shared" si="14"/>
        <v>202</v>
      </c>
      <c r="D157" s="3" t="s">
        <v>79</v>
      </c>
      <c r="E157" s="1" t="s">
        <v>181</v>
      </c>
      <c r="F157" s="4" t="s">
        <v>151</v>
      </c>
      <c r="G157" s="1" t="s">
        <v>182</v>
      </c>
      <c r="H157" s="10" t="s">
        <v>79</v>
      </c>
      <c r="I157" s="6">
        <v>0</v>
      </c>
      <c r="J157" s="8">
        <v>1</v>
      </c>
      <c r="K157" s="12">
        <v>0</v>
      </c>
      <c r="L157" s="44" t="s">
        <v>79</v>
      </c>
      <c r="M157" s="3">
        <v>0</v>
      </c>
      <c r="N157" s="43">
        <v>1</v>
      </c>
      <c r="O157" s="43">
        <v>0</v>
      </c>
      <c r="P157" s="3" t="s">
        <v>3488</v>
      </c>
      <c r="Q157" s="45"/>
      <c r="R157" s="88">
        <f t="shared" si="10"/>
        <v>0</v>
      </c>
      <c r="S157" s="88">
        <f t="shared" si="11"/>
        <v>0</v>
      </c>
      <c r="T157" s="88">
        <f t="shared" si="12"/>
        <v>0</v>
      </c>
      <c r="U157" s="88"/>
      <c r="V157" s="3"/>
      <c r="W157" s="88"/>
    </row>
    <row r="158" spans="1:23" ht="285" hidden="1" x14ac:dyDescent="0.25">
      <c r="A158" s="47">
        <v>157</v>
      </c>
      <c r="B158" s="43" t="str">
        <f t="shared" si="13"/>
        <v>4_1</v>
      </c>
      <c r="C158" s="3">
        <f t="shared" si="14"/>
        <v>203</v>
      </c>
      <c r="D158" s="3" t="s">
        <v>101</v>
      </c>
      <c r="E158" s="1" t="s">
        <v>183</v>
      </c>
      <c r="F158" s="4" t="s">
        <v>151</v>
      </c>
      <c r="G158" s="1" t="s">
        <v>184</v>
      </c>
      <c r="H158" s="10" t="s">
        <v>101</v>
      </c>
      <c r="I158" s="6">
        <v>0</v>
      </c>
      <c r="J158" s="8">
        <v>1</v>
      </c>
      <c r="K158" s="12">
        <v>1</v>
      </c>
      <c r="L158" s="44" t="s">
        <v>101</v>
      </c>
      <c r="M158" s="3">
        <v>0</v>
      </c>
      <c r="N158" s="43">
        <v>1</v>
      </c>
      <c r="O158" s="43">
        <v>0</v>
      </c>
      <c r="P158" s="3" t="s">
        <v>3495</v>
      </c>
      <c r="Q158" s="45"/>
      <c r="R158" s="88">
        <f t="shared" si="10"/>
        <v>0</v>
      </c>
      <c r="S158" s="88">
        <f t="shared" si="11"/>
        <v>0</v>
      </c>
      <c r="T158" s="88">
        <f t="shared" si="12"/>
        <v>0</v>
      </c>
      <c r="U158" s="88"/>
      <c r="V158" s="3"/>
      <c r="W158" s="88"/>
    </row>
    <row r="159" spans="1:23" ht="285" hidden="1" x14ac:dyDescent="0.25">
      <c r="A159" s="47">
        <v>158</v>
      </c>
      <c r="B159" s="43" t="str">
        <f t="shared" si="13"/>
        <v>4_1</v>
      </c>
      <c r="C159" s="3">
        <f t="shared" si="14"/>
        <v>204</v>
      </c>
      <c r="D159" s="3" t="s">
        <v>86</v>
      </c>
      <c r="E159" s="1" t="s">
        <v>185</v>
      </c>
      <c r="F159" s="4" t="s">
        <v>151</v>
      </c>
      <c r="G159" s="1" t="s">
        <v>186</v>
      </c>
      <c r="H159" s="10" t="s">
        <v>86</v>
      </c>
      <c r="I159" s="6">
        <v>0</v>
      </c>
      <c r="J159" s="8">
        <v>1</v>
      </c>
      <c r="K159" s="12">
        <v>1</v>
      </c>
      <c r="L159" s="44" t="s">
        <v>86</v>
      </c>
      <c r="M159" s="3">
        <v>0</v>
      </c>
      <c r="N159" s="43">
        <v>1</v>
      </c>
      <c r="O159" s="43">
        <v>0</v>
      </c>
      <c r="P159" s="3" t="s">
        <v>3490</v>
      </c>
      <c r="Q159" s="45"/>
      <c r="R159" s="88">
        <f t="shared" si="10"/>
        <v>0</v>
      </c>
      <c r="S159" s="88">
        <f t="shared" si="11"/>
        <v>0</v>
      </c>
      <c r="T159" s="88">
        <f t="shared" si="12"/>
        <v>0</v>
      </c>
      <c r="U159" s="88"/>
      <c r="V159" s="3"/>
      <c r="W159" s="88"/>
    </row>
    <row r="160" spans="1:23" ht="285" hidden="1" x14ac:dyDescent="0.25">
      <c r="A160" s="47">
        <v>159</v>
      </c>
      <c r="B160" s="43" t="str">
        <f t="shared" si="13"/>
        <v>4_1</v>
      </c>
      <c r="C160" s="3">
        <f t="shared" si="14"/>
        <v>205</v>
      </c>
      <c r="D160" s="3" t="s">
        <v>83</v>
      </c>
      <c r="E160" s="1" t="s">
        <v>187</v>
      </c>
      <c r="F160" s="4" t="s">
        <v>151</v>
      </c>
      <c r="G160" s="1" t="s">
        <v>188</v>
      </c>
      <c r="H160" s="10" t="s">
        <v>83</v>
      </c>
      <c r="I160" s="6">
        <v>0</v>
      </c>
      <c r="J160" s="8">
        <v>1</v>
      </c>
      <c r="K160" s="12">
        <v>1</v>
      </c>
      <c r="L160" s="44" t="s">
        <v>83</v>
      </c>
      <c r="M160" s="3">
        <v>0</v>
      </c>
      <c r="N160" s="43">
        <v>1</v>
      </c>
      <c r="O160" s="43">
        <v>0</v>
      </c>
      <c r="P160" s="3" t="s">
        <v>3489</v>
      </c>
      <c r="Q160" s="45"/>
      <c r="R160" s="88">
        <f t="shared" si="10"/>
        <v>0</v>
      </c>
      <c r="S160" s="88">
        <f t="shared" si="11"/>
        <v>0</v>
      </c>
      <c r="T160" s="88">
        <f t="shared" si="12"/>
        <v>0</v>
      </c>
      <c r="U160" s="88"/>
      <c r="V160" s="3"/>
      <c r="W160" s="88"/>
    </row>
    <row r="161" spans="1:23" ht="285" hidden="1" x14ac:dyDescent="0.25">
      <c r="A161" s="47">
        <v>160</v>
      </c>
      <c r="B161" s="43" t="str">
        <f t="shared" si="13"/>
        <v>4_1</v>
      </c>
      <c r="C161" s="3">
        <f t="shared" si="14"/>
        <v>206</v>
      </c>
      <c r="D161" s="3" t="s">
        <v>92</v>
      </c>
      <c r="E161" s="1" t="s">
        <v>189</v>
      </c>
      <c r="F161" s="4" t="s">
        <v>151</v>
      </c>
      <c r="G161" s="1" t="s">
        <v>190</v>
      </c>
      <c r="H161" s="10" t="s">
        <v>92</v>
      </c>
      <c r="I161" s="6">
        <v>0</v>
      </c>
      <c r="J161" s="8">
        <v>1</v>
      </c>
      <c r="K161" s="12">
        <v>1</v>
      </c>
      <c r="L161" s="44" t="s">
        <v>92</v>
      </c>
      <c r="M161" s="3">
        <v>0</v>
      </c>
      <c r="N161" s="43">
        <v>1</v>
      </c>
      <c r="O161" s="43">
        <v>0</v>
      </c>
      <c r="P161" s="3" t="s">
        <v>3492</v>
      </c>
      <c r="Q161" s="45"/>
      <c r="R161" s="88">
        <f t="shared" si="10"/>
        <v>0</v>
      </c>
      <c r="S161" s="88">
        <f t="shared" si="11"/>
        <v>0</v>
      </c>
      <c r="T161" s="88">
        <f t="shared" si="12"/>
        <v>0</v>
      </c>
      <c r="U161" s="88"/>
      <c r="V161" s="3"/>
      <c r="W161" s="88"/>
    </row>
    <row r="162" spans="1:23" ht="285" hidden="1" x14ac:dyDescent="0.25">
      <c r="A162" s="47">
        <v>161</v>
      </c>
      <c r="B162" s="43" t="str">
        <f t="shared" si="13"/>
        <v>4_1</v>
      </c>
      <c r="C162" s="3">
        <f t="shared" si="14"/>
        <v>207</v>
      </c>
      <c r="D162" s="3" t="s">
        <v>98</v>
      </c>
      <c r="E162" s="1" t="s">
        <v>191</v>
      </c>
      <c r="F162" s="4" t="s">
        <v>151</v>
      </c>
      <c r="G162" s="1" t="s">
        <v>192</v>
      </c>
      <c r="H162" s="10" t="s">
        <v>98</v>
      </c>
      <c r="I162" s="6">
        <v>0</v>
      </c>
      <c r="J162" s="8">
        <v>1</v>
      </c>
      <c r="K162" s="12">
        <v>1</v>
      </c>
      <c r="L162" s="44" t="s">
        <v>98</v>
      </c>
      <c r="M162" s="3">
        <v>0</v>
      </c>
      <c r="N162" s="43">
        <v>1</v>
      </c>
      <c r="O162" s="43">
        <v>0</v>
      </c>
      <c r="P162" s="3" t="s">
        <v>3494</v>
      </c>
      <c r="Q162" s="45"/>
      <c r="R162" s="88">
        <f t="shared" si="10"/>
        <v>0</v>
      </c>
      <c r="S162" s="88">
        <f t="shared" si="11"/>
        <v>0</v>
      </c>
      <c r="T162" s="88">
        <f t="shared" si="12"/>
        <v>0</v>
      </c>
      <c r="U162" s="88"/>
      <c r="V162" s="3"/>
      <c r="W162" s="88"/>
    </row>
    <row r="163" spans="1:23" ht="285" hidden="1" x14ac:dyDescent="0.25">
      <c r="A163" s="47">
        <v>162</v>
      </c>
      <c r="B163" s="43" t="str">
        <f t="shared" si="13"/>
        <v>4_1</v>
      </c>
      <c r="C163" s="3">
        <f t="shared" si="14"/>
        <v>208</v>
      </c>
      <c r="D163" s="3" t="s">
        <v>89</v>
      </c>
      <c r="E163" s="1" t="s">
        <v>193</v>
      </c>
      <c r="F163" s="4" t="s">
        <v>151</v>
      </c>
      <c r="G163" s="1" t="s">
        <v>194</v>
      </c>
      <c r="H163" s="10" t="s">
        <v>89</v>
      </c>
      <c r="I163" s="6">
        <v>0</v>
      </c>
      <c r="J163" s="8">
        <v>1</v>
      </c>
      <c r="K163" s="12">
        <v>1</v>
      </c>
      <c r="L163" s="44" t="s">
        <v>89</v>
      </c>
      <c r="M163" s="3">
        <v>0</v>
      </c>
      <c r="N163" s="43">
        <v>1</v>
      </c>
      <c r="O163" s="43">
        <v>0</v>
      </c>
      <c r="P163" s="3" t="s">
        <v>3491</v>
      </c>
      <c r="Q163" s="45"/>
      <c r="R163" s="88">
        <f t="shared" si="10"/>
        <v>0</v>
      </c>
      <c r="S163" s="88">
        <f t="shared" si="11"/>
        <v>0</v>
      </c>
      <c r="T163" s="88">
        <f t="shared" si="12"/>
        <v>0</v>
      </c>
      <c r="U163" s="88"/>
      <c r="V163" s="3"/>
      <c r="W163" s="88"/>
    </row>
    <row r="164" spans="1:23" ht="285" hidden="1" x14ac:dyDescent="0.25">
      <c r="A164" s="47">
        <v>163</v>
      </c>
      <c r="B164" s="43" t="str">
        <f t="shared" si="13"/>
        <v>4_1</v>
      </c>
      <c r="C164" s="3">
        <f t="shared" si="14"/>
        <v>209</v>
      </c>
      <c r="D164" s="3" t="s">
        <v>95</v>
      </c>
      <c r="E164" s="1" t="s">
        <v>195</v>
      </c>
      <c r="F164" s="4" t="s">
        <v>151</v>
      </c>
      <c r="G164" s="1" t="s">
        <v>196</v>
      </c>
      <c r="H164" s="10" t="s">
        <v>95</v>
      </c>
      <c r="I164" s="6">
        <v>0</v>
      </c>
      <c r="J164" s="8">
        <v>1</v>
      </c>
      <c r="K164" s="12">
        <v>1</v>
      </c>
      <c r="L164" s="44" t="s">
        <v>95</v>
      </c>
      <c r="M164" s="3">
        <v>0</v>
      </c>
      <c r="N164" s="43">
        <v>1</v>
      </c>
      <c r="O164" s="43">
        <v>0</v>
      </c>
      <c r="P164" s="3" t="s">
        <v>3493</v>
      </c>
      <c r="Q164" s="45"/>
      <c r="R164" s="88">
        <f t="shared" si="10"/>
        <v>0</v>
      </c>
      <c r="S164" s="88">
        <f t="shared" si="11"/>
        <v>0</v>
      </c>
      <c r="T164" s="88">
        <f t="shared" si="12"/>
        <v>0</v>
      </c>
      <c r="U164" s="88"/>
      <c r="V164" s="3"/>
      <c r="W164" s="88"/>
    </row>
    <row r="165" spans="1:23" ht="255" hidden="1" x14ac:dyDescent="0.25">
      <c r="A165" s="47">
        <v>164</v>
      </c>
      <c r="B165" s="43" t="str">
        <f t="shared" si="13"/>
        <v>4_1</v>
      </c>
      <c r="C165" s="3">
        <f t="shared" si="14"/>
        <v>210</v>
      </c>
      <c r="D165" s="3" t="s">
        <v>197</v>
      </c>
      <c r="E165" s="1" t="s">
        <v>198</v>
      </c>
      <c r="F165" s="4" t="s">
        <v>139</v>
      </c>
      <c r="G165" s="1" t="s">
        <v>199</v>
      </c>
      <c r="H165" s="10" t="s">
        <v>197</v>
      </c>
      <c r="I165" s="6">
        <v>0</v>
      </c>
      <c r="J165" s="8">
        <v>1</v>
      </c>
      <c r="K165" s="12">
        <v>1</v>
      </c>
      <c r="L165" s="44" t="s">
        <v>197</v>
      </c>
      <c r="M165" s="3">
        <v>0</v>
      </c>
      <c r="N165" s="43">
        <v>0</v>
      </c>
      <c r="O165" s="43">
        <v>0</v>
      </c>
      <c r="P165" s="3" t="s">
        <v>3514</v>
      </c>
      <c r="Q165" s="45"/>
      <c r="R165" s="88">
        <f t="shared" si="10"/>
        <v>0</v>
      </c>
      <c r="S165" s="88">
        <f t="shared" si="11"/>
        <v>0</v>
      </c>
      <c r="T165" s="88">
        <f t="shared" si="12"/>
        <v>0</v>
      </c>
      <c r="U165" s="88"/>
      <c r="V165" s="3"/>
      <c r="W165" s="88"/>
    </row>
    <row r="166" spans="1:23" ht="270" hidden="1" x14ac:dyDescent="0.25">
      <c r="A166" s="47">
        <v>165</v>
      </c>
      <c r="B166" s="43" t="str">
        <f t="shared" si="13"/>
        <v>4_1</v>
      </c>
      <c r="C166" s="3">
        <f t="shared" si="14"/>
        <v>211</v>
      </c>
      <c r="D166" s="3" t="s">
        <v>1040</v>
      </c>
      <c r="E166" s="1" t="s">
        <v>1038</v>
      </c>
      <c r="F166" s="4" t="s">
        <v>52</v>
      </c>
      <c r="G166" s="1" t="s">
        <v>1039</v>
      </c>
      <c r="H166" s="10" t="s">
        <v>1040</v>
      </c>
      <c r="I166" s="6">
        <v>1</v>
      </c>
      <c r="J166" s="8">
        <v>0</v>
      </c>
      <c r="K166" s="12">
        <v>0</v>
      </c>
      <c r="L166" s="44" t="s">
        <v>1040</v>
      </c>
      <c r="M166" s="3">
        <v>0</v>
      </c>
      <c r="N166" s="43">
        <v>0</v>
      </c>
      <c r="O166" s="43">
        <v>0</v>
      </c>
      <c r="P166" s="3" t="s">
        <v>3515</v>
      </c>
      <c r="Q166" s="45"/>
      <c r="R166" s="88">
        <f t="shared" si="10"/>
        <v>0</v>
      </c>
      <c r="S166" s="88">
        <f t="shared" si="11"/>
        <v>0</v>
      </c>
      <c r="T166" s="88">
        <f t="shared" si="12"/>
        <v>0</v>
      </c>
      <c r="U166" s="88"/>
      <c r="V166" s="3"/>
      <c r="W166" s="88"/>
    </row>
    <row r="167" spans="1:23" ht="240" hidden="1" x14ac:dyDescent="0.25">
      <c r="A167" s="47">
        <v>166</v>
      </c>
      <c r="B167" s="43" t="str">
        <f t="shared" si="13"/>
        <v>4_1</v>
      </c>
      <c r="C167" s="3">
        <f t="shared" si="14"/>
        <v>212</v>
      </c>
      <c r="D167" s="3" t="s">
        <v>1043</v>
      </c>
      <c r="E167" s="1" t="s">
        <v>1041</v>
      </c>
      <c r="F167" s="4" t="s">
        <v>52</v>
      </c>
      <c r="G167" s="1" t="s">
        <v>1042</v>
      </c>
      <c r="H167" s="10" t="s">
        <v>1043</v>
      </c>
      <c r="I167" s="6">
        <v>1</v>
      </c>
      <c r="J167" s="8">
        <v>0</v>
      </c>
      <c r="K167" s="12">
        <v>0</v>
      </c>
      <c r="L167" s="44" t="s">
        <v>1043</v>
      </c>
      <c r="M167" s="3">
        <v>0</v>
      </c>
      <c r="N167" s="43">
        <v>0</v>
      </c>
      <c r="O167" s="43">
        <v>0</v>
      </c>
      <c r="P167" s="3" t="s">
        <v>3859</v>
      </c>
      <c r="Q167" s="45"/>
      <c r="R167" s="88">
        <f t="shared" si="10"/>
        <v>0</v>
      </c>
      <c r="S167" s="88">
        <f t="shared" si="11"/>
        <v>0</v>
      </c>
      <c r="T167" s="88">
        <f t="shared" si="12"/>
        <v>0</v>
      </c>
      <c r="U167" s="88"/>
      <c r="V167" s="3"/>
      <c r="W167" s="88"/>
    </row>
    <row r="168" spans="1:23" ht="270" hidden="1" x14ac:dyDescent="0.25">
      <c r="A168" s="47">
        <v>167</v>
      </c>
      <c r="B168" s="43" t="str">
        <f t="shared" si="13"/>
        <v>4_1</v>
      </c>
      <c r="C168" s="3">
        <f t="shared" si="14"/>
        <v>213</v>
      </c>
      <c r="D168" s="3" t="s">
        <v>200</v>
      </c>
      <c r="E168" s="1" t="s">
        <v>201</v>
      </c>
      <c r="F168" s="4" t="s">
        <v>165</v>
      </c>
      <c r="G168" s="1" t="s">
        <v>202</v>
      </c>
      <c r="H168" s="10" t="s">
        <v>200</v>
      </c>
      <c r="I168" s="6">
        <v>0</v>
      </c>
      <c r="J168" s="8">
        <v>1</v>
      </c>
      <c r="K168" s="12">
        <v>0</v>
      </c>
      <c r="L168" s="44" t="s">
        <v>200</v>
      </c>
      <c r="M168" s="3">
        <v>0</v>
      </c>
      <c r="N168" s="43">
        <v>1</v>
      </c>
      <c r="O168" s="43">
        <v>0</v>
      </c>
      <c r="P168" s="3" t="s">
        <v>3516</v>
      </c>
      <c r="Q168" s="45"/>
      <c r="R168" s="88">
        <f t="shared" si="10"/>
        <v>0</v>
      </c>
      <c r="S168" s="88">
        <f t="shared" si="11"/>
        <v>0</v>
      </c>
      <c r="T168" s="88">
        <f t="shared" si="12"/>
        <v>0</v>
      </c>
      <c r="U168" s="88"/>
      <c r="V168" s="3"/>
      <c r="W168" s="88"/>
    </row>
    <row r="169" spans="1:23" ht="409.5" hidden="1" x14ac:dyDescent="0.25">
      <c r="A169" s="47">
        <v>168</v>
      </c>
      <c r="B169" s="43" t="str">
        <f t="shared" si="13"/>
        <v>4_1</v>
      </c>
      <c r="C169" s="3">
        <f t="shared" si="14"/>
        <v>214</v>
      </c>
      <c r="D169" s="3" t="s">
        <v>4</v>
      </c>
      <c r="E169" s="1" t="s">
        <v>203</v>
      </c>
      <c r="F169" s="4" t="s">
        <v>2</v>
      </c>
      <c r="G169" s="1" t="s">
        <v>204</v>
      </c>
      <c r="H169" s="10" t="s">
        <v>4</v>
      </c>
      <c r="I169" s="6">
        <v>0</v>
      </c>
      <c r="J169" s="8">
        <v>1</v>
      </c>
      <c r="K169" s="12">
        <v>0</v>
      </c>
      <c r="L169" s="44" t="s">
        <v>4</v>
      </c>
      <c r="M169" s="3">
        <v>1</v>
      </c>
      <c r="N169" s="43">
        <v>0</v>
      </c>
      <c r="O169" s="43">
        <v>0</v>
      </c>
      <c r="P169" s="3" t="s">
        <v>3419</v>
      </c>
      <c r="Q169" s="45"/>
      <c r="R169" s="88">
        <f t="shared" si="10"/>
        <v>0</v>
      </c>
      <c r="S169" s="88">
        <f t="shared" si="11"/>
        <v>0</v>
      </c>
      <c r="T169" s="88">
        <f t="shared" si="12"/>
        <v>0</v>
      </c>
      <c r="U169" s="88"/>
      <c r="V169" s="3"/>
      <c r="W169" s="88"/>
    </row>
    <row r="170" spans="1:23" ht="255" hidden="1" x14ac:dyDescent="0.25">
      <c r="A170" s="47">
        <v>169</v>
      </c>
      <c r="B170" s="43" t="str">
        <f t="shared" si="13"/>
        <v>4_1</v>
      </c>
      <c r="C170" s="3">
        <f t="shared" si="14"/>
        <v>215</v>
      </c>
      <c r="D170" s="3" t="s">
        <v>4</v>
      </c>
      <c r="E170" s="1" t="s">
        <v>1044</v>
      </c>
      <c r="F170" s="4" t="s">
        <v>2</v>
      </c>
      <c r="G170" s="1" t="s">
        <v>1045</v>
      </c>
      <c r="H170" s="10" t="s">
        <v>4</v>
      </c>
      <c r="I170" s="6">
        <v>0</v>
      </c>
      <c r="J170" s="8">
        <v>0</v>
      </c>
      <c r="K170" s="12">
        <v>1</v>
      </c>
      <c r="L170" s="44" t="s">
        <v>4</v>
      </c>
      <c r="M170" s="3">
        <v>1</v>
      </c>
      <c r="N170" s="43">
        <v>0</v>
      </c>
      <c r="O170" s="43">
        <v>0</v>
      </c>
      <c r="P170" s="3" t="s">
        <v>3419</v>
      </c>
      <c r="Q170" s="45"/>
      <c r="R170" s="88">
        <f t="shared" si="10"/>
        <v>0</v>
      </c>
      <c r="S170" s="88">
        <f t="shared" si="11"/>
        <v>0</v>
      </c>
      <c r="T170" s="88">
        <f t="shared" si="12"/>
        <v>0</v>
      </c>
      <c r="U170" s="88"/>
      <c r="V170" s="3"/>
      <c r="W170" s="88"/>
    </row>
    <row r="171" spans="1:23" ht="315" hidden="1" x14ac:dyDescent="0.25">
      <c r="A171" s="47">
        <v>170</v>
      </c>
      <c r="B171" s="43" t="str">
        <f t="shared" si="13"/>
        <v>4_1</v>
      </c>
      <c r="C171" s="3">
        <f t="shared" si="14"/>
        <v>216</v>
      </c>
      <c r="D171" s="3" t="s">
        <v>4</v>
      </c>
      <c r="E171" s="1" t="s">
        <v>1046</v>
      </c>
      <c r="F171" s="4" t="s">
        <v>2</v>
      </c>
      <c r="G171" s="1" t="s">
        <v>1047</v>
      </c>
      <c r="H171" s="10" t="s">
        <v>4</v>
      </c>
      <c r="I171" s="6">
        <v>0</v>
      </c>
      <c r="J171" s="8">
        <v>0</v>
      </c>
      <c r="K171" s="12">
        <v>1</v>
      </c>
      <c r="L171" s="44" t="s">
        <v>4</v>
      </c>
      <c r="M171" s="3">
        <v>1</v>
      </c>
      <c r="N171" s="43">
        <v>0</v>
      </c>
      <c r="O171" s="43">
        <v>0</v>
      </c>
      <c r="P171" s="3" t="s">
        <v>3419</v>
      </c>
      <c r="Q171" s="45"/>
      <c r="R171" s="88">
        <f t="shared" si="10"/>
        <v>0</v>
      </c>
      <c r="S171" s="88">
        <f t="shared" si="11"/>
        <v>0</v>
      </c>
      <c r="T171" s="88">
        <f t="shared" si="12"/>
        <v>0</v>
      </c>
      <c r="U171" s="88"/>
      <c r="V171" s="3"/>
      <c r="W171" s="88"/>
    </row>
    <row r="172" spans="1:23" ht="225" hidden="1" x14ac:dyDescent="0.25">
      <c r="A172" s="47">
        <v>171</v>
      </c>
      <c r="B172" s="43" t="str">
        <f t="shared" si="13"/>
        <v>4_1</v>
      </c>
      <c r="C172" s="3">
        <f t="shared" si="14"/>
        <v>217</v>
      </c>
      <c r="D172" s="3" t="s">
        <v>205</v>
      </c>
      <c r="E172" s="1" t="s">
        <v>206</v>
      </c>
      <c r="F172" s="4" t="s">
        <v>207</v>
      </c>
      <c r="G172" s="1" t="s">
        <v>208</v>
      </c>
      <c r="H172" s="10" t="s">
        <v>205</v>
      </c>
      <c r="I172" s="6">
        <v>0</v>
      </c>
      <c r="J172" s="8">
        <v>1</v>
      </c>
      <c r="K172" s="12">
        <v>0</v>
      </c>
      <c r="L172" s="44" t="s">
        <v>205</v>
      </c>
      <c r="M172" s="3">
        <v>0</v>
      </c>
      <c r="N172" s="43">
        <v>0</v>
      </c>
      <c r="O172" s="43">
        <v>0</v>
      </c>
      <c r="P172" s="3" t="s">
        <v>3517</v>
      </c>
      <c r="Q172" s="45"/>
      <c r="R172" s="88">
        <f t="shared" si="10"/>
        <v>0</v>
      </c>
      <c r="S172" s="88">
        <f t="shared" si="11"/>
        <v>0</v>
      </c>
      <c r="T172" s="88">
        <f t="shared" si="12"/>
        <v>0</v>
      </c>
      <c r="U172" s="88"/>
      <c r="V172" s="3"/>
      <c r="W172" s="88"/>
    </row>
    <row r="173" spans="1:23" ht="240" hidden="1" x14ac:dyDescent="0.25">
      <c r="A173" s="47">
        <v>172</v>
      </c>
      <c r="B173" s="43" t="str">
        <f t="shared" si="13"/>
        <v>4_1</v>
      </c>
      <c r="C173" s="3">
        <f t="shared" si="14"/>
        <v>218</v>
      </c>
      <c r="D173" s="3" t="s">
        <v>209</v>
      </c>
      <c r="E173" s="1" t="s">
        <v>206</v>
      </c>
      <c r="F173" s="4" t="s">
        <v>207</v>
      </c>
      <c r="G173" s="1" t="s">
        <v>210</v>
      </c>
      <c r="H173" s="10" t="s">
        <v>209</v>
      </c>
      <c r="I173" s="6">
        <v>0</v>
      </c>
      <c r="J173" s="8">
        <v>1</v>
      </c>
      <c r="K173" s="12">
        <v>0</v>
      </c>
      <c r="L173" s="44" t="s">
        <v>209</v>
      </c>
      <c r="M173" s="3">
        <v>0</v>
      </c>
      <c r="N173" s="43">
        <v>0</v>
      </c>
      <c r="O173" s="43">
        <v>0</v>
      </c>
      <c r="P173" s="3" t="s">
        <v>3518</v>
      </c>
      <c r="Q173" s="45"/>
      <c r="R173" s="88">
        <f t="shared" si="10"/>
        <v>0</v>
      </c>
      <c r="S173" s="88">
        <f t="shared" si="11"/>
        <v>0</v>
      </c>
      <c r="T173" s="88">
        <f t="shared" si="12"/>
        <v>0</v>
      </c>
      <c r="U173" s="88"/>
      <c r="V173" s="3"/>
      <c r="W173" s="88"/>
    </row>
    <row r="174" spans="1:23" ht="409.5" hidden="1" x14ac:dyDescent="0.25">
      <c r="A174" s="47">
        <v>173</v>
      </c>
      <c r="B174" s="43" t="str">
        <f t="shared" si="13"/>
        <v>4_1</v>
      </c>
      <c r="C174" s="3">
        <f t="shared" si="14"/>
        <v>219</v>
      </c>
      <c r="D174" s="3" t="s">
        <v>211</v>
      </c>
      <c r="E174" s="1" t="s">
        <v>212</v>
      </c>
      <c r="F174" s="4" t="s">
        <v>207</v>
      </c>
      <c r="G174" s="1" t="s">
        <v>213</v>
      </c>
      <c r="H174" s="10" t="s">
        <v>211</v>
      </c>
      <c r="I174" s="6">
        <v>0</v>
      </c>
      <c r="J174" s="8">
        <v>1</v>
      </c>
      <c r="K174" s="12">
        <v>0</v>
      </c>
      <c r="L174" s="44" t="s">
        <v>211</v>
      </c>
      <c r="M174" s="3">
        <v>0</v>
      </c>
      <c r="N174" s="43">
        <v>0</v>
      </c>
      <c r="O174" s="43">
        <v>0</v>
      </c>
      <c r="P174" s="3" t="s">
        <v>3519</v>
      </c>
      <c r="Q174" s="45"/>
      <c r="R174" s="88">
        <f t="shared" si="10"/>
        <v>0</v>
      </c>
      <c r="S174" s="88">
        <f t="shared" si="11"/>
        <v>0</v>
      </c>
      <c r="T174" s="88">
        <f t="shared" si="12"/>
        <v>0</v>
      </c>
      <c r="U174" s="88"/>
      <c r="V174" s="3"/>
      <c r="W174" s="88"/>
    </row>
    <row r="175" spans="1:23" ht="270" hidden="1" x14ac:dyDescent="0.25">
      <c r="A175" s="47">
        <v>174</v>
      </c>
      <c r="B175" s="43" t="str">
        <f t="shared" si="13"/>
        <v>4_1</v>
      </c>
      <c r="C175" s="3">
        <f t="shared" si="14"/>
        <v>220</v>
      </c>
      <c r="D175" s="3" t="s">
        <v>149</v>
      </c>
      <c r="E175" s="1" t="s">
        <v>214</v>
      </c>
      <c r="F175" s="4" t="s">
        <v>215</v>
      </c>
      <c r="G175" s="1" t="s">
        <v>216</v>
      </c>
      <c r="H175" s="10" t="s">
        <v>149</v>
      </c>
      <c r="I175" s="6">
        <v>0</v>
      </c>
      <c r="J175" s="8">
        <v>1</v>
      </c>
      <c r="K175" s="12">
        <v>0</v>
      </c>
      <c r="L175" s="44" t="s">
        <v>149</v>
      </c>
      <c r="M175" s="3">
        <v>0</v>
      </c>
      <c r="N175" s="43">
        <v>0</v>
      </c>
      <c r="O175" s="43">
        <v>0</v>
      </c>
      <c r="P175" s="3" t="s">
        <v>3448</v>
      </c>
      <c r="Q175" s="45"/>
      <c r="R175" s="88">
        <f t="shared" si="10"/>
        <v>0</v>
      </c>
      <c r="S175" s="88">
        <f t="shared" si="11"/>
        <v>0</v>
      </c>
      <c r="T175" s="88">
        <f t="shared" si="12"/>
        <v>0</v>
      </c>
      <c r="U175" s="88"/>
      <c r="V175" s="3"/>
      <c r="W175" s="88"/>
    </row>
    <row r="176" spans="1:23" ht="255" hidden="1" x14ac:dyDescent="0.25">
      <c r="A176" s="47">
        <v>175</v>
      </c>
      <c r="B176" s="43" t="str">
        <f t="shared" si="13"/>
        <v>4_1</v>
      </c>
      <c r="C176" s="3">
        <f t="shared" si="14"/>
        <v>221</v>
      </c>
      <c r="D176" s="3" t="s">
        <v>217</v>
      </c>
      <c r="E176" s="1" t="s">
        <v>218</v>
      </c>
      <c r="F176" s="4" t="s">
        <v>18</v>
      </c>
      <c r="G176" s="1" t="s">
        <v>219</v>
      </c>
      <c r="H176" s="10" t="s">
        <v>217</v>
      </c>
      <c r="I176" s="6">
        <v>0</v>
      </c>
      <c r="J176" s="8">
        <v>1</v>
      </c>
      <c r="K176" s="12">
        <v>0</v>
      </c>
      <c r="L176" s="44" t="s">
        <v>217</v>
      </c>
      <c r="M176" s="3">
        <v>0</v>
      </c>
      <c r="N176" s="43">
        <v>1</v>
      </c>
      <c r="O176" s="43">
        <v>0</v>
      </c>
      <c r="P176" s="3" t="s">
        <v>3458</v>
      </c>
      <c r="Q176" s="45"/>
      <c r="R176" s="88">
        <f t="shared" si="10"/>
        <v>0</v>
      </c>
      <c r="S176" s="88">
        <f t="shared" si="11"/>
        <v>0</v>
      </c>
      <c r="T176" s="88">
        <f t="shared" si="12"/>
        <v>0</v>
      </c>
      <c r="U176" s="88"/>
      <c r="V176" s="3"/>
      <c r="W176" s="88"/>
    </row>
    <row r="177" spans="1:23" ht="255" hidden="1" x14ac:dyDescent="0.25">
      <c r="A177" s="47">
        <v>176</v>
      </c>
      <c r="B177" s="43" t="str">
        <f t="shared" si="13"/>
        <v>4_1</v>
      </c>
      <c r="C177" s="3">
        <f t="shared" si="14"/>
        <v>222</v>
      </c>
      <c r="D177" s="3" t="s">
        <v>220</v>
      </c>
      <c r="E177" s="1" t="s">
        <v>221</v>
      </c>
      <c r="F177" s="4" t="s">
        <v>18</v>
      </c>
      <c r="G177" s="1" t="s">
        <v>222</v>
      </c>
      <c r="H177" s="10" t="s">
        <v>220</v>
      </c>
      <c r="I177" s="6">
        <v>0</v>
      </c>
      <c r="J177" s="8">
        <v>1</v>
      </c>
      <c r="K177" s="12">
        <v>0</v>
      </c>
      <c r="L177" s="44" t="s">
        <v>220</v>
      </c>
      <c r="M177" s="3">
        <v>0</v>
      </c>
      <c r="N177" s="43">
        <v>1</v>
      </c>
      <c r="O177" s="43">
        <v>0</v>
      </c>
      <c r="P177" s="3" t="s">
        <v>3510</v>
      </c>
      <c r="Q177" s="45"/>
      <c r="R177" s="88">
        <f t="shared" si="10"/>
        <v>0</v>
      </c>
      <c r="S177" s="88">
        <f t="shared" si="11"/>
        <v>0</v>
      </c>
      <c r="T177" s="88">
        <f t="shared" si="12"/>
        <v>0</v>
      </c>
      <c r="U177" s="88"/>
      <c r="V177" s="3"/>
      <c r="W177" s="88"/>
    </row>
    <row r="178" spans="1:23" ht="255" hidden="1" x14ac:dyDescent="0.25">
      <c r="A178" s="47">
        <v>177</v>
      </c>
      <c r="B178" s="43" t="str">
        <f t="shared" si="13"/>
        <v>4_1</v>
      </c>
      <c r="C178" s="3">
        <f t="shared" si="14"/>
        <v>223</v>
      </c>
      <c r="D178" s="3" t="s">
        <v>223</v>
      </c>
      <c r="E178" s="1" t="s">
        <v>224</v>
      </c>
      <c r="F178" s="4" t="s">
        <v>18</v>
      </c>
      <c r="G178" s="1" t="s">
        <v>225</v>
      </c>
      <c r="H178" s="10" t="s">
        <v>223</v>
      </c>
      <c r="I178" s="6">
        <v>0</v>
      </c>
      <c r="J178" s="8">
        <v>1</v>
      </c>
      <c r="K178" s="12">
        <v>0</v>
      </c>
      <c r="L178" s="44" t="s">
        <v>223</v>
      </c>
      <c r="M178" s="3">
        <v>0</v>
      </c>
      <c r="N178" s="43">
        <v>1</v>
      </c>
      <c r="O178" s="43">
        <v>0</v>
      </c>
      <c r="P178" s="3" t="s">
        <v>3512</v>
      </c>
      <c r="Q178" s="45"/>
      <c r="R178" s="88">
        <f t="shared" si="10"/>
        <v>0</v>
      </c>
      <c r="S178" s="88">
        <f t="shared" si="11"/>
        <v>0</v>
      </c>
      <c r="T178" s="88">
        <f t="shared" si="12"/>
        <v>0</v>
      </c>
      <c r="U178" s="88"/>
      <c r="V178" s="3"/>
      <c r="W178" s="88"/>
    </row>
    <row r="179" spans="1:23" ht="255" hidden="1" x14ac:dyDescent="0.25">
      <c r="A179" s="47">
        <v>178</v>
      </c>
      <c r="B179" s="43" t="str">
        <f t="shared" si="13"/>
        <v>4_1</v>
      </c>
      <c r="C179" s="3">
        <f t="shared" si="14"/>
        <v>224</v>
      </c>
      <c r="D179" s="3" t="s">
        <v>226</v>
      </c>
      <c r="E179" s="1" t="s">
        <v>227</v>
      </c>
      <c r="F179" s="4" t="s">
        <v>18</v>
      </c>
      <c r="G179" s="1" t="s">
        <v>228</v>
      </c>
      <c r="H179" s="10" t="s">
        <v>226</v>
      </c>
      <c r="I179" s="6">
        <v>0</v>
      </c>
      <c r="J179" s="8">
        <v>1</v>
      </c>
      <c r="K179" s="12">
        <v>1</v>
      </c>
      <c r="L179" s="44" t="s">
        <v>226</v>
      </c>
      <c r="M179" s="3">
        <v>0</v>
      </c>
      <c r="N179" s="43">
        <v>1</v>
      </c>
      <c r="O179" s="43">
        <v>0</v>
      </c>
      <c r="P179" s="3" t="s">
        <v>3520</v>
      </c>
      <c r="Q179" s="45"/>
      <c r="R179" s="88">
        <f t="shared" si="10"/>
        <v>0</v>
      </c>
      <c r="S179" s="88">
        <f t="shared" si="11"/>
        <v>0</v>
      </c>
      <c r="T179" s="88">
        <f t="shared" si="12"/>
        <v>0</v>
      </c>
      <c r="U179" s="88"/>
      <c r="V179" s="3"/>
      <c r="W179" s="88"/>
    </row>
    <row r="180" spans="1:23" ht="240" hidden="1" x14ac:dyDescent="0.25">
      <c r="A180" s="47">
        <v>179</v>
      </c>
      <c r="B180" s="43" t="str">
        <f t="shared" si="13"/>
        <v>4_1</v>
      </c>
      <c r="C180" s="3">
        <f t="shared" si="14"/>
        <v>225</v>
      </c>
      <c r="D180" s="3" t="s">
        <v>115</v>
      </c>
      <c r="E180" s="1" t="s">
        <v>1048</v>
      </c>
      <c r="F180" s="4" t="s">
        <v>48</v>
      </c>
      <c r="G180" s="1" t="s">
        <v>1049</v>
      </c>
      <c r="H180" s="10" t="s">
        <v>115</v>
      </c>
      <c r="I180" s="6">
        <v>1</v>
      </c>
      <c r="J180" s="8">
        <v>0</v>
      </c>
      <c r="K180" s="12">
        <v>0</v>
      </c>
      <c r="L180" s="44" t="s">
        <v>115</v>
      </c>
      <c r="M180" s="3">
        <v>0</v>
      </c>
      <c r="N180" s="43">
        <v>0</v>
      </c>
      <c r="O180" s="43">
        <v>0</v>
      </c>
      <c r="P180" s="3" t="s">
        <v>3497</v>
      </c>
      <c r="Q180" s="45"/>
      <c r="R180" s="88">
        <f t="shared" si="10"/>
        <v>0</v>
      </c>
      <c r="S180" s="88">
        <f t="shared" si="11"/>
        <v>0</v>
      </c>
      <c r="T180" s="88">
        <f t="shared" si="12"/>
        <v>0</v>
      </c>
      <c r="U180" s="88"/>
      <c r="V180" s="3"/>
      <c r="W180" s="88"/>
    </row>
    <row r="181" spans="1:23" ht="255" hidden="1" x14ac:dyDescent="0.25">
      <c r="A181" s="47">
        <v>180</v>
      </c>
      <c r="B181" s="43" t="str">
        <f t="shared" si="13"/>
        <v>4_1</v>
      </c>
      <c r="C181" s="3">
        <f t="shared" si="14"/>
        <v>226</v>
      </c>
      <c r="D181" s="3" t="s">
        <v>1053</v>
      </c>
      <c r="E181" s="1" t="s">
        <v>1050</v>
      </c>
      <c r="F181" s="4" t="s">
        <v>1051</v>
      </c>
      <c r="G181" s="1" t="s">
        <v>1052</v>
      </c>
      <c r="H181" s="10" t="s">
        <v>1053</v>
      </c>
      <c r="I181" s="6">
        <v>0</v>
      </c>
      <c r="J181" s="8">
        <v>0</v>
      </c>
      <c r="K181" s="12">
        <v>1</v>
      </c>
      <c r="L181" s="44" t="s">
        <v>1053</v>
      </c>
      <c r="M181" s="3">
        <v>0</v>
      </c>
      <c r="N181" s="43">
        <v>0</v>
      </c>
      <c r="O181" s="43">
        <v>0</v>
      </c>
      <c r="P181" s="3" t="s">
        <v>3521</v>
      </c>
      <c r="Q181" s="45"/>
      <c r="R181" s="88">
        <f t="shared" si="10"/>
        <v>0</v>
      </c>
      <c r="S181" s="88">
        <f t="shared" si="11"/>
        <v>0</v>
      </c>
      <c r="T181" s="88">
        <f t="shared" si="12"/>
        <v>0</v>
      </c>
      <c r="U181" s="88"/>
      <c r="V181" s="3"/>
      <c r="W181" s="88"/>
    </row>
    <row r="182" spans="1:23" ht="240" hidden="1" x14ac:dyDescent="0.25">
      <c r="A182" s="47">
        <v>181</v>
      </c>
      <c r="B182" s="43" t="str">
        <f t="shared" si="13"/>
        <v>4_1</v>
      </c>
      <c r="C182" s="3">
        <f t="shared" si="14"/>
        <v>227</v>
      </c>
      <c r="D182" s="3" t="s">
        <v>229</v>
      </c>
      <c r="E182" s="1" t="s">
        <v>230</v>
      </c>
      <c r="F182" s="4" t="s">
        <v>18</v>
      </c>
      <c r="G182" s="1" t="s">
        <v>231</v>
      </c>
      <c r="H182" s="10" t="s">
        <v>229</v>
      </c>
      <c r="I182" s="6">
        <v>0</v>
      </c>
      <c r="J182" s="8">
        <v>1</v>
      </c>
      <c r="K182" s="12">
        <v>0</v>
      </c>
      <c r="L182" s="44" t="s">
        <v>229</v>
      </c>
      <c r="M182" s="3">
        <v>0</v>
      </c>
      <c r="N182" s="43">
        <v>1</v>
      </c>
      <c r="O182" s="43">
        <v>0</v>
      </c>
      <c r="P182" s="3" t="s">
        <v>3522</v>
      </c>
      <c r="Q182" s="45"/>
      <c r="R182" s="88">
        <f t="shared" si="10"/>
        <v>0</v>
      </c>
      <c r="S182" s="88">
        <f t="shared" si="11"/>
        <v>0</v>
      </c>
      <c r="T182" s="88">
        <f t="shared" si="12"/>
        <v>0</v>
      </c>
      <c r="U182" s="88"/>
      <c r="V182" s="3"/>
      <c r="W182" s="88"/>
    </row>
    <row r="183" spans="1:23" ht="240" hidden="1" x14ac:dyDescent="0.25">
      <c r="A183" s="47">
        <v>182</v>
      </c>
      <c r="B183" s="43" t="str">
        <f t="shared" si="13"/>
        <v>4_1</v>
      </c>
      <c r="C183" s="3">
        <f t="shared" si="14"/>
        <v>228</v>
      </c>
      <c r="D183" s="3" t="s">
        <v>232</v>
      </c>
      <c r="E183" s="1" t="s">
        <v>230</v>
      </c>
      <c r="F183" s="4" t="s">
        <v>18</v>
      </c>
      <c r="G183" s="1" t="s">
        <v>233</v>
      </c>
      <c r="H183" s="10" t="s">
        <v>232</v>
      </c>
      <c r="I183" s="6">
        <v>0</v>
      </c>
      <c r="J183" s="8">
        <v>1</v>
      </c>
      <c r="K183" s="12">
        <v>0</v>
      </c>
      <c r="L183" s="44" t="s">
        <v>232</v>
      </c>
      <c r="M183" s="3">
        <v>0</v>
      </c>
      <c r="N183" s="43">
        <v>1</v>
      </c>
      <c r="O183" s="43">
        <v>0</v>
      </c>
      <c r="P183" s="3" t="s">
        <v>3523</v>
      </c>
      <c r="Q183" s="45"/>
      <c r="R183" s="88">
        <f t="shared" si="10"/>
        <v>0</v>
      </c>
      <c r="S183" s="88">
        <f t="shared" si="11"/>
        <v>0</v>
      </c>
      <c r="T183" s="88">
        <f t="shared" si="12"/>
        <v>0</v>
      </c>
      <c r="U183" s="88"/>
      <c r="V183" s="3"/>
      <c r="W183" s="88"/>
    </row>
    <row r="184" spans="1:23" ht="240" hidden="1" x14ac:dyDescent="0.25">
      <c r="A184" s="47">
        <v>183</v>
      </c>
      <c r="B184" s="43" t="str">
        <f t="shared" si="13"/>
        <v>4_1</v>
      </c>
      <c r="C184" s="3">
        <f t="shared" si="14"/>
        <v>229</v>
      </c>
      <c r="D184" s="3" t="s">
        <v>234</v>
      </c>
      <c r="E184" s="1" t="s">
        <v>230</v>
      </c>
      <c r="F184" s="4" t="s">
        <v>18</v>
      </c>
      <c r="G184" s="1" t="s">
        <v>235</v>
      </c>
      <c r="H184" s="10" t="s">
        <v>234</v>
      </c>
      <c r="I184" s="6">
        <v>0</v>
      </c>
      <c r="J184" s="8">
        <v>1</v>
      </c>
      <c r="K184" s="12">
        <v>0</v>
      </c>
      <c r="L184" s="44" t="s">
        <v>234</v>
      </c>
      <c r="M184" s="3">
        <v>0</v>
      </c>
      <c r="N184" s="43">
        <v>1</v>
      </c>
      <c r="O184" s="43">
        <v>0</v>
      </c>
      <c r="P184" s="3" t="s">
        <v>3463</v>
      </c>
      <c r="Q184" s="45"/>
      <c r="R184" s="88">
        <f t="shared" si="10"/>
        <v>0</v>
      </c>
      <c r="S184" s="88">
        <f t="shared" si="11"/>
        <v>0</v>
      </c>
      <c r="T184" s="88">
        <f t="shared" si="12"/>
        <v>0</v>
      </c>
      <c r="U184" s="88"/>
      <c r="V184" s="3"/>
      <c r="W184" s="88"/>
    </row>
    <row r="185" spans="1:23" ht="240" hidden="1" x14ac:dyDescent="0.25">
      <c r="A185" s="47">
        <v>184</v>
      </c>
      <c r="B185" s="43" t="str">
        <f t="shared" si="13"/>
        <v>4_1</v>
      </c>
      <c r="C185" s="3">
        <f t="shared" si="14"/>
        <v>230</v>
      </c>
      <c r="D185" s="3" t="s">
        <v>236</v>
      </c>
      <c r="E185" s="1" t="s">
        <v>237</v>
      </c>
      <c r="F185" s="4" t="s">
        <v>18</v>
      </c>
      <c r="G185" s="1" t="s">
        <v>238</v>
      </c>
      <c r="H185" s="10" t="s">
        <v>236</v>
      </c>
      <c r="I185" s="6">
        <v>0</v>
      </c>
      <c r="J185" s="8">
        <v>1</v>
      </c>
      <c r="K185" s="12">
        <v>0</v>
      </c>
      <c r="L185" s="44" t="s">
        <v>236</v>
      </c>
      <c r="M185" s="3">
        <v>0</v>
      </c>
      <c r="N185" s="43">
        <v>1</v>
      </c>
      <c r="O185" s="43">
        <v>0</v>
      </c>
      <c r="P185" s="3" t="s">
        <v>3524</v>
      </c>
      <c r="Q185" s="45"/>
      <c r="R185" s="88">
        <f t="shared" si="10"/>
        <v>0</v>
      </c>
      <c r="S185" s="88">
        <f t="shared" si="11"/>
        <v>0</v>
      </c>
      <c r="T185" s="88">
        <f t="shared" si="12"/>
        <v>0</v>
      </c>
      <c r="U185" s="88"/>
      <c r="V185" s="3"/>
      <c r="W185" s="88"/>
    </row>
    <row r="186" spans="1:23" ht="240" hidden="1" x14ac:dyDescent="0.25">
      <c r="A186" s="47">
        <v>185</v>
      </c>
      <c r="B186" s="43" t="str">
        <f t="shared" si="13"/>
        <v>4_1</v>
      </c>
      <c r="C186" s="3">
        <f t="shared" si="14"/>
        <v>231</v>
      </c>
      <c r="D186" s="3" t="s">
        <v>854</v>
      </c>
      <c r="E186" s="1" t="s">
        <v>1054</v>
      </c>
      <c r="F186" s="4" t="s">
        <v>158</v>
      </c>
      <c r="G186" s="1" t="s">
        <v>1055</v>
      </c>
      <c r="H186" s="10" t="s">
        <v>854</v>
      </c>
      <c r="I186" s="6">
        <v>1</v>
      </c>
      <c r="J186" s="8">
        <v>0</v>
      </c>
      <c r="K186" s="12">
        <v>0</v>
      </c>
      <c r="L186" s="44" t="s">
        <v>854</v>
      </c>
      <c r="M186" s="3">
        <v>0</v>
      </c>
      <c r="N186" s="43">
        <v>0</v>
      </c>
      <c r="O186" s="43">
        <v>0</v>
      </c>
      <c r="P186" s="3" t="s">
        <v>3434</v>
      </c>
      <c r="Q186" s="45"/>
      <c r="R186" s="88">
        <f t="shared" si="10"/>
        <v>0</v>
      </c>
      <c r="S186" s="88">
        <f t="shared" si="11"/>
        <v>0</v>
      </c>
      <c r="T186" s="88">
        <f t="shared" si="12"/>
        <v>0</v>
      </c>
      <c r="U186" s="88"/>
      <c r="V186" s="3"/>
      <c r="W186" s="88"/>
    </row>
    <row r="187" spans="1:23" ht="255" hidden="1" x14ac:dyDescent="0.25">
      <c r="A187" s="47">
        <v>186</v>
      </c>
      <c r="B187" s="43" t="str">
        <f t="shared" si="13"/>
        <v>4_1</v>
      </c>
      <c r="C187" s="3">
        <f t="shared" si="14"/>
        <v>232</v>
      </c>
      <c r="D187" s="3" t="s">
        <v>1059</v>
      </c>
      <c r="E187" s="1" t="s">
        <v>1056</v>
      </c>
      <c r="F187" s="4" t="s">
        <v>1057</v>
      </c>
      <c r="G187" s="1" t="s">
        <v>1058</v>
      </c>
      <c r="H187" s="10" t="s">
        <v>1059</v>
      </c>
      <c r="I187" s="6">
        <v>1</v>
      </c>
      <c r="J187" s="8">
        <v>0</v>
      </c>
      <c r="K187" s="12">
        <v>0</v>
      </c>
      <c r="L187" s="44" t="s">
        <v>1059</v>
      </c>
      <c r="M187" s="3">
        <v>0</v>
      </c>
      <c r="N187" s="43">
        <v>0</v>
      </c>
      <c r="O187" s="43">
        <v>0</v>
      </c>
      <c r="P187" s="3" t="s">
        <v>3525</v>
      </c>
      <c r="Q187" s="45"/>
      <c r="R187" s="88">
        <f t="shared" si="10"/>
        <v>0</v>
      </c>
      <c r="S187" s="88">
        <f t="shared" si="11"/>
        <v>0</v>
      </c>
      <c r="T187" s="88">
        <f t="shared" si="12"/>
        <v>0</v>
      </c>
      <c r="U187" s="88"/>
      <c r="V187" s="3"/>
      <c r="W187" s="88"/>
    </row>
    <row r="188" spans="1:23" ht="285" x14ac:dyDescent="0.25">
      <c r="A188" s="47">
        <v>187</v>
      </c>
      <c r="B188" s="43" t="str">
        <f t="shared" si="13"/>
        <v>4_1</v>
      </c>
      <c r="C188" s="3">
        <f t="shared" si="14"/>
        <v>233</v>
      </c>
      <c r="D188" s="3" t="s">
        <v>1063</v>
      </c>
      <c r="E188" s="1" t="s">
        <v>1060</v>
      </c>
      <c r="F188" s="4" t="s">
        <v>1061</v>
      </c>
      <c r="G188" s="1" t="s">
        <v>1062</v>
      </c>
      <c r="H188" s="10" t="s">
        <v>1063</v>
      </c>
      <c r="I188" s="6">
        <v>0</v>
      </c>
      <c r="J188" s="8">
        <v>0</v>
      </c>
      <c r="K188" s="12">
        <v>1</v>
      </c>
      <c r="L188" s="44" t="s">
        <v>1063</v>
      </c>
      <c r="M188" s="3">
        <v>1</v>
      </c>
      <c r="N188" s="43">
        <v>0</v>
      </c>
      <c r="O188" s="43">
        <v>0</v>
      </c>
      <c r="P188" s="3" t="s">
        <v>3526</v>
      </c>
      <c r="Q188" s="45"/>
      <c r="R188" s="88">
        <f t="shared" si="10"/>
        <v>0</v>
      </c>
      <c r="S188" s="88">
        <f t="shared" si="11"/>
        <v>0</v>
      </c>
      <c r="T188" s="88">
        <f t="shared" si="12"/>
        <v>0</v>
      </c>
      <c r="U188" s="88"/>
      <c r="V188" s="3" t="s">
        <v>3926</v>
      </c>
      <c r="W188" s="88"/>
    </row>
    <row r="189" spans="1:23" ht="285" hidden="1" x14ac:dyDescent="0.25">
      <c r="A189" s="47">
        <v>188</v>
      </c>
      <c r="B189" s="43" t="str">
        <f t="shared" si="13"/>
        <v>4_1</v>
      </c>
      <c r="C189" s="3">
        <f t="shared" si="14"/>
        <v>234</v>
      </c>
      <c r="D189" s="3" t="s">
        <v>1066</v>
      </c>
      <c r="E189" s="1" t="s">
        <v>1064</v>
      </c>
      <c r="F189" s="4" t="s">
        <v>48</v>
      </c>
      <c r="G189" s="1" t="s">
        <v>1065</v>
      </c>
      <c r="H189" s="10" t="s">
        <v>1066</v>
      </c>
      <c r="I189" s="6">
        <v>1</v>
      </c>
      <c r="J189" s="8">
        <v>0</v>
      </c>
      <c r="K189" s="12">
        <v>0</v>
      </c>
      <c r="L189" s="44" t="s">
        <v>1066</v>
      </c>
      <c r="M189" s="3">
        <v>0</v>
      </c>
      <c r="N189" s="43">
        <v>0</v>
      </c>
      <c r="O189" s="43">
        <v>0</v>
      </c>
      <c r="P189" s="3" t="s">
        <v>3527</v>
      </c>
      <c r="Q189" s="45"/>
      <c r="R189" s="88">
        <f t="shared" si="10"/>
        <v>0</v>
      </c>
      <c r="S189" s="88">
        <f t="shared" si="11"/>
        <v>0</v>
      </c>
      <c r="T189" s="88">
        <f t="shared" si="12"/>
        <v>0</v>
      </c>
      <c r="U189" s="88"/>
      <c r="V189" s="3"/>
      <c r="W189" s="88"/>
    </row>
    <row r="190" spans="1:23" ht="255" hidden="1" x14ac:dyDescent="0.25">
      <c r="A190" s="47">
        <v>189</v>
      </c>
      <c r="B190" s="43" t="str">
        <f t="shared" si="13"/>
        <v>4_1</v>
      </c>
      <c r="C190" s="3">
        <f t="shared" si="14"/>
        <v>235</v>
      </c>
      <c r="D190" s="3" t="s">
        <v>1069</v>
      </c>
      <c r="E190" s="1" t="s">
        <v>1067</v>
      </c>
      <c r="F190" s="4" t="s">
        <v>48</v>
      </c>
      <c r="G190" s="1" t="s">
        <v>1068</v>
      </c>
      <c r="H190" s="10" t="s">
        <v>1069</v>
      </c>
      <c r="I190" s="6">
        <v>1</v>
      </c>
      <c r="J190" s="8">
        <v>0</v>
      </c>
      <c r="K190" s="12">
        <v>0</v>
      </c>
      <c r="L190" s="44" t="s">
        <v>1069</v>
      </c>
      <c r="M190" s="3">
        <v>0</v>
      </c>
      <c r="N190" s="43">
        <v>0</v>
      </c>
      <c r="O190" s="43">
        <v>0</v>
      </c>
      <c r="P190" s="3" t="s">
        <v>3528</v>
      </c>
      <c r="Q190" s="45"/>
      <c r="R190" s="88">
        <f t="shared" si="10"/>
        <v>0</v>
      </c>
      <c r="S190" s="88">
        <f t="shared" si="11"/>
        <v>0</v>
      </c>
      <c r="T190" s="88">
        <f t="shared" si="12"/>
        <v>0</v>
      </c>
      <c r="U190" s="88"/>
      <c r="V190" s="3"/>
      <c r="W190" s="88"/>
    </row>
    <row r="191" spans="1:23" ht="255" hidden="1" x14ac:dyDescent="0.25">
      <c r="A191" s="47">
        <v>190</v>
      </c>
      <c r="B191" s="43" t="str">
        <f t="shared" si="13"/>
        <v>4_1</v>
      </c>
      <c r="C191" s="3">
        <f t="shared" si="14"/>
        <v>236</v>
      </c>
      <c r="D191" s="3" t="s">
        <v>1070</v>
      </c>
      <c r="E191" s="1" t="s">
        <v>1067</v>
      </c>
      <c r="F191" s="4" t="s">
        <v>48</v>
      </c>
      <c r="G191" s="1" t="s">
        <v>1068</v>
      </c>
      <c r="H191" s="10" t="s">
        <v>1070</v>
      </c>
      <c r="I191" s="6">
        <v>1</v>
      </c>
      <c r="J191" s="8">
        <v>0</v>
      </c>
      <c r="K191" s="12">
        <v>0</v>
      </c>
      <c r="L191" s="44" t="s">
        <v>1070</v>
      </c>
      <c r="M191" s="3">
        <v>0</v>
      </c>
      <c r="N191" s="43">
        <v>0</v>
      </c>
      <c r="O191" s="43">
        <v>0</v>
      </c>
      <c r="P191" s="3" t="s">
        <v>3529</v>
      </c>
      <c r="Q191" s="45"/>
      <c r="R191" s="88">
        <f t="shared" si="10"/>
        <v>0</v>
      </c>
      <c r="S191" s="88">
        <f t="shared" si="11"/>
        <v>0</v>
      </c>
      <c r="T191" s="88">
        <f t="shared" si="12"/>
        <v>0</v>
      </c>
      <c r="U191" s="88"/>
      <c r="V191" s="3"/>
      <c r="W191" s="88"/>
    </row>
    <row r="192" spans="1:23" ht="255" hidden="1" x14ac:dyDescent="0.25">
      <c r="A192" s="47">
        <v>191</v>
      </c>
      <c r="B192" s="43" t="str">
        <f t="shared" si="13"/>
        <v>4_1</v>
      </c>
      <c r="C192" s="3">
        <f t="shared" si="14"/>
        <v>237</v>
      </c>
      <c r="D192" s="3" t="s">
        <v>1073</v>
      </c>
      <c r="E192" s="1" t="s">
        <v>1071</v>
      </c>
      <c r="F192" s="4" t="s">
        <v>158</v>
      </c>
      <c r="G192" s="1" t="s">
        <v>1072</v>
      </c>
      <c r="H192" s="10" t="s">
        <v>1073</v>
      </c>
      <c r="I192" s="6">
        <v>1</v>
      </c>
      <c r="J192" s="8">
        <v>0</v>
      </c>
      <c r="K192" s="12">
        <v>0</v>
      </c>
      <c r="L192" s="44" t="s">
        <v>1073</v>
      </c>
      <c r="M192" s="3">
        <v>1</v>
      </c>
      <c r="N192" s="43">
        <v>0</v>
      </c>
      <c r="O192" s="43">
        <v>0</v>
      </c>
      <c r="P192" s="3" t="s">
        <v>3530</v>
      </c>
      <c r="Q192" s="45"/>
      <c r="R192" s="88">
        <f t="shared" si="10"/>
        <v>0</v>
      </c>
      <c r="S192" s="88">
        <f t="shared" si="11"/>
        <v>0</v>
      </c>
      <c r="T192" s="88">
        <f t="shared" si="12"/>
        <v>0</v>
      </c>
      <c r="U192" s="88"/>
      <c r="V192" s="3"/>
      <c r="W192" s="88"/>
    </row>
    <row r="193" spans="1:23" ht="240" hidden="1" x14ac:dyDescent="0.25">
      <c r="A193" s="47">
        <v>192</v>
      </c>
      <c r="B193" s="43" t="str">
        <f t="shared" si="13"/>
        <v>4_1</v>
      </c>
      <c r="C193" s="3">
        <f t="shared" si="14"/>
        <v>238</v>
      </c>
      <c r="D193" s="3" t="s">
        <v>1077</v>
      </c>
      <c r="E193" s="1" t="s">
        <v>1074</v>
      </c>
      <c r="F193" s="4" t="s">
        <v>1075</v>
      </c>
      <c r="G193" s="1" t="s">
        <v>1076</v>
      </c>
      <c r="H193" s="10" t="s">
        <v>1077</v>
      </c>
      <c r="I193" s="6">
        <v>1</v>
      </c>
      <c r="J193" s="8">
        <v>0</v>
      </c>
      <c r="K193" s="12">
        <v>0</v>
      </c>
      <c r="L193" s="44" t="s">
        <v>1077</v>
      </c>
      <c r="M193" s="3">
        <v>0</v>
      </c>
      <c r="N193" s="43">
        <v>0</v>
      </c>
      <c r="O193" s="43">
        <v>0</v>
      </c>
      <c r="P193" s="3" t="s">
        <v>3860</v>
      </c>
      <c r="Q193" s="45"/>
      <c r="R193" s="88">
        <f t="shared" si="10"/>
        <v>0</v>
      </c>
      <c r="S193" s="88">
        <f t="shared" si="11"/>
        <v>0</v>
      </c>
      <c r="T193" s="88">
        <f t="shared" si="12"/>
        <v>0</v>
      </c>
      <c r="U193" s="88"/>
      <c r="V193" s="3"/>
      <c r="W193" s="88"/>
    </row>
    <row r="194" spans="1:23" ht="255" hidden="1" x14ac:dyDescent="0.25">
      <c r="A194" s="47">
        <v>193</v>
      </c>
      <c r="B194" s="43" t="str">
        <f t="shared" si="13"/>
        <v>4_1</v>
      </c>
      <c r="C194" s="3">
        <f t="shared" si="14"/>
        <v>239</v>
      </c>
      <c r="D194" s="3" t="s">
        <v>538</v>
      </c>
      <c r="E194" s="1" t="s">
        <v>1078</v>
      </c>
      <c r="F194" s="4" t="s">
        <v>158</v>
      </c>
      <c r="G194" s="1" t="s">
        <v>1079</v>
      </c>
      <c r="H194" s="10" t="s">
        <v>538</v>
      </c>
      <c r="I194" s="6">
        <v>0</v>
      </c>
      <c r="J194" s="8">
        <v>0</v>
      </c>
      <c r="K194" s="12">
        <v>1</v>
      </c>
      <c r="L194" s="44" t="s">
        <v>538</v>
      </c>
      <c r="M194" s="3">
        <v>0</v>
      </c>
      <c r="N194" s="43">
        <v>0</v>
      </c>
      <c r="O194" s="43">
        <v>0</v>
      </c>
      <c r="P194" s="3" t="s">
        <v>3460</v>
      </c>
      <c r="Q194" s="45"/>
      <c r="R194" s="88">
        <f t="shared" ref="R194:R257" si="15">IF(D194&lt;&gt;H194,1,0)</f>
        <v>0</v>
      </c>
      <c r="S194" s="88">
        <f t="shared" ref="S194:S257" si="16">IF(H194&lt;&gt;L194,1,0)</f>
        <v>0</v>
      </c>
      <c r="T194" s="88">
        <f t="shared" ref="T194:T257" si="17">IF(I194+J194+K194=0,1,0)</f>
        <v>0</v>
      </c>
      <c r="U194" s="88"/>
      <c r="V194" s="3"/>
      <c r="W194" s="88"/>
    </row>
    <row r="195" spans="1:23" ht="270" hidden="1" x14ac:dyDescent="0.25">
      <c r="A195" s="47">
        <v>194</v>
      </c>
      <c r="B195" s="43" t="str">
        <f t="shared" si="13"/>
        <v>4_1</v>
      </c>
      <c r="C195" s="3">
        <f t="shared" si="14"/>
        <v>240</v>
      </c>
      <c r="D195" s="3" t="s">
        <v>239</v>
      </c>
      <c r="E195" s="1" t="s">
        <v>240</v>
      </c>
      <c r="F195" s="4" t="s">
        <v>241</v>
      </c>
      <c r="G195" s="1" t="s">
        <v>242</v>
      </c>
      <c r="H195" s="10" t="s">
        <v>239</v>
      </c>
      <c r="I195" s="6">
        <v>0</v>
      </c>
      <c r="J195" s="8">
        <v>1</v>
      </c>
      <c r="K195" s="12">
        <v>0</v>
      </c>
      <c r="L195" s="44" t="s">
        <v>239</v>
      </c>
      <c r="M195" s="3">
        <v>0</v>
      </c>
      <c r="N195" s="43">
        <v>0</v>
      </c>
      <c r="O195" s="43">
        <v>0</v>
      </c>
      <c r="P195" s="3" t="s">
        <v>3531</v>
      </c>
      <c r="Q195" s="45"/>
      <c r="R195" s="88">
        <f t="shared" si="15"/>
        <v>0</v>
      </c>
      <c r="S195" s="88">
        <f t="shared" si="16"/>
        <v>0</v>
      </c>
      <c r="T195" s="88">
        <f t="shared" si="17"/>
        <v>0</v>
      </c>
      <c r="U195" s="88"/>
      <c r="V195" s="3"/>
      <c r="W195" s="88"/>
    </row>
    <row r="196" spans="1:23" ht="270" x14ac:dyDescent="0.25">
      <c r="A196" s="47">
        <v>195</v>
      </c>
      <c r="B196" s="43" t="str">
        <f t="shared" ref="B196:B259" si="18">+B195</f>
        <v>4_1</v>
      </c>
      <c r="C196" s="3">
        <f t="shared" ref="C196:C259" si="19">+C195+1</f>
        <v>241</v>
      </c>
      <c r="D196" s="3" t="s">
        <v>243</v>
      </c>
      <c r="E196" s="1" t="s">
        <v>244</v>
      </c>
      <c r="F196" s="4" t="s">
        <v>241</v>
      </c>
      <c r="G196" s="1" t="s">
        <v>245</v>
      </c>
      <c r="H196" s="10" t="s">
        <v>243</v>
      </c>
      <c r="I196" s="6">
        <v>0</v>
      </c>
      <c r="J196" s="8">
        <v>1</v>
      </c>
      <c r="K196" s="12">
        <v>0</v>
      </c>
      <c r="L196" s="44" t="s">
        <v>243</v>
      </c>
      <c r="M196" s="3">
        <v>0</v>
      </c>
      <c r="N196" s="43">
        <v>0</v>
      </c>
      <c r="O196" s="43">
        <v>0</v>
      </c>
      <c r="P196" s="3" t="s">
        <v>3532</v>
      </c>
      <c r="Q196" s="45"/>
      <c r="R196" s="88">
        <f t="shared" si="15"/>
        <v>0</v>
      </c>
      <c r="S196" s="88">
        <f t="shared" si="16"/>
        <v>0</v>
      </c>
      <c r="T196" s="88">
        <f t="shared" si="17"/>
        <v>0</v>
      </c>
      <c r="U196" s="88"/>
      <c r="V196" s="3" t="s">
        <v>3927</v>
      </c>
      <c r="W196" s="88"/>
    </row>
    <row r="197" spans="1:23" ht="270" x14ac:dyDescent="0.25">
      <c r="A197" s="47">
        <v>196</v>
      </c>
      <c r="B197" s="43" t="str">
        <f t="shared" si="18"/>
        <v>4_1</v>
      </c>
      <c r="C197" s="3">
        <f t="shared" si="19"/>
        <v>242</v>
      </c>
      <c r="D197" s="3" t="s">
        <v>246</v>
      </c>
      <c r="E197" s="1" t="s">
        <v>247</v>
      </c>
      <c r="F197" s="4" t="s">
        <v>241</v>
      </c>
      <c r="G197" s="1" t="s">
        <v>248</v>
      </c>
      <c r="H197" s="10" t="s">
        <v>246</v>
      </c>
      <c r="I197" s="6">
        <v>0</v>
      </c>
      <c r="J197" s="8">
        <v>1</v>
      </c>
      <c r="K197" s="12">
        <v>0</v>
      </c>
      <c r="L197" s="44" t="s">
        <v>246</v>
      </c>
      <c r="M197" s="3">
        <v>0</v>
      </c>
      <c r="N197" s="43">
        <v>0</v>
      </c>
      <c r="O197" s="43">
        <v>0</v>
      </c>
      <c r="P197" s="3" t="s">
        <v>3533</v>
      </c>
      <c r="Q197" s="45"/>
      <c r="R197" s="88">
        <f t="shared" si="15"/>
        <v>0</v>
      </c>
      <c r="S197" s="88">
        <f t="shared" si="16"/>
        <v>0</v>
      </c>
      <c r="T197" s="88">
        <f t="shared" si="17"/>
        <v>0</v>
      </c>
      <c r="U197" s="88"/>
      <c r="V197" s="3" t="s">
        <v>3927</v>
      </c>
      <c r="W197" s="88"/>
    </row>
    <row r="198" spans="1:23" ht="255" hidden="1" x14ac:dyDescent="0.25">
      <c r="A198" s="47">
        <v>197</v>
      </c>
      <c r="B198" s="43" t="str">
        <f t="shared" si="18"/>
        <v>4_1</v>
      </c>
      <c r="C198" s="3">
        <f t="shared" si="19"/>
        <v>243</v>
      </c>
      <c r="D198" s="3" t="s">
        <v>1082</v>
      </c>
      <c r="E198" s="1" t="s">
        <v>1080</v>
      </c>
      <c r="F198" s="4" t="s">
        <v>241</v>
      </c>
      <c r="G198" s="1" t="s">
        <v>1081</v>
      </c>
      <c r="H198" s="10" t="s">
        <v>1082</v>
      </c>
      <c r="I198" s="6">
        <v>1</v>
      </c>
      <c r="J198" s="8">
        <v>0</v>
      </c>
      <c r="K198" s="12">
        <v>0</v>
      </c>
      <c r="L198" s="44" t="s">
        <v>1082</v>
      </c>
      <c r="M198" s="3">
        <v>0</v>
      </c>
      <c r="N198" s="43">
        <v>0</v>
      </c>
      <c r="O198" s="43">
        <v>0</v>
      </c>
      <c r="P198" s="3" t="s">
        <v>3534</v>
      </c>
      <c r="Q198" s="45"/>
      <c r="R198" s="88">
        <f t="shared" si="15"/>
        <v>0</v>
      </c>
      <c r="S198" s="88">
        <f t="shared" si="16"/>
        <v>0</v>
      </c>
      <c r="T198" s="88">
        <f t="shared" si="17"/>
        <v>0</v>
      </c>
      <c r="U198" s="88"/>
      <c r="V198" s="3"/>
      <c r="W198" s="88"/>
    </row>
    <row r="199" spans="1:23" ht="225" hidden="1" x14ac:dyDescent="0.25">
      <c r="A199" s="47">
        <v>198</v>
      </c>
      <c r="B199" s="43" t="str">
        <f t="shared" si="18"/>
        <v>4_1</v>
      </c>
      <c r="C199" s="3">
        <f t="shared" si="19"/>
        <v>244</v>
      </c>
      <c r="D199" s="3" t="s">
        <v>1085</v>
      </c>
      <c r="E199" s="1" t="s">
        <v>1083</v>
      </c>
      <c r="F199" s="4" t="s">
        <v>52</v>
      </c>
      <c r="G199" s="1" t="s">
        <v>1084</v>
      </c>
      <c r="H199" s="10" t="s">
        <v>1085</v>
      </c>
      <c r="I199" s="6">
        <v>1</v>
      </c>
      <c r="J199" s="8">
        <v>0</v>
      </c>
      <c r="K199" s="12">
        <v>0</v>
      </c>
      <c r="L199" s="44" t="s">
        <v>1085</v>
      </c>
      <c r="M199" s="3">
        <v>0</v>
      </c>
      <c r="N199" s="43">
        <v>0</v>
      </c>
      <c r="O199" s="43">
        <v>0</v>
      </c>
      <c r="P199" s="3" t="s">
        <v>3535</v>
      </c>
      <c r="Q199" s="45"/>
      <c r="R199" s="88">
        <f t="shared" si="15"/>
        <v>0</v>
      </c>
      <c r="S199" s="88">
        <f t="shared" si="16"/>
        <v>0</v>
      </c>
      <c r="T199" s="88">
        <f t="shared" si="17"/>
        <v>0</v>
      </c>
      <c r="U199" s="88"/>
      <c r="V199" s="3"/>
      <c r="W199" s="88"/>
    </row>
    <row r="200" spans="1:23" ht="240" hidden="1" x14ac:dyDescent="0.25">
      <c r="A200" s="47">
        <v>199</v>
      </c>
      <c r="B200" s="43" t="str">
        <f t="shared" si="18"/>
        <v>4_1</v>
      </c>
      <c r="C200" s="3">
        <f t="shared" si="19"/>
        <v>245</v>
      </c>
      <c r="D200" s="3" t="s">
        <v>803</v>
      </c>
      <c r="E200" s="1" t="s">
        <v>1086</v>
      </c>
      <c r="F200" s="4" t="s">
        <v>147</v>
      </c>
      <c r="G200" s="1" t="s">
        <v>1087</v>
      </c>
      <c r="H200" s="10" t="s">
        <v>803</v>
      </c>
      <c r="I200" s="6">
        <v>1</v>
      </c>
      <c r="J200" s="8">
        <v>0</v>
      </c>
      <c r="K200" s="12">
        <v>0</v>
      </c>
      <c r="L200" s="44" t="s">
        <v>803</v>
      </c>
      <c r="M200" s="3">
        <v>0</v>
      </c>
      <c r="N200" s="43">
        <v>0</v>
      </c>
      <c r="O200" s="43">
        <v>0</v>
      </c>
      <c r="P200" s="3" t="s">
        <v>3420</v>
      </c>
      <c r="Q200" s="45"/>
      <c r="R200" s="88">
        <f t="shared" si="15"/>
        <v>0</v>
      </c>
      <c r="S200" s="88">
        <f t="shared" si="16"/>
        <v>0</v>
      </c>
      <c r="T200" s="88">
        <f t="shared" si="17"/>
        <v>0</v>
      </c>
      <c r="U200" s="88"/>
      <c r="V200" s="3"/>
      <c r="W200" s="88"/>
    </row>
    <row r="201" spans="1:23" ht="270" x14ac:dyDescent="0.25">
      <c r="A201" s="47">
        <v>200</v>
      </c>
      <c r="B201" s="43" t="str">
        <f t="shared" si="18"/>
        <v>4_1</v>
      </c>
      <c r="C201" s="3">
        <f t="shared" si="19"/>
        <v>246</v>
      </c>
      <c r="D201" s="3" t="s">
        <v>1090</v>
      </c>
      <c r="E201" s="1" t="s">
        <v>1088</v>
      </c>
      <c r="F201" s="4" t="s">
        <v>261</v>
      </c>
      <c r="G201" s="1" t="s">
        <v>1089</v>
      </c>
      <c r="H201" s="10" t="s">
        <v>1090</v>
      </c>
      <c r="I201" s="6">
        <v>1</v>
      </c>
      <c r="J201" s="8">
        <v>0</v>
      </c>
      <c r="K201" s="12">
        <v>0</v>
      </c>
      <c r="L201" s="44" t="s">
        <v>1090</v>
      </c>
      <c r="M201" s="3">
        <v>0</v>
      </c>
      <c r="N201" s="43">
        <v>0</v>
      </c>
      <c r="O201" s="43">
        <v>0</v>
      </c>
      <c r="P201" s="3" t="s">
        <v>3536</v>
      </c>
      <c r="Q201" s="45"/>
      <c r="R201" s="88">
        <f t="shared" si="15"/>
        <v>0</v>
      </c>
      <c r="S201" s="88">
        <f t="shared" si="16"/>
        <v>0</v>
      </c>
      <c r="T201" s="88">
        <f t="shared" si="17"/>
        <v>0</v>
      </c>
      <c r="U201" s="88"/>
      <c r="V201" s="3" t="s">
        <v>3928</v>
      </c>
      <c r="W201" s="88"/>
    </row>
    <row r="202" spans="1:23" ht="240" hidden="1" x14ac:dyDescent="0.25">
      <c r="A202" s="47">
        <v>201</v>
      </c>
      <c r="B202" s="43" t="str">
        <f t="shared" si="18"/>
        <v>4_1</v>
      </c>
      <c r="C202" s="3">
        <f t="shared" si="19"/>
        <v>247</v>
      </c>
      <c r="D202" s="3" t="s">
        <v>1090</v>
      </c>
      <c r="E202" s="1" t="s">
        <v>1091</v>
      </c>
      <c r="F202" s="4" t="s">
        <v>261</v>
      </c>
      <c r="G202" s="1" t="s">
        <v>1092</v>
      </c>
      <c r="H202" s="10" t="s">
        <v>1090</v>
      </c>
      <c r="I202" s="6">
        <v>1</v>
      </c>
      <c r="J202" s="8">
        <v>0</v>
      </c>
      <c r="K202" s="12">
        <v>0</v>
      </c>
      <c r="L202" s="44" t="s">
        <v>1090</v>
      </c>
      <c r="M202" s="3">
        <v>0</v>
      </c>
      <c r="N202" s="43">
        <v>0</v>
      </c>
      <c r="O202" s="43">
        <v>0</v>
      </c>
      <c r="P202" s="3" t="s">
        <v>3536</v>
      </c>
      <c r="Q202" s="45"/>
      <c r="R202" s="88">
        <f t="shared" si="15"/>
        <v>0</v>
      </c>
      <c r="S202" s="88">
        <f t="shared" si="16"/>
        <v>0</v>
      </c>
      <c r="T202" s="88">
        <f t="shared" si="17"/>
        <v>0</v>
      </c>
      <c r="U202" s="88"/>
      <c r="V202" s="3"/>
      <c r="W202" s="88"/>
    </row>
    <row r="203" spans="1:23" ht="255" x14ac:dyDescent="0.25">
      <c r="A203" s="47">
        <v>202</v>
      </c>
      <c r="B203" s="43" t="str">
        <f t="shared" si="18"/>
        <v>4_1</v>
      </c>
      <c r="C203" s="3">
        <f t="shared" si="19"/>
        <v>248</v>
      </c>
      <c r="D203" s="3" t="s">
        <v>499</v>
      </c>
      <c r="E203" s="1" t="s">
        <v>1093</v>
      </c>
      <c r="F203" s="4" t="s">
        <v>1094</v>
      </c>
      <c r="G203" s="1" t="s">
        <v>1095</v>
      </c>
      <c r="H203" s="10" t="s">
        <v>499</v>
      </c>
      <c r="I203" s="6">
        <v>1</v>
      </c>
      <c r="J203" s="8">
        <v>0</v>
      </c>
      <c r="K203" s="12">
        <v>0</v>
      </c>
      <c r="L203" s="44" t="s">
        <v>499</v>
      </c>
      <c r="M203" s="3">
        <v>1</v>
      </c>
      <c r="N203" s="43">
        <v>0</v>
      </c>
      <c r="O203" s="43" t="s">
        <v>869</v>
      </c>
      <c r="P203" s="3" t="s">
        <v>3459</v>
      </c>
      <c r="Q203" s="45"/>
      <c r="R203" s="88">
        <f t="shared" si="15"/>
        <v>0</v>
      </c>
      <c r="S203" s="88">
        <f t="shared" si="16"/>
        <v>0</v>
      </c>
      <c r="T203" s="88">
        <f t="shared" si="17"/>
        <v>0</v>
      </c>
      <c r="U203" s="88"/>
      <c r="V203" s="3" t="s">
        <v>3912</v>
      </c>
      <c r="W203" s="88"/>
    </row>
    <row r="204" spans="1:23" ht="270" hidden="1" x14ac:dyDescent="0.25">
      <c r="A204" s="47">
        <v>203</v>
      </c>
      <c r="B204" s="43" t="str">
        <f t="shared" si="18"/>
        <v>4_1</v>
      </c>
      <c r="C204" s="3">
        <f t="shared" si="19"/>
        <v>249</v>
      </c>
      <c r="D204" s="3" t="s">
        <v>118</v>
      </c>
      <c r="E204" s="1" t="s">
        <v>1096</v>
      </c>
      <c r="F204" s="4" t="s">
        <v>147</v>
      </c>
      <c r="G204" s="1" t="s">
        <v>1097</v>
      </c>
      <c r="H204" s="10" t="s">
        <v>118</v>
      </c>
      <c r="I204" s="6">
        <v>1</v>
      </c>
      <c r="J204" s="8">
        <v>0</v>
      </c>
      <c r="K204" s="12">
        <v>0</v>
      </c>
      <c r="L204" s="44" t="s">
        <v>118</v>
      </c>
      <c r="M204" s="3">
        <v>0</v>
      </c>
      <c r="N204" s="43">
        <v>0</v>
      </c>
      <c r="O204" s="43">
        <v>0</v>
      </c>
      <c r="P204" s="3" t="s">
        <v>3469</v>
      </c>
      <c r="Q204" s="45"/>
      <c r="R204" s="88">
        <f t="shared" si="15"/>
        <v>0</v>
      </c>
      <c r="S204" s="88">
        <f t="shared" si="16"/>
        <v>0</v>
      </c>
      <c r="T204" s="88">
        <f t="shared" si="17"/>
        <v>0</v>
      </c>
      <c r="U204" s="88"/>
      <c r="V204" s="3"/>
      <c r="W204" s="88"/>
    </row>
    <row r="205" spans="1:23" ht="285" hidden="1" x14ac:dyDescent="0.25">
      <c r="A205" s="47">
        <v>204</v>
      </c>
      <c r="B205" s="43" t="str">
        <f t="shared" si="18"/>
        <v>4_1</v>
      </c>
      <c r="C205" s="3">
        <f t="shared" si="19"/>
        <v>250</v>
      </c>
      <c r="D205" s="3" t="s">
        <v>249</v>
      </c>
      <c r="E205" s="1" t="s">
        <v>250</v>
      </c>
      <c r="F205" s="4" t="s">
        <v>147</v>
      </c>
      <c r="G205" s="1" t="s">
        <v>251</v>
      </c>
      <c r="H205" s="10" t="s">
        <v>249</v>
      </c>
      <c r="I205" s="6">
        <v>0</v>
      </c>
      <c r="J205" s="8">
        <v>1</v>
      </c>
      <c r="K205" s="12">
        <v>0</v>
      </c>
      <c r="L205" s="44" t="s">
        <v>249</v>
      </c>
      <c r="M205" s="3">
        <v>0</v>
      </c>
      <c r="N205" s="43">
        <v>1</v>
      </c>
      <c r="O205" s="43">
        <v>0</v>
      </c>
      <c r="P205" s="3" t="s">
        <v>3537</v>
      </c>
      <c r="Q205" s="45"/>
      <c r="R205" s="88">
        <f t="shared" si="15"/>
        <v>0</v>
      </c>
      <c r="S205" s="88">
        <f t="shared" si="16"/>
        <v>0</v>
      </c>
      <c r="T205" s="88">
        <f t="shared" si="17"/>
        <v>0</v>
      </c>
      <c r="U205" s="88"/>
      <c r="V205" s="3"/>
      <c r="W205" s="88"/>
    </row>
    <row r="206" spans="1:23" ht="285" hidden="1" x14ac:dyDescent="0.25">
      <c r="A206" s="47">
        <v>205</v>
      </c>
      <c r="B206" s="43" t="str">
        <f t="shared" si="18"/>
        <v>4_1</v>
      </c>
      <c r="C206" s="3">
        <f t="shared" si="19"/>
        <v>251</v>
      </c>
      <c r="D206" s="3" t="s">
        <v>252</v>
      </c>
      <c r="E206" s="1" t="s">
        <v>253</v>
      </c>
      <c r="F206" s="4" t="s">
        <v>147</v>
      </c>
      <c r="G206" s="1" t="s">
        <v>254</v>
      </c>
      <c r="H206" s="10" t="s">
        <v>252</v>
      </c>
      <c r="I206" s="6">
        <v>0</v>
      </c>
      <c r="J206" s="8">
        <v>1</v>
      </c>
      <c r="K206" s="12">
        <v>0</v>
      </c>
      <c r="L206" s="44" t="s">
        <v>252</v>
      </c>
      <c r="M206" s="3">
        <v>0</v>
      </c>
      <c r="N206" s="43">
        <v>0</v>
      </c>
      <c r="O206" s="43">
        <v>0</v>
      </c>
      <c r="P206" s="3" t="s">
        <v>3538</v>
      </c>
      <c r="Q206" s="45"/>
      <c r="R206" s="88">
        <f t="shared" si="15"/>
        <v>0</v>
      </c>
      <c r="S206" s="88">
        <f t="shared" si="16"/>
        <v>0</v>
      </c>
      <c r="T206" s="88">
        <f t="shared" si="17"/>
        <v>0</v>
      </c>
      <c r="U206" s="88"/>
      <c r="V206" s="3"/>
      <c r="W206" s="88"/>
    </row>
    <row r="207" spans="1:23" ht="270" hidden="1" x14ac:dyDescent="0.25">
      <c r="A207" s="47">
        <v>206</v>
      </c>
      <c r="B207" s="43" t="str">
        <f t="shared" si="18"/>
        <v>4_1</v>
      </c>
      <c r="C207" s="3">
        <f t="shared" si="19"/>
        <v>252</v>
      </c>
      <c r="D207" s="3" t="s">
        <v>255</v>
      </c>
      <c r="E207" s="1" t="s">
        <v>256</v>
      </c>
      <c r="F207" s="4" t="s">
        <v>257</v>
      </c>
      <c r="G207" s="1" t="s">
        <v>258</v>
      </c>
      <c r="H207" s="10" t="s">
        <v>255</v>
      </c>
      <c r="I207" s="6">
        <v>0</v>
      </c>
      <c r="J207" s="8">
        <v>1</v>
      </c>
      <c r="K207" s="12">
        <v>0</v>
      </c>
      <c r="L207" s="44" t="s">
        <v>255</v>
      </c>
      <c r="M207" s="3">
        <v>0</v>
      </c>
      <c r="N207" s="43">
        <v>0</v>
      </c>
      <c r="O207" s="43">
        <v>0</v>
      </c>
      <c r="P207" s="3" t="s">
        <v>3539</v>
      </c>
      <c r="Q207" s="45"/>
      <c r="R207" s="88">
        <f t="shared" si="15"/>
        <v>0</v>
      </c>
      <c r="S207" s="88">
        <f t="shared" si="16"/>
        <v>0</v>
      </c>
      <c r="T207" s="88">
        <f t="shared" si="17"/>
        <v>0</v>
      </c>
      <c r="U207" s="88"/>
      <c r="V207" s="3"/>
      <c r="W207" s="88"/>
    </row>
    <row r="208" spans="1:23" ht="240" hidden="1" x14ac:dyDescent="0.25">
      <c r="A208" s="47">
        <v>207</v>
      </c>
      <c r="B208" s="43" t="str">
        <f t="shared" si="18"/>
        <v>4_1</v>
      </c>
      <c r="C208" s="3">
        <f t="shared" si="19"/>
        <v>253</v>
      </c>
      <c r="D208" s="3" t="s">
        <v>259</v>
      </c>
      <c r="E208" s="1" t="s">
        <v>260</v>
      </c>
      <c r="F208" s="4" t="s">
        <v>261</v>
      </c>
      <c r="G208" s="1" t="s">
        <v>262</v>
      </c>
      <c r="H208" s="10" t="s">
        <v>259</v>
      </c>
      <c r="I208" s="6">
        <v>0</v>
      </c>
      <c r="J208" s="8">
        <v>1</v>
      </c>
      <c r="K208" s="12">
        <v>0</v>
      </c>
      <c r="L208" s="44" t="s">
        <v>259</v>
      </c>
      <c r="M208" s="3">
        <v>1</v>
      </c>
      <c r="N208" s="43">
        <v>0</v>
      </c>
      <c r="O208" s="43" t="s">
        <v>940</v>
      </c>
      <c r="P208" s="3" t="s">
        <v>3858</v>
      </c>
      <c r="Q208" s="45"/>
      <c r="R208" s="88">
        <f t="shared" si="15"/>
        <v>0</v>
      </c>
      <c r="S208" s="88">
        <f t="shared" si="16"/>
        <v>0</v>
      </c>
      <c r="T208" s="88">
        <f t="shared" si="17"/>
        <v>0</v>
      </c>
      <c r="U208" s="88"/>
      <c r="V208" s="3"/>
      <c r="W208" s="88"/>
    </row>
    <row r="209" spans="1:23" ht="255" hidden="1" x14ac:dyDescent="0.25">
      <c r="A209" s="47">
        <v>208</v>
      </c>
      <c r="B209" s="43" t="str">
        <f t="shared" si="18"/>
        <v>4_1</v>
      </c>
      <c r="C209" s="3">
        <f t="shared" si="19"/>
        <v>254</v>
      </c>
      <c r="D209" s="3" t="s">
        <v>259</v>
      </c>
      <c r="E209" s="1" t="s">
        <v>263</v>
      </c>
      <c r="F209" s="4" t="s">
        <v>241</v>
      </c>
      <c r="G209" s="1" t="s">
        <v>264</v>
      </c>
      <c r="H209" s="10" t="s">
        <v>259</v>
      </c>
      <c r="I209" s="6">
        <v>0</v>
      </c>
      <c r="J209" s="8">
        <v>1</v>
      </c>
      <c r="K209" s="12">
        <v>0</v>
      </c>
      <c r="L209" s="44" t="s">
        <v>259</v>
      </c>
      <c r="M209" s="3">
        <v>1</v>
      </c>
      <c r="N209" s="43">
        <v>0</v>
      </c>
      <c r="O209" s="43" t="s">
        <v>940</v>
      </c>
      <c r="P209" s="3" t="s">
        <v>3858</v>
      </c>
      <c r="Q209" s="45"/>
      <c r="R209" s="88">
        <f t="shared" si="15"/>
        <v>0</v>
      </c>
      <c r="S209" s="88">
        <f t="shared" si="16"/>
        <v>0</v>
      </c>
      <c r="T209" s="88">
        <f t="shared" si="17"/>
        <v>0</v>
      </c>
      <c r="U209" s="88"/>
      <c r="V209" s="3"/>
      <c r="W209" s="88"/>
    </row>
    <row r="210" spans="1:23" ht="270" hidden="1" x14ac:dyDescent="0.25">
      <c r="A210" s="47">
        <v>209</v>
      </c>
      <c r="B210" s="43" t="str">
        <f t="shared" si="18"/>
        <v>4_1</v>
      </c>
      <c r="C210" s="3">
        <f t="shared" si="19"/>
        <v>255</v>
      </c>
      <c r="D210" s="3" t="s">
        <v>265</v>
      </c>
      <c r="E210" s="1" t="s">
        <v>266</v>
      </c>
      <c r="F210" s="4" t="s">
        <v>267</v>
      </c>
      <c r="G210" s="1" t="s">
        <v>268</v>
      </c>
      <c r="H210" s="10" t="s">
        <v>265</v>
      </c>
      <c r="I210" s="6">
        <v>0</v>
      </c>
      <c r="J210" s="8">
        <v>1</v>
      </c>
      <c r="K210" s="12">
        <v>1</v>
      </c>
      <c r="L210" s="44" t="s">
        <v>265</v>
      </c>
      <c r="M210" s="3">
        <v>0</v>
      </c>
      <c r="N210" s="43">
        <v>0</v>
      </c>
      <c r="O210" s="43">
        <v>0</v>
      </c>
      <c r="P210" s="3" t="s">
        <v>3540</v>
      </c>
      <c r="Q210" s="45"/>
      <c r="R210" s="88">
        <f t="shared" si="15"/>
        <v>0</v>
      </c>
      <c r="S210" s="88">
        <f t="shared" si="16"/>
        <v>0</v>
      </c>
      <c r="T210" s="88">
        <f t="shared" si="17"/>
        <v>0</v>
      </c>
      <c r="U210" s="88"/>
      <c r="V210" s="3"/>
      <c r="W210" s="88"/>
    </row>
    <row r="211" spans="1:23" ht="255" hidden="1" x14ac:dyDescent="0.25">
      <c r="A211" s="47">
        <v>210</v>
      </c>
      <c r="B211" s="43" t="str">
        <f t="shared" si="18"/>
        <v>4_1</v>
      </c>
      <c r="C211" s="3">
        <f t="shared" si="19"/>
        <v>256</v>
      </c>
      <c r="D211" s="3" t="s">
        <v>946</v>
      </c>
      <c r="E211" s="1" t="s">
        <v>1098</v>
      </c>
      <c r="F211" s="4" t="s">
        <v>158</v>
      </c>
      <c r="G211" s="1" t="s">
        <v>1099</v>
      </c>
      <c r="H211" s="10" t="s">
        <v>946</v>
      </c>
      <c r="I211" s="6">
        <v>1</v>
      </c>
      <c r="J211" s="8">
        <v>0</v>
      </c>
      <c r="K211" s="12">
        <v>0</v>
      </c>
      <c r="L211" s="44" t="s">
        <v>946</v>
      </c>
      <c r="M211" s="3">
        <v>0</v>
      </c>
      <c r="N211" s="43">
        <v>0</v>
      </c>
      <c r="O211" s="43">
        <v>0</v>
      </c>
      <c r="P211" s="3" t="s">
        <v>3461</v>
      </c>
      <c r="Q211" s="45"/>
      <c r="R211" s="88">
        <f t="shared" si="15"/>
        <v>0</v>
      </c>
      <c r="S211" s="88">
        <f t="shared" si="16"/>
        <v>0</v>
      </c>
      <c r="T211" s="88">
        <f t="shared" si="17"/>
        <v>0</v>
      </c>
      <c r="U211" s="88"/>
      <c r="V211" s="3"/>
      <c r="W211" s="88"/>
    </row>
    <row r="212" spans="1:23" ht="270" hidden="1" x14ac:dyDescent="0.25">
      <c r="A212" s="47">
        <v>211</v>
      </c>
      <c r="B212" s="43" t="str">
        <f t="shared" si="18"/>
        <v>4_1</v>
      </c>
      <c r="C212" s="3">
        <f t="shared" si="19"/>
        <v>257</v>
      </c>
      <c r="D212" s="3" t="s">
        <v>1102</v>
      </c>
      <c r="E212" s="1" t="s">
        <v>1100</v>
      </c>
      <c r="F212" s="4" t="s">
        <v>158</v>
      </c>
      <c r="G212" s="1" t="s">
        <v>1101</v>
      </c>
      <c r="H212" s="10" t="s">
        <v>1102</v>
      </c>
      <c r="I212" s="6">
        <v>1</v>
      </c>
      <c r="J212" s="8">
        <v>0</v>
      </c>
      <c r="K212" s="12">
        <v>0</v>
      </c>
      <c r="L212" s="44" t="s">
        <v>1102</v>
      </c>
      <c r="M212" s="3">
        <v>0</v>
      </c>
      <c r="N212" s="43">
        <v>0</v>
      </c>
      <c r="O212" s="43">
        <v>0</v>
      </c>
      <c r="P212" s="3" t="s">
        <v>3541</v>
      </c>
      <c r="Q212" s="45"/>
      <c r="R212" s="88">
        <f t="shared" si="15"/>
        <v>0</v>
      </c>
      <c r="S212" s="88">
        <f t="shared" si="16"/>
        <v>0</v>
      </c>
      <c r="T212" s="88">
        <f t="shared" si="17"/>
        <v>0</v>
      </c>
      <c r="U212" s="88"/>
      <c r="V212" s="3"/>
      <c r="W212" s="88"/>
    </row>
    <row r="213" spans="1:23" ht="255" hidden="1" x14ac:dyDescent="0.25">
      <c r="A213" s="47">
        <v>212</v>
      </c>
      <c r="B213" s="43" t="str">
        <f t="shared" si="18"/>
        <v>4_1</v>
      </c>
      <c r="C213" s="3">
        <f t="shared" si="19"/>
        <v>258</v>
      </c>
      <c r="D213" s="3" t="s">
        <v>1105</v>
      </c>
      <c r="E213" s="1" t="s">
        <v>1103</v>
      </c>
      <c r="F213" s="4" t="s">
        <v>48</v>
      </c>
      <c r="G213" s="1" t="s">
        <v>1104</v>
      </c>
      <c r="H213" s="10" t="s">
        <v>1105</v>
      </c>
      <c r="I213" s="6">
        <v>1</v>
      </c>
      <c r="J213" s="8">
        <v>0</v>
      </c>
      <c r="K213" s="12">
        <v>0</v>
      </c>
      <c r="L213" s="44" t="s">
        <v>1105</v>
      </c>
      <c r="M213" s="3">
        <v>0</v>
      </c>
      <c r="N213" s="43">
        <v>0</v>
      </c>
      <c r="O213" s="43">
        <v>0</v>
      </c>
      <c r="P213" s="3" t="s">
        <v>3542</v>
      </c>
      <c r="Q213" s="45"/>
      <c r="R213" s="88">
        <f t="shared" si="15"/>
        <v>0</v>
      </c>
      <c r="S213" s="88">
        <f t="shared" si="16"/>
        <v>0</v>
      </c>
      <c r="T213" s="88">
        <f t="shared" si="17"/>
        <v>0</v>
      </c>
      <c r="U213" s="88"/>
      <c r="V213" s="3"/>
      <c r="W213" s="88"/>
    </row>
    <row r="214" spans="1:23" ht="270" hidden="1" x14ac:dyDescent="0.25">
      <c r="A214" s="47">
        <v>213</v>
      </c>
      <c r="B214" s="43" t="str">
        <f t="shared" si="18"/>
        <v>4_1</v>
      </c>
      <c r="C214" s="3">
        <f t="shared" si="19"/>
        <v>259</v>
      </c>
      <c r="D214" s="3" t="s">
        <v>269</v>
      </c>
      <c r="E214" s="1" t="s">
        <v>270</v>
      </c>
      <c r="F214" s="4" t="s">
        <v>271</v>
      </c>
      <c r="G214" s="1" t="s">
        <v>272</v>
      </c>
      <c r="H214" s="10" t="s">
        <v>269</v>
      </c>
      <c r="I214" s="6">
        <v>0</v>
      </c>
      <c r="J214" s="8">
        <v>1</v>
      </c>
      <c r="K214" s="12">
        <v>0</v>
      </c>
      <c r="L214" s="44" t="s">
        <v>269</v>
      </c>
      <c r="M214" s="3">
        <v>1</v>
      </c>
      <c r="N214" s="43">
        <v>0</v>
      </c>
      <c r="O214" s="43">
        <v>0</v>
      </c>
      <c r="P214" s="3" t="s">
        <v>3543</v>
      </c>
      <c r="Q214" s="45"/>
      <c r="R214" s="88">
        <f t="shared" si="15"/>
        <v>0</v>
      </c>
      <c r="S214" s="88">
        <f t="shared" si="16"/>
        <v>0</v>
      </c>
      <c r="T214" s="88">
        <f t="shared" si="17"/>
        <v>0</v>
      </c>
      <c r="U214" s="88"/>
      <c r="V214" s="3"/>
      <c r="W214" s="88"/>
    </row>
    <row r="215" spans="1:23" ht="270" hidden="1" x14ac:dyDescent="0.25">
      <c r="A215" s="47">
        <v>214</v>
      </c>
      <c r="B215" s="43" t="str">
        <f t="shared" si="18"/>
        <v>4_1</v>
      </c>
      <c r="C215" s="3">
        <f t="shared" si="19"/>
        <v>260</v>
      </c>
      <c r="D215" s="3" t="s">
        <v>145</v>
      </c>
      <c r="E215" s="1" t="s">
        <v>273</v>
      </c>
      <c r="F215" s="4" t="s">
        <v>274</v>
      </c>
      <c r="G215" s="1" t="s">
        <v>275</v>
      </c>
      <c r="H215" s="10" t="s">
        <v>145</v>
      </c>
      <c r="I215" s="6">
        <v>0</v>
      </c>
      <c r="J215" s="8">
        <v>1</v>
      </c>
      <c r="K215" s="12">
        <v>0</v>
      </c>
      <c r="L215" s="44" t="s">
        <v>145</v>
      </c>
      <c r="M215" s="3">
        <v>1</v>
      </c>
      <c r="N215" s="43">
        <v>0</v>
      </c>
      <c r="O215" s="43">
        <v>0</v>
      </c>
      <c r="P215" s="3" t="s">
        <v>3502</v>
      </c>
      <c r="Q215" s="45"/>
      <c r="R215" s="88">
        <f t="shared" si="15"/>
        <v>0</v>
      </c>
      <c r="S215" s="88">
        <f t="shared" si="16"/>
        <v>0</v>
      </c>
      <c r="T215" s="88">
        <f t="shared" si="17"/>
        <v>0</v>
      </c>
      <c r="U215" s="88"/>
      <c r="V215" s="3"/>
      <c r="W215" s="88"/>
    </row>
    <row r="216" spans="1:23" ht="270" hidden="1" x14ac:dyDescent="0.25">
      <c r="A216" s="47">
        <v>215</v>
      </c>
      <c r="B216" s="43" t="str">
        <f t="shared" si="18"/>
        <v>4_1</v>
      </c>
      <c r="C216" s="3">
        <f t="shared" si="19"/>
        <v>261</v>
      </c>
      <c r="D216" s="3" t="s">
        <v>145</v>
      </c>
      <c r="E216" s="1" t="s">
        <v>276</v>
      </c>
      <c r="F216" s="4" t="s">
        <v>274</v>
      </c>
      <c r="G216" s="1" t="s">
        <v>277</v>
      </c>
      <c r="H216" s="10" t="s">
        <v>145</v>
      </c>
      <c r="I216" s="6">
        <v>0</v>
      </c>
      <c r="J216" s="8">
        <v>1</v>
      </c>
      <c r="K216" s="12">
        <v>1</v>
      </c>
      <c r="L216" s="44" t="s">
        <v>145</v>
      </c>
      <c r="M216" s="3">
        <v>1</v>
      </c>
      <c r="N216" s="43">
        <v>0</v>
      </c>
      <c r="O216" s="43">
        <v>0</v>
      </c>
      <c r="P216" s="3" t="s">
        <v>3502</v>
      </c>
      <c r="Q216" s="45"/>
      <c r="R216" s="88">
        <f t="shared" si="15"/>
        <v>0</v>
      </c>
      <c r="S216" s="88">
        <f t="shared" si="16"/>
        <v>0</v>
      </c>
      <c r="T216" s="88">
        <f t="shared" si="17"/>
        <v>0</v>
      </c>
      <c r="U216" s="88"/>
      <c r="V216" s="3"/>
      <c r="W216" s="88"/>
    </row>
    <row r="217" spans="1:23" ht="255" hidden="1" x14ac:dyDescent="0.25">
      <c r="A217" s="47">
        <v>216</v>
      </c>
      <c r="B217" s="43" t="str">
        <f t="shared" si="18"/>
        <v>4_1</v>
      </c>
      <c r="C217" s="3">
        <f t="shared" si="19"/>
        <v>262</v>
      </c>
      <c r="D217" s="3" t="s">
        <v>278</v>
      </c>
      <c r="E217" s="1" t="s">
        <v>279</v>
      </c>
      <c r="F217" s="4" t="s">
        <v>280</v>
      </c>
      <c r="G217" s="1" t="s">
        <v>281</v>
      </c>
      <c r="H217" s="10" t="s">
        <v>278</v>
      </c>
      <c r="I217" s="6">
        <v>0</v>
      </c>
      <c r="J217" s="8">
        <v>1</v>
      </c>
      <c r="K217" s="12">
        <v>0</v>
      </c>
      <c r="L217" s="44" t="s">
        <v>278</v>
      </c>
      <c r="M217" s="3">
        <v>0</v>
      </c>
      <c r="N217" s="43">
        <v>1</v>
      </c>
      <c r="O217" s="43">
        <v>0</v>
      </c>
      <c r="P217" s="3" t="s">
        <v>3544</v>
      </c>
      <c r="Q217" s="45"/>
      <c r="R217" s="88">
        <f t="shared" si="15"/>
        <v>0</v>
      </c>
      <c r="S217" s="88">
        <f t="shared" si="16"/>
        <v>0</v>
      </c>
      <c r="T217" s="88">
        <f t="shared" si="17"/>
        <v>0</v>
      </c>
      <c r="U217" s="88"/>
      <c r="V217" s="3"/>
      <c r="W217" s="88"/>
    </row>
    <row r="218" spans="1:23" ht="255" hidden="1" x14ac:dyDescent="0.25">
      <c r="A218" s="47">
        <v>217</v>
      </c>
      <c r="B218" s="43" t="str">
        <f t="shared" si="18"/>
        <v>4_1</v>
      </c>
      <c r="C218" s="3">
        <f t="shared" si="19"/>
        <v>263</v>
      </c>
      <c r="D218" s="3" t="s">
        <v>278</v>
      </c>
      <c r="E218" s="1" t="s">
        <v>279</v>
      </c>
      <c r="F218" s="4" t="s">
        <v>280</v>
      </c>
      <c r="G218" s="1" t="s">
        <v>282</v>
      </c>
      <c r="H218" s="10" t="s">
        <v>278</v>
      </c>
      <c r="I218" s="6">
        <v>0</v>
      </c>
      <c r="J218" s="8">
        <v>1</v>
      </c>
      <c r="K218" s="12">
        <v>0</v>
      </c>
      <c r="L218" s="44" t="s">
        <v>278</v>
      </c>
      <c r="M218" s="3">
        <v>0</v>
      </c>
      <c r="N218" s="43">
        <v>1</v>
      </c>
      <c r="O218" s="43">
        <v>0</v>
      </c>
      <c r="P218" s="3" t="s">
        <v>3544</v>
      </c>
      <c r="Q218" s="45"/>
      <c r="R218" s="88">
        <f t="shared" si="15"/>
        <v>0</v>
      </c>
      <c r="S218" s="88">
        <f t="shared" si="16"/>
        <v>0</v>
      </c>
      <c r="T218" s="88">
        <f t="shared" si="17"/>
        <v>0</v>
      </c>
      <c r="U218" s="88"/>
      <c r="V218" s="3"/>
      <c r="W218" s="88"/>
    </row>
    <row r="219" spans="1:23" ht="270" hidden="1" x14ac:dyDescent="0.25">
      <c r="A219" s="47">
        <v>218</v>
      </c>
      <c r="B219" s="43" t="str">
        <f t="shared" si="18"/>
        <v>4_1</v>
      </c>
      <c r="C219" s="3">
        <f t="shared" si="19"/>
        <v>264</v>
      </c>
      <c r="D219" s="3" t="s">
        <v>283</v>
      </c>
      <c r="E219" s="1" t="s">
        <v>279</v>
      </c>
      <c r="F219" s="4" t="s">
        <v>280</v>
      </c>
      <c r="G219" s="1" t="s">
        <v>284</v>
      </c>
      <c r="H219" s="10" t="s">
        <v>283</v>
      </c>
      <c r="I219" s="6">
        <v>0</v>
      </c>
      <c r="J219" s="8">
        <v>1</v>
      </c>
      <c r="K219" s="12">
        <v>0</v>
      </c>
      <c r="L219" s="44" t="s">
        <v>283</v>
      </c>
      <c r="M219" s="3">
        <v>0</v>
      </c>
      <c r="N219" s="43">
        <v>1</v>
      </c>
      <c r="O219" s="43">
        <v>0</v>
      </c>
      <c r="P219" s="3" t="s">
        <v>3545</v>
      </c>
      <c r="Q219" s="45"/>
      <c r="R219" s="88">
        <f t="shared" si="15"/>
        <v>0</v>
      </c>
      <c r="S219" s="88">
        <f t="shared" si="16"/>
        <v>0</v>
      </c>
      <c r="T219" s="88">
        <f t="shared" si="17"/>
        <v>0</v>
      </c>
      <c r="U219" s="88"/>
      <c r="V219" s="3"/>
      <c r="W219" s="88"/>
    </row>
    <row r="220" spans="1:23" ht="255" hidden="1" x14ac:dyDescent="0.25">
      <c r="A220" s="47">
        <v>219</v>
      </c>
      <c r="B220" s="43" t="str">
        <f t="shared" si="18"/>
        <v>4_1</v>
      </c>
      <c r="C220" s="3">
        <f t="shared" si="19"/>
        <v>265</v>
      </c>
      <c r="D220" s="3" t="s">
        <v>4</v>
      </c>
      <c r="E220" s="1" t="s">
        <v>1106</v>
      </c>
      <c r="F220" s="4" t="s">
        <v>6</v>
      </c>
      <c r="G220" s="1" t="s">
        <v>1107</v>
      </c>
      <c r="H220" s="10" t="s">
        <v>4</v>
      </c>
      <c r="I220" s="6">
        <v>0</v>
      </c>
      <c r="J220" s="8">
        <v>0</v>
      </c>
      <c r="K220" s="12">
        <v>1</v>
      </c>
      <c r="L220" s="44" t="s">
        <v>4</v>
      </c>
      <c r="M220" s="3">
        <v>1</v>
      </c>
      <c r="N220" s="43">
        <v>0</v>
      </c>
      <c r="O220" s="43">
        <v>0</v>
      </c>
      <c r="P220" s="3" t="s">
        <v>3419</v>
      </c>
      <c r="Q220" s="45"/>
      <c r="R220" s="88">
        <f t="shared" si="15"/>
        <v>0</v>
      </c>
      <c r="S220" s="88">
        <f t="shared" si="16"/>
        <v>0</v>
      </c>
      <c r="T220" s="88">
        <f t="shared" si="17"/>
        <v>0</v>
      </c>
      <c r="U220" s="88"/>
      <c r="V220" s="3"/>
      <c r="W220" s="88"/>
    </row>
    <row r="221" spans="1:23" ht="255" hidden="1" x14ac:dyDescent="0.25">
      <c r="A221" s="47">
        <v>220</v>
      </c>
      <c r="B221" s="43" t="str">
        <f t="shared" si="18"/>
        <v>4_1</v>
      </c>
      <c r="C221" s="3">
        <f t="shared" si="19"/>
        <v>266</v>
      </c>
      <c r="D221" s="3" t="s">
        <v>197</v>
      </c>
      <c r="E221" s="1" t="s">
        <v>1108</v>
      </c>
      <c r="F221" s="4" t="s">
        <v>1109</v>
      </c>
      <c r="G221" s="1" t="s">
        <v>1110</v>
      </c>
      <c r="H221" s="10" t="s">
        <v>197</v>
      </c>
      <c r="I221" s="6">
        <v>0</v>
      </c>
      <c r="J221" s="8">
        <v>0</v>
      </c>
      <c r="K221" s="12">
        <v>1</v>
      </c>
      <c r="L221" s="44" t="s">
        <v>197</v>
      </c>
      <c r="M221" s="3">
        <v>0</v>
      </c>
      <c r="N221" s="43">
        <v>0</v>
      </c>
      <c r="O221" s="43">
        <v>0</v>
      </c>
      <c r="P221" s="3" t="s">
        <v>3514</v>
      </c>
      <c r="Q221" s="45"/>
      <c r="R221" s="88">
        <f t="shared" si="15"/>
        <v>0</v>
      </c>
      <c r="S221" s="88">
        <f t="shared" si="16"/>
        <v>0</v>
      </c>
      <c r="T221" s="88">
        <f t="shared" si="17"/>
        <v>0</v>
      </c>
      <c r="U221" s="88"/>
      <c r="V221" s="3"/>
      <c r="W221" s="88"/>
    </row>
    <row r="222" spans="1:23" ht="255" hidden="1" x14ac:dyDescent="0.25">
      <c r="A222" s="47">
        <v>221</v>
      </c>
      <c r="B222" s="43" t="str">
        <f t="shared" si="18"/>
        <v>4_1</v>
      </c>
      <c r="C222" s="3">
        <f t="shared" si="19"/>
        <v>267</v>
      </c>
      <c r="D222" s="3" t="s">
        <v>1114</v>
      </c>
      <c r="E222" s="1" t="s">
        <v>1111</v>
      </c>
      <c r="F222" s="4" t="s">
        <v>1112</v>
      </c>
      <c r="G222" s="1" t="s">
        <v>1113</v>
      </c>
      <c r="H222" s="10" t="s">
        <v>1114</v>
      </c>
      <c r="I222" s="6">
        <v>1</v>
      </c>
      <c r="J222" s="8">
        <v>0</v>
      </c>
      <c r="K222" s="12">
        <v>0</v>
      </c>
      <c r="L222" s="44" t="s">
        <v>1114</v>
      </c>
      <c r="M222" s="3">
        <v>1</v>
      </c>
      <c r="N222" s="43">
        <v>0</v>
      </c>
      <c r="O222" s="43" t="s">
        <v>869</v>
      </c>
      <c r="P222" s="3" t="s">
        <v>3546</v>
      </c>
      <c r="Q222" s="45"/>
      <c r="R222" s="88">
        <f t="shared" si="15"/>
        <v>0</v>
      </c>
      <c r="S222" s="88">
        <f t="shared" si="16"/>
        <v>0</v>
      </c>
      <c r="T222" s="88">
        <f t="shared" si="17"/>
        <v>0</v>
      </c>
      <c r="U222" s="88"/>
      <c r="V222" s="3"/>
      <c r="W222" s="88"/>
    </row>
    <row r="223" spans="1:23" ht="255" hidden="1" x14ac:dyDescent="0.25">
      <c r="A223" s="47">
        <v>222</v>
      </c>
      <c r="B223" s="43" t="str">
        <f t="shared" si="18"/>
        <v>4_1</v>
      </c>
      <c r="C223" s="3">
        <f t="shared" si="19"/>
        <v>268</v>
      </c>
      <c r="D223" s="3" t="s">
        <v>973</v>
      </c>
      <c r="E223" s="1" t="s">
        <v>1115</v>
      </c>
      <c r="F223" s="4" t="s">
        <v>1116</v>
      </c>
      <c r="G223" s="1" t="s">
        <v>1117</v>
      </c>
      <c r="H223" s="10" t="s">
        <v>973</v>
      </c>
      <c r="I223" s="6">
        <v>1</v>
      </c>
      <c r="J223" s="8">
        <v>0</v>
      </c>
      <c r="K223" s="12">
        <v>0</v>
      </c>
      <c r="L223" s="44" t="s">
        <v>973</v>
      </c>
      <c r="M223" s="3">
        <v>1</v>
      </c>
      <c r="N223" s="43">
        <v>0</v>
      </c>
      <c r="O223" s="43" t="s">
        <v>869</v>
      </c>
      <c r="P223" s="3" t="s">
        <v>3475</v>
      </c>
      <c r="Q223" s="45"/>
      <c r="R223" s="88">
        <f t="shared" si="15"/>
        <v>0</v>
      </c>
      <c r="S223" s="88">
        <f t="shared" si="16"/>
        <v>0</v>
      </c>
      <c r="T223" s="88">
        <f t="shared" si="17"/>
        <v>0</v>
      </c>
      <c r="U223" s="88"/>
      <c r="V223" s="3"/>
      <c r="W223" s="88"/>
    </row>
    <row r="224" spans="1:23" ht="255" hidden="1" x14ac:dyDescent="0.25">
      <c r="A224" s="47">
        <v>223</v>
      </c>
      <c r="B224" s="43" t="str">
        <f t="shared" si="18"/>
        <v>4_1</v>
      </c>
      <c r="C224" s="3">
        <f t="shared" si="19"/>
        <v>269</v>
      </c>
      <c r="D224" s="3" t="s">
        <v>285</v>
      </c>
      <c r="E224" s="1" t="s">
        <v>286</v>
      </c>
      <c r="F224" s="4" t="s">
        <v>287</v>
      </c>
      <c r="G224" s="1" t="s">
        <v>288</v>
      </c>
      <c r="H224" s="10" t="s">
        <v>285</v>
      </c>
      <c r="I224" s="6">
        <v>0</v>
      </c>
      <c r="J224" s="8">
        <v>1</v>
      </c>
      <c r="K224" s="12">
        <v>0</v>
      </c>
      <c r="L224" s="44" t="s">
        <v>285</v>
      </c>
      <c r="M224" s="3">
        <v>1</v>
      </c>
      <c r="N224" s="43">
        <v>0</v>
      </c>
      <c r="O224" s="43">
        <v>0</v>
      </c>
      <c r="P224" s="3" t="s">
        <v>3440</v>
      </c>
      <c r="Q224" s="45"/>
      <c r="R224" s="88">
        <f t="shared" si="15"/>
        <v>0</v>
      </c>
      <c r="S224" s="88">
        <f t="shared" si="16"/>
        <v>0</v>
      </c>
      <c r="T224" s="88">
        <f t="shared" si="17"/>
        <v>0</v>
      </c>
      <c r="U224" s="88"/>
      <c r="V224" s="3"/>
      <c r="W224" s="88"/>
    </row>
    <row r="225" spans="1:23" ht="240" hidden="1" x14ac:dyDescent="0.25">
      <c r="A225" s="47">
        <v>224</v>
      </c>
      <c r="B225" s="43" t="str">
        <f t="shared" si="18"/>
        <v>4_1</v>
      </c>
      <c r="C225" s="3">
        <f t="shared" si="19"/>
        <v>270</v>
      </c>
      <c r="D225" s="3" t="s">
        <v>285</v>
      </c>
      <c r="E225" s="1" t="s">
        <v>289</v>
      </c>
      <c r="F225" s="4" t="s">
        <v>287</v>
      </c>
      <c r="G225" s="1" t="s">
        <v>290</v>
      </c>
      <c r="H225" s="10" t="s">
        <v>285</v>
      </c>
      <c r="I225" s="6">
        <v>0</v>
      </c>
      <c r="J225" s="8">
        <v>1</v>
      </c>
      <c r="K225" s="12">
        <v>0</v>
      </c>
      <c r="L225" s="44" t="s">
        <v>285</v>
      </c>
      <c r="M225" s="3">
        <v>1</v>
      </c>
      <c r="N225" s="43">
        <v>0</v>
      </c>
      <c r="O225" s="43">
        <v>0</v>
      </c>
      <c r="P225" s="3" t="s">
        <v>3440</v>
      </c>
      <c r="Q225" s="45"/>
      <c r="R225" s="88">
        <f t="shared" si="15"/>
        <v>0</v>
      </c>
      <c r="S225" s="88">
        <f t="shared" si="16"/>
        <v>0</v>
      </c>
      <c r="T225" s="88">
        <f t="shared" si="17"/>
        <v>0</v>
      </c>
      <c r="U225" s="88"/>
      <c r="V225" s="3"/>
      <c r="W225" s="88"/>
    </row>
    <row r="226" spans="1:23" ht="240" hidden="1" x14ac:dyDescent="0.25">
      <c r="A226" s="47">
        <v>225</v>
      </c>
      <c r="B226" s="43" t="str">
        <f t="shared" si="18"/>
        <v>4_1</v>
      </c>
      <c r="C226" s="3">
        <f t="shared" si="19"/>
        <v>271</v>
      </c>
      <c r="D226" s="3" t="s">
        <v>1120</v>
      </c>
      <c r="E226" s="1" t="s">
        <v>1118</v>
      </c>
      <c r="F226" s="4" t="s">
        <v>147</v>
      </c>
      <c r="G226" s="1" t="s">
        <v>1119</v>
      </c>
      <c r="H226" s="10" t="s">
        <v>1120</v>
      </c>
      <c r="I226" s="6">
        <v>1</v>
      </c>
      <c r="J226" s="8">
        <v>0</v>
      </c>
      <c r="K226" s="12">
        <v>0</v>
      </c>
      <c r="L226" s="44" t="s">
        <v>1120</v>
      </c>
      <c r="M226" s="3">
        <v>0</v>
      </c>
      <c r="N226" s="43">
        <v>0</v>
      </c>
      <c r="O226" s="43">
        <v>0</v>
      </c>
      <c r="P226" s="3" t="s">
        <v>3547</v>
      </c>
      <c r="Q226" s="45"/>
      <c r="R226" s="88">
        <f t="shared" si="15"/>
        <v>0</v>
      </c>
      <c r="S226" s="88">
        <f t="shared" si="16"/>
        <v>0</v>
      </c>
      <c r="T226" s="88">
        <f t="shared" si="17"/>
        <v>0</v>
      </c>
      <c r="U226" s="88"/>
      <c r="V226" s="3"/>
      <c r="W226" s="88"/>
    </row>
    <row r="227" spans="1:23" ht="240" hidden="1" x14ac:dyDescent="0.25">
      <c r="A227" s="47">
        <v>226</v>
      </c>
      <c r="B227" s="43" t="str">
        <f t="shared" si="18"/>
        <v>4_1</v>
      </c>
      <c r="C227" s="3">
        <f t="shared" si="19"/>
        <v>272</v>
      </c>
      <c r="D227" s="3" t="s">
        <v>1123</v>
      </c>
      <c r="E227" s="1" t="s">
        <v>1121</v>
      </c>
      <c r="F227" s="4" t="s">
        <v>147</v>
      </c>
      <c r="G227" s="1" t="s">
        <v>1122</v>
      </c>
      <c r="H227" s="10" t="s">
        <v>1123</v>
      </c>
      <c r="I227" s="6">
        <v>1</v>
      </c>
      <c r="J227" s="8">
        <v>0</v>
      </c>
      <c r="K227" s="12">
        <v>0</v>
      </c>
      <c r="L227" s="44" t="s">
        <v>1123</v>
      </c>
      <c r="M227" s="3">
        <v>0</v>
      </c>
      <c r="N227" s="43">
        <v>0</v>
      </c>
      <c r="O227" s="43">
        <v>0</v>
      </c>
      <c r="P227" s="3" t="s">
        <v>3548</v>
      </c>
      <c r="Q227" s="45"/>
      <c r="R227" s="88">
        <f t="shared" si="15"/>
        <v>0</v>
      </c>
      <c r="S227" s="88">
        <f t="shared" si="16"/>
        <v>0</v>
      </c>
      <c r="T227" s="88">
        <f t="shared" si="17"/>
        <v>0</v>
      </c>
      <c r="U227" s="88"/>
      <c r="V227" s="3"/>
      <c r="W227" s="88"/>
    </row>
    <row r="228" spans="1:23" ht="240" hidden="1" x14ac:dyDescent="0.25">
      <c r="A228" s="47">
        <v>227</v>
      </c>
      <c r="B228" s="43" t="str">
        <f t="shared" si="18"/>
        <v>4_1</v>
      </c>
      <c r="C228" s="3">
        <f t="shared" si="19"/>
        <v>273</v>
      </c>
      <c r="D228" s="3" t="s">
        <v>1126</v>
      </c>
      <c r="E228" s="1" t="s">
        <v>1124</v>
      </c>
      <c r="F228" s="4" t="s">
        <v>147</v>
      </c>
      <c r="G228" s="1" t="s">
        <v>1125</v>
      </c>
      <c r="H228" s="10" t="s">
        <v>1126</v>
      </c>
      <c r="I228" s="6">
        <v>1</v>
      </c>
      <c r="J228" s="8">
        <v>0</v>
      </c>
      <c r="K228" s="12">
        <v>0</v>
      </c>
      <c r="L228" s="44" t="s">
        <v>1126</v>
      </c>
      <c r="M228" s="3">
        <v>0</v>
      </c>
      <c r="N228" s="43">
        <v>0</v>
      </c>
      <c r="O228" s="43">
        <v>0</v>
      </c>
      <c r="P228" s="3" t="s">
        <v>3549</v>
      </c>
      <c r="Q228" s="45"/>
      <c r="R228" s="88">
        <f t="shared" si="15"/>
        <v>0</v>
      </c>
      <c r="S228" s="88">
        <f t="shared" si="16"/>
        <v>0</v>
      </c>
      <c r="T228" s="88">
        <f t="shared" si="17"/>
        <v>0</v>
      </c>
      <c r="U228" s="88"/>
      <c r="V228" s="3"/>
      <c r="W228" s="88"/>
    </row>
    <row r="229" spans="1:23" ht="285" hidden="1" x14ac:dyDescent="0.25">
      <c r="A229" s="47">
        <v>228</v>
      </c>
      <c r="B229" s="43" t="str">
        <f t="shared" si="18"/>
        <v>4_1</v>
      </c>
      <c r="C229" s="3">
        <f t="shared" si="19"/>
        <v>274</v>
      </c>
      <c r="D229" s="3" t="s">
        <v>1114</v>
      </c>
      <c r="E229" s="1" t="s">
        <v>1127</v>
      </c>
      <c r="F229" s="4" t="s">
        <v>52</v>
      </c>
      <c r="G229" s="1" t="s">
        <v>1128</v>
      </c>
      <c r="H229" s="10" t="s">
        <v>1114</v>
      </c>
      <c r="I229" s="6">
        <v>1</v>
      </c>
      <c r="J229" s="8">
        <v>0</v>
      </c>
      <c r="K229" s="12">
        <v>0</v>
      </c>
      <c r="L229" s="44" t="s">
        <v>1114</v>
      </c>
      <c r="M229" s="3">
        <v>1</v>
      </c>
      <c r="N229" s="43">
        <v>0</v>
      </c>
      <c r="O229" s="43" t="s">
        <v>869</v>
      </c>
      <c r="P229" s="3" t="s">
        <v>3546</v>
      </c>
      <c r="Q229" s="45"/>
      <c r="R229" s="88">
        <f t="shared" si="15"/>
        <v>0</v>
      </c>
      <c r="S229" s="88">
        <f t="shared" si="16"/>
        <v>0</v>
      </c>
      <c r="T229" s="88">
        <f t="shared" si="17"/>
        <v>0</v>
      </c>
      <c r="U229" s="88"/>
      <c r="V229" s="3"/>
      <c r="W229" s="88"/>
    </row>
    <row r="230" spans="1:23" ht="270" hidden="1" x14ac:dyDescent="0.25">
      <c r="A230" s="47">
        <v>229</v>
      </c>
      <c r="B230" s="43" t="str">
        <f t="shared" si="18"/>
        <v>4_1</v>
      </c>
      <c r="C230" s="3">
        <f t="shared" si="19"/>
        <v>275</v>
      </c>
      <c r="D230" s="3" t="s">
        <v>720</v>
      </c>
      <c r="E230" s="1" t="s">
        <v>1129</v>
      </c>
      <c r="F230" s="4" t="s">
        <v>241</v>
      </c>
      <c r="G230" s="1" t="s">
        <v>1130</v>
      </c>
      <c r="H230" s="10" t="s">
        <v>720</v>
      </c>
      <c r="I230" s="6">
        <v>0</v>
      </c>
      <c r="J230" s="8">
        <v>0</v>
      </c>
      <c r="K230" s="12">
        <v>1</v>
      </c>
      <c r="L230" s="44" t="s">
        <v>720</v>
      </c>
      <c r="M230" s="3">
        <v>0</v>
      </c>
      <c r="N230" s="43">
        <v>0</v>
      </c>
      <c r="O230" s="43">
        <v>0</v>
      </c>
      <c r="P230" s="3" t="s">
        <v>3550</v>
      </c>
      <c r="Q230" s="45"/>
      <c r="R230" s="88">
        <f t="shared" si="15"/>
        <v>0</v>
      </c>
      <c r="S230" s="88">
        <f t="shared" si="16"/>
        <v>0</v>
      </c>
      <c r="T230" s="88">
        <f t="shared" si="17"/>
        <v>0</v>
      </c>
      <c r="U230" s="88"/>
      <c r="V230" s="3"/>
      <c r="W230" s="88"/>
    </row>
    <row r="231" spans="1:23" ht="270" hidden="1" x14ac:dyDescent="0.25">
      <c r="A231" s="47">
        <v>230</v>
      </c>
      <c r="B231" s="43" t="str">
        <f t="shared" si="18"/>
        <v>4_1</v>
      </c>
      <c r="C231" s="3">
        <f t="shared" si="19"/>
        <v>276</v>
      </c>
      <c r="D231" s="3" t="s">
        <v>291</v>
      </c>
      <c r="E231" s="1" t="s">
        <v>292</v>
      </c>
      <c r="F231" s="4" t="s">
        <v>293</v>
      </c>
      <c r="G231" s="1" t="s">
        <v>294</v>
      </c>
      <c r="H231" s="10" t="s">
        <v>291</v>
      </c>
      <c r="I231" s="6">
        <v>0</v>
      </c>
      <c r="J231" s="8">
        <v>1</v>
      </c>
      <c r="K231" s="12">
        <v>0</v>
      </c>
      <c r="L231" s="44" t="s">
        <v>291</v>
      </c>
      <c r="M231" s="3">
        <v>0</v>
      </c>
      <c r="N231" s="43">
        <v>1</v>
      </c>
      <c r="O231" s="43">
        <v>0</v>
      </c>
      <c r="P231" s="3" t="s">
        <v>3551</v>
      </c>
      <c r="Q231" s="45"/>
      <c r="R231" s="88">
        <f t="shared" si="15"/>
        <v>0</v>
      </c>
      <c r="S231" s="88">
        <f t="shared" si="16"/>
        <v>0</v>
      </c>
      <c r="T231" s="88">
        <f t="shared" si="17"/>
        <v>0</v>
      </c>
      <c r="U231" s="88"/>
      <c r="V231" s="3"/>
      <c r="W231" s="88"/>
    </row>
    <row r="232" spans="1:23" ht="255" hidden="1" x14ac:dyDescent="0.25">
      <c r="A232" s="47">
        <v>231</v>
      </c>
      <c r="B232" s="43" t="str">
        <f t="shared" si="18"/>
        <v>4_1</v>
      </c>
      <c r="C232" s="3">
        <f t="shared" si="19"/>
        <v>277</v>
      </c>
      <c r="D232" s="3" t="s">
        <v>112</v>
      </c>
      <c r="E232" s="1" t="s">
        <v>295</v>
      </c>
      <c r="F232" s="4" t="s">
        <v>287</v>
      </c>
      <c r="G232" s="1" t="s">
        <v>296</v>
      </c>
      <c r="H232" s="10" t="s">
        <v>112</v>
      </c>
      <c r="I232" s="6">
        <v>0</v>
      </c>
      <c r="J232" s="8">
        <v>1</v>
      </c>
      <c r="K232" s="12">
        <v>0</v>
      </c>
      <c r="L232" s="44" t="s">
        <v>112</v>
      </c>
      <c r="M232" s="3">
        <v>1</v>
      </c>
      <c r="N232" s="43">
        <v>0</v>
      </c>
      <c r="O232" s="43" t="s">
        <v>940</v>
      </c>
      <c r="P232" s="3" t="s">
        <v>3486</v>
      </c>
      <c r="Q232" s="45"/>
      <c r="R232" s="88">
        <f t="shared" si="15"/>
        <v>0</v>
      </c>
      <c r="S232" s="88">
        <f t="shared" si="16"/>
        <v>0</v>
      </c>
      <c r="T232" s="88">
        <f t="shared" si="17"/>
        <v>0</v>
      </c>
      <c r="U232" s="88"/>
      <c r="V232" s="3"/>
      <c r="W232" s="88"/>
    </row>
    <row r="233" spans="1:23" ht="255" hidden="1" x14ac:dyDescent="0.25">
      <c r="A233" s="47">
        <v>232</v>
      </c>
      <c r="B233" s="43" t="str">
        <f t="shared" si="18"/>
        <v>4_1</v>
      </c>
      <c r="C233" s="3">
        <f t="shared" si="19"/>
        <v>278</v>
      </c>
      <c r="D233" s="3" t="s">
        <v>813</v>
      </c>
      <c r="E233" s="1" t="s">
        <v>1131</v>
      </c>
      <c r="F233" s="4" t="s">
        <v>158</v>
      </c>
      <c r="G233" s="1" t="s">
        <v>1132</v>
      </c>
      <c r="H233" s="10" t="s">
        <v>813</v>
      </c>
      <c r="I233" s="6">
        <v>1</v>
      </c>
      <c r="J233" s="8">
        <v>0</v>
      </c>
      <c r="K233" s="12">
        <v>0</v>
      </c>
      <c r="L233" s="44" t="s">
        <v>813</v>
      </c>
      <c r="M233" s="3">
        <v>0</v>
      </c>
      <c r="N233" s="43">
        <v>0</v>
      </c>
      <c r="O233" s="43">
        <v>0</v>
      </c>
      <c r="P233" s="3" t="s">
        <v>3422</v>
      </c>
      <c r="Q233" s="45"/>
      <c r="R233" s="88">
        <f t="shared" si="15"/>
        <v>0</v>
      </c>
      <c r="S233" s="88">
        <f t="shared" si="16"/>
        <v>0</v>
      </c>
      <c r="T233" s="88">
        <f t="shared" si="17"/>
        <v>0</v>
      </c>
      <c r="U233" s="88"/>
      <c r="V233" s="3"/>
      <c r="W233" s="88"/>
    </row>
    <row r="234" spans="1:23" ht="270" hidden="1" x14ac:dyDescent="0.25">
      <c r="A234" s="47">
        <v>233</v>
      </c>
      <c r="B234" s="43" t="str">
        <f t="shared" si="18"/>
        <v>4_1</v>
      </c>
      <c r="C234" s="3">
        <f t="shared" si="19"/>
        <v>279</v>
      </c>
      <c r="D234" s="3" t="s">
        <v>1135</v>
      </c>
      <c r="E234" s="1" t="s">
        <v>1133</v>
      </c>
      <c r="F234" s="4" t="s">
        <v>267</v>
      </c>
      <c r="G234" s="1" t="s">
        <v>1134</v>
      </c>
      <c r="H234" s="10" t="s">
        <v>1135</v>
      </c>
      <c r="I234" s="6">
        <v>1</v>
      </c>
      <c r="J234" s="8">
        <v>0</v>
      </c>
      <c r="K234" s="12">
        <v>0</v>
      </c>
      <c r="L234" s="44" t="s">
        <v>1135</v>
      </c>
      <c r="M234" s="3">
        <v>0</v>
      </c>
      <c r="N234" s="43">
        <v>0</v>
      </c>
      <c r="O234" s="43">
        <v>0</v>
      </c>
      <c r="P234" s="3" t="s">
        <v>3552</v>
      </c>
      <c r="Q234" s="45"/>
      <c r="R234" s="88">
        <f t="shared" si="15"/>
        <v>0</v>
      </c>
      <c r="S234" s="88">
        <f t="shared" si="16"/>
        <v>0</v>
      </c>
      <c r="T234" s="88">
        <f t="shared" si="17"/>
        <v>0</v>
      </c>
      <c r="U234" s="88"/>
      <c r="V234" s="3"/>
      <c r="W234" s="88"/>
    </row>
    <row r="235" spans="1:23" ht="240" hidden="1" x14ac:dyDescent="0.25">
      <c r="A235" s="47">
        <v>234</v>
      </c>
      <c r="B235" s="43" t="str">
        <f t="shared" si="18"/>
        <v>4_1</v>
      </c>
      <c r="C235" s="3">
        <f t="shared" si="19"/>
        <v>280</v>
      </c>
      <c r="D235" s="3" t="s">
        <v>946</v>
      </c>
      <c r="E235" s="1" t="s">
        <v>1136</v>
      </c>
      <c r="F235" s="4" t="s">
        <v>52</v>
      </c>
      <c r="G235" s="1" t="s">
        <v>1137</v>
      </c>
      <c r="H235" s="10" t="s">
        <v>946</v>
      </c>
      <c r="I235" s="6">
        <v>1</v>
      </c>
      <c r="J235" s="8">
        <v>0</v>
      </c>
      <c r="K235" s="12">
        <v>0</v>
      </c>
      <c r="L235" s="44" t="s">
        <v>946</v>
      </c>
      <c r="M235" s="3">
        <v>0</v>
      </c>
      <c r="N235" s="43">
        <v>0</v>
      </c>
      <c r="O235" s="43">
        <v>0</v>
      </c>
      <c r="P235" s="3" t="s">
        <v>3461</v>
      </c>
      <c r="Q235" s="45"/>
      <c r="R235" s="88">
        <f t="shared" si="15"/>
        <v>0</v>
      </c>
      <c r="S235" s="88">
        <f t="shared" si="16"/>
        <v>0</v>
      </c>
      <c r="T235" s="88">
        <f t="shared" si="17"/>
        <v>0</v>
      </c>
      <c r="U235" s="88"/>
      <c r="V235" s="3"/>
      <c r="W235" s="88"/>
    </row>
    <row r="236" spans="1:23" ht="270" hidden="1" x14ac:dyDescent="0.25">
      <c r="A236" s="47">
        <v>235</v>
      </c>
      <c r="B236" s="43" t="str">
        <f t="shared" si="18"/>
        <v>4_1</v>
      </c>
      <c r="C236" s="3">
        <f t="shared" si="19"/>
        <v>281</v>
      </c>
      <c r="D236" s="3" t="s">
        <v>297</v>
      </c>
      <c r="E236" s="1" t="s">
        <v>298</v>
      </c>
      <c r="F236" s="4" t="s">
        <v>60</v>
      </c>
      <c r="G236" s="1" t="s">
        <v>299</v>
      </c>
      <c r="H236" s="10" t="s">
        <v>297</v>
      </c>
      <c r="I236" s="6">
        <v>0</v>
      </c>
      <c r="J236" s="8">
        <v>1</v>
      </c>
      <c r="K236" s="12">
        <v>0</v>
      </c>
      <c r="L236" s="44" t="s">
        <v>297</v>
      </c>
      <c r="M236" s="3">
        <v>0</v>
      </c>
      <c r="N236" s="43">
        <v>1</v>
      </c>
      <c r="O236" s="43">
        <v>0</v>
      </c>
      <c r="P236" s="3" t="s">
        <v>3553</v>
      </c>
      <c r="Q236" s="45"/>
      <c r="R236" s="88">
        <f t="shared" si="15"/>
        <v>0</v>
      </c>
      <c r="S236" s="88">
        <f t="shared" si="16"/>
        <v>0</v>
      </c>
      <c r="T236" s="88">
        <f t="shared" si="17"/>
        <v>0</v>
      </c>
      <c r="U236" s="88"/>
      <c r="V236" s="3"/>
      <c r="W236" s="88"/>
    </row>
    <row r="237" spans="1:23" ht="255" hidden="1" x14ac:dyDescent="0.25">
      <c r="A237" s="47">
        <v>236</v>
      </c>
      <c r="B237" s="43" t="str">
        <f t="shared" si="18"/>
        <v>4_1</v>
      </c>
      <c r="C237" s="3">
        <f t="shared" si="19"/>
        <v>282</v>
      </c>
      <c r="D237" s="3" t="s">
        <v>300</v>
      </c>
      <c r="E237" s="1" t="s">
        <v>301</v>
      </c>
      <c r="F237" s="4" t="s">
        <v>60</v>
      </c>
      <c r="G237" s="1" t="s">
        <v>299</v>
      </c>
      <c r="H237" s="10" t="s">
        <v>300</v>
      </c>
      <c r="I237" s="6">
        <v>0</v>
      </c>
      <c r="J237" s="8">
        <v>1</v>
      </c>
      <c r="K237" s="12">
        <v>0</v>
      </c>
      <c r="L237" s="44" t="s">
        <v>300</v>
      </c>
      <c r="M237" s="3">
        <v>0</v>
      </c>
      <c r="N237" s="43">
        <v>1</v>
      </c>
      <c r="O237" s="43">
        <v>0</v>
      </c>
      <c r="P237" s="3" t="s">
        <v>3554</v>
      </c>
      <c r="Q237" s="45"/>
      <c r="R237" s="88">
        <f t="shared" si="15"/>
        <v>0</v>
      </c>
      <c r="S237" s="88">
        <f t="shared" si="16"/>
        <v>0</v>
      </c>
      <c r="T237" s="88">
        <f t="shared" si="17"/>
        <v>0</v>
      </c>
      <c r="U237" s="88"/>
      <c r="V237" s="3"/>
      <c r="W237" s="88"/>
    </row>
    <row r="238" spans="1:23" ht="255" hidden="1" x14ac:dyDescent="0.25">
      <c r="A238" s="47">
        <v>237</v>
      </c>
      <c r="B238" s="43" t="str">
        <f t="shared" si="18"/>
        <v>4_1</v>
      </c>
      <c r="C238" s="3">
        <f t="shared" si="19"/>
        <v>283</v>
      </c>
      <c r="D238" s="3" t="s">
        <v>302</v>
      </c>
      <c r="E238" s="1" t="s">
        <v>301</v>
      </c>
      <c r="F238" s="4" t="s">
        <v>60</v>
      </c>
      <c r="G238" s="1" t="s">
        <v>299</v>
      </c>
      <c r="H238" s="10" t="s">
        <v>302</v>
      </c>
      <c r="I238" s="6">
        <v>0</v>
      </c>
      <c r="J238" s="8">
        <v>1</v>
      </c>
      <c r="K238" s="12">
        <v>0</v>
      </c>
      <c r="L238" s="44" t="s">
        <v>302</v>
      </c>
      <c r="M238" s="3">
        <v>0</v>
      </c>
      <c r="N238" s="43">
        <v>1</v>
      </c>
      <c r="O238" s="43">
        <v>0</v>
      </c>
      <c r="P238" s="3" t="s">
        <v>3555</v>
      </c>
      <c r="Q238" s="45"/>
      <c r="R238" s="88">
        <f t="shared" si="15"/>
        <v>0</v>
      </c>
      <c r="S238" s="88">
        <f t="shared" si="16"/>
        <v>0</v>
      </c>
      <c r="T238" s="88">
        <f t="shared" si="17"/>
        <v>0</v>
      </c>
      <c r="U238" s="88"/>
      <c r="V238" s="3"/>
      <c r="W238" s="88"/>
    </row>
    <row r="239" spans="1:23" ht="270" hidden="1" x14ac:dyDescent="0.25">
      <c r="A239" s="47">
        <v>238</v>
      </c>
      <c r="B239" s="43" t="str">
        <f t="shared" si="18"/>
        <v>4_1</v>
      </c>
      <c r="C239" s="3">
        <f t="shared" si="19"/>
        <v>284</v>
      </c>
      <c r="D239" s="3" t="s">
        <v>303</v>
      </c>
      <c r="E239" s="1" t="s">
        <v>304</v>
      </c>
      <c r="F239" s="4" t="s">
        <v>305</v>
      </c>
      <c r="G239" s="1" t="s">
        <v>306</v>
      </c>
      <c r="H239" s="10" t="s">
        <v>303</v>
      </c>
      <c r="I239" s="6">
        <v>0</v>
      </c>
      <c r="J239" s="8">
        <v>1</v>
      </c>
      <c r="K239" s="12">
        <v>0</v>
      </c>
      <c r="L239" s="44" t="s">
        <v>303</v>
      </c>
      <c r="M239" s="3">
        <v>0</v>
      </c>
      <c r="N239" s="43">
        <v>0</v>
      </c>
      <c r="O239" s="43">
        <v>0</v>
      </c>
      <c r="P239" s="3" t="s">
        <v>3556</v>
      </c>
      <c r="Q239" s="45"/>
      <c r="R239" s="88">
        <f t="shared" si="15"/>
        <v>0</v>
      </c>
      <c r="S239" s="88">
        <f t="shared" si="16"/>
        <v>0</v>
      </c>
      <c r="T239" s="88">
        <f t="shared" si="17"/>
        <v>0</v>
      </c>
      <c r="U239" s="88"/>
      <c r="V239" s="3"/>
      <c r="W239" s="88"/>
    </row>
    <row r="240" spans="1:23" ht="285" hidden="1" x14ac:dyDescent="0.25">
      <c r="A240" s="47">
        <v>239</v>
      </c>
      <c r="B240" s="43" t="str">
        <f t="shared" si="18"/>
        <v>4_1</v>
      </c>
      <c r="C240" s="3">
        <f t="shared" si="19"/>
        <v>285</v>
      </c>
      <c r="D240" s="3" t="s">
        <v>118</v>
      </c>
      <c r="E240" s="1" t="s">
        <v>307</v>
      </c>
      <c r="F240" s="4" t="s">
        <v>151</v>
      </c>
      <c r="G240" s="1" t="s">
        <v>308</v>
      </c>
      <c r="H240" s="10" t="s">
        <v>118</v>
      </c>
      <c r="I240" s="6">
        <v>0</v>
      </c>
      <c r="J240" s="8">
        <v>1</v>
      </c>
      <c r="K240" s="12">
        <v>0</v>
      </c>
      <c r="L240" s="44" t="s">
        <v>118</v>
      </c>
      <c r="M240" s="3">
        <v>0</v>
      </c>
      <c r="N240" s="43">
        <v>1</v>
      </c>
      <c r="O240" s="43">
        <v>0</v>
      </c>
      <c r="P240" s="3" t="s">
        <v>3469</v>
      </c>
      <c r="Q240" s="45"/>
      <c r="R240" s="88">
        <f t="shared" si="15"/>
        <v>0</v>
      </c>
      <c r="S240" s="88">
        <f t="shared" si="16"/>
        <v>0</v>
      </c>
      <c r="T240" s="88">
        <f t="shared" si="17"/>
        <v>0</v>
      </c>
      <c r="U240" s="88"/>
      <c r="V240" s="3"/>
      <c r="W240" s="88"/>
    </row>
    <row r="241" spans="1:23" ht="255" hidden="1" x14ac:dyDescent="0.25">
      <c r="A241" s="47">
        <v>240</v>
      </c>
      <c r="B241" s="43" t="str">
        <f t="shared" si="18"/>
        <v>4_1</v>
      </c>
      <c r="C241" s="3">
        <f t="shared" si="19"/>
        <v>286</v>
      </c>
      <c r="D241" s="3" t="s">
        <v>1141</v>
      </c>
      <c r="E241" s="1" t="s">
        <v>1138</v>
      </c>
      <c r="F241" s="4" t="s">
        <v>1139</v>
      </c>
      <c r="G241" s="1" t="s">
        <v>1140</v>
      </c>
      <c r="H241" s="10" t="s">
        <v>1141</v>
      </c>
      <c r="I241" s="6">
        <v>0</v>
      </c>
      <c r="J241" s="8">
        <v>0</v>
      </c>
      <c r="K241" s="12">
        <v>1</v>
      </c>
      <c r="L241" s="44" t="s">
        <v>1141</v>
      </c>
      <c r="M241" s="3">
        <v>0</v>
      </c>
      <c r="N241" s="43">
        <v>0</v>
      </c>
      <c r="O241" s="43">
        <v>0</v>
      </c>
      <c r="P241" s="3" t="s">
        <v>3557</v>
      </c>
      <c r="Q241" s="45"/>
      <c r="R241" s="88">
        <f t="shared" si="15"/>
        <v>0</v>
      </c>
      <c r="S241" s="88">
        <f t="shared" si="16"/>
        <v>0</v>
      </c>
      <c r="T241" s="88">
        <f t="shared" si="17"/>
        <v>0</v>
      </c>
      <c r="U241" s="88"/>
      <c r="V241" s="3"/>
      <c r="W241" s="88"/>
    </row>
    <row r="242" spans="1:23" ht="285" hidden="1" x14ac:dyDescent="0.25">
      <c r="A242" s="47">
        <v>241</v>
      </c>
      <c r="B242" s="43" t="str">
        <f t="shared" si="18"/>
        <v>4_1</v>
      </c>
      <c r="C242" s="3">
        <f t="shared" si="19"/>
        <v>287</v>
      </c>
      <c r="D242" s="3" t="s">
        <v>309</v>
      </c>
      <c r="E242" s="1" t="s">
        <v>310</v>
      </c>
      <c r="F242" s="4" t="s">
        <v>311</v>
      </c>
      <c r="G242" s="1" t="s">
        <v>312</v>
      </c>
      <c r="H242" s="10" t="s">
        <v>309</v>
      </c>
      <c r="I242" s="6">
        <v>0</v>
      </c>
      <c r="J242" s="8">
        <v>1</v>
      </c>
      <c r="K242" s="12">
        <v>0</v>
      </c>
      <c r="L242" s="44" t="s">
        <v>309</v>
      </c>
      <c r="M242" s="3">
        <v>0</v>
      </c>
      <c r="N242" s="43">
        <v>1</v>
      </c>
      <c r="O242" s="43">
        <v>0</v>
      </c>
      <c r="P242" s="3" t="s">
        <v>3558</v>
      </c>
      <c r="Q242" s="45"/>
      <c r="R242" s="88">
        <f t="shared" si="15"/>
        <v>0</v>
      </c>
      <c r="S242" s="88">
        <f t="shared" si="16"/>
        <v>0</v>
      </c>
      <c r="T242" s="88">
        <f t="shared" si="17"/>
        <v>0</v>
      </c>
      <c r="U242" s="88"/>
      <c r="V242" s="3"/>
      <c r="W242" s="88"/>
    </row>
    <row r="243" spans="1:23" ht="270" hidden="1" x14ac:dyDescent="0.25">
      <c r="A243" s="47">
        <v>242</v>
      </c>
      <c r="B243" s="43" t="str">
        <f t="shared" si="18"/>
        <v>4_1</v>
      </c>
      <c r="C243" s="3">
        <f t="shared" si="19"/>
        <v>288</v>
      </c>
      <c r="D243" s="3" t="s">
        <v>300</v>
      </c>
      <c r="E243" s="1" t="s">
        <v>313</v>
      </c>
      <c r="F243" s="4" t="s">
        <v>311</v>
      </c>
      <c r="G243" s="1" t="s">
        <v>314</v>
      </c>
      <c r="H243" s="10" t="s">
        <v>300</v>
      </c>
      <c r="I243" s="6">
        <v>0</v>
      </c>
      <c r="J243" s="8">
        <v>1</v>
      </c>
      <c r="K243" s="12">
        <v>0</v>
      </c>
      <c r="L243" s="44" t="s">
        <v>300</v>
      </c>
      <c r="M243" s="3">
        <v>0</v>
      </c>
      <c r="N243" s="43">
        <v>1</v>
      </c>
      <c r="O243" s="43">
        <v>0</v>
      </c>
      <c r="P243" s="3" t="s">
        <v>3554</v>
      </c>
      <c r="Q243" s="45"/>
      <c r="R243" s="88">
        <f t="shared" si="15"/>
        <v>0</v>
      </c>
      <c r="S243" s="88">
        <f t="shared" si="16"/>
        <v>0</v>
      </c>
      <c r="T243" s="88">
        <f t="shared" si="17"/>
        <v>0</v>
      </c>
      <c r="U243" s="88"/>
      <c r="V243" s="3"/>
      <c r="W243" s="88"/>
    </row>
    <row r="244" spans="1:23" ht="270" hidden="1" x14ac:dyDescent="0.25">
      <c r="A244" s="47">
        <v>243</v>
      </c>
      <c r="B244" s="43" t="str">
        <f t="shared" si="18"/>
        <v>4_1</v>
      </c>
      <c r="C244" s="3">
        <f t="shared" si="19"/>
        <v>289</v>
      </c>
      <c r="D244" s="3" t="s">
        <v>302</v>
      </c>
      <c r="E244" s="1" t="s">
        <v>313</v>
      </c>
      <c r="F244" s="4" t="s">
        <v>311</v>
      </c>
      <c r="G244" s="1" t="s">
        <v>314</v>
      </c>
      <c r="H244" s="10" t="s">
        <v>302</v>
      </c>
      <c r="I244" s="6">
        <v>0</v>
      </c>
      <c r="J244" s="8">
        <v>1</v>
      </c>
      <c r="K244" s="12">
        <v>0</v>
      </c>
      <c r="L244" s="44" t="s">
        <v>302</v>
      </c>
      <c r="M244" s="3">
        <v>0</v>
      </c>
      <c r="N244" s="43">
        <v>1</v>
      </c>
      <c r="O244" s="43">
        <v>0</v>
      </c>
      <c r="P244" s="3" t="s">
        <v>3555</v>
      </c>
      <c r="Q244" s="45"/>
      <c r="R244" s="88">
        <f t="shared" si="15"/>
        <v>0</v>
      </c>
      <c r="S244" s="88">
        <f t="shared" si="16"/>
        <v>0</v>
      </c>
      <c r="T244" s="88">
        <f t="shared" si="17"/>
        <v>0</v>
      </c>
      <c r="U244" s="88"/>
      <c r="V244" s="3"/>
      <c r="W244" s="88"/>
    </row>
    <row r="245" spans="1:23" ht="270" hidden="1" x14ac:dyDescent="0.25">
      <c r="A245" s="47">
        <v>244</v>
      </c>
      <c r="B245" s="43" t="str">
        <f t="shared" si="18"/>
        <v>4_1</v>
      </c>
      <c r="C245" s="3">
        <f t="shared" si="19"/>
        <v>290</v>
      </c>
      <c r="D245" s="3" t="s">
        <v>297</v>
      </c>
      <c r="E245" s="1" t="s">
        <v>315</v>
      </c>
      <c r="F245" s="4" t="s">
        <v>311</v>
      </c>
      <c r="G245" s="1" t="s">
        <v>316</v>
      </c>
      <c r="H245" s="10" t="s">
        <v>297</v>
      </c>
      <c r="I245" s="6">
        <v>0</v>
      </c>
      <c r="J245" s="8">
        <v>1</v>
      </c>
      <c r="K245" s="12">
        <v>0</v>
      </c>
      <c r="L245" s="44" t="s">
        <v>297</v>
      </c>
      <c r="M245" s="3">
        <v>0</v>
      </c>
      <c r="N245" s="43">
        <v>1</v>
      </c>
      <c r="O245" s="43">
        <v>0</v>
      </c>
      <c r="P245" s="3" t="s">
        <v>3553</v>
      </c>
      <c r="Q245" s="45"/>
      <c r="R245" s="88">
        <f t="shared" si="15"/>
        <v>0</v>
      </c>
      <c r="S245" s="88">
        <f t="shared" si="16"/>
        <v>0</v>
      </c>
      <c r="T245" s="88">
        <f t="shared" si="17"/>
        <v>0</v>
      </c>
      <c r="U245" s="88"/>
      <c r="V245" s="3"/>
      <c r="W245" s="88"/>
    </row>
    <row r="246" spans="1:23" ht="255" hidden="1" x14ac:dyDescent="0.25">
      <c r="A246" s="47">
        <v>245</v>
      </c>
      <c r="B246" s="43" t="str">
        <f t="shared" si="18"/>
        <v>4_1</v>
      </c>
      <c r="C246" s="3">
        <f t="shared" si="19"/>
        <v>291</v>
      </c>
      <c r="D246" s="3" t="s">
        <v>317</v>
      </c>
      <c r="E246" s="1" t="s">
        <v>318</v>
      </c>
      <c r="F246" s="4" t="s">
        <v>311</v>
      </c>
      <c r="G246" s="1" t="s">
        <v>319</v>
      </c>
      <c r="H246" s="10" t="s">
        <v>317</v>
      </c>
      <c r="I246" s="6">
        <v>0</v>
      </c>
      <c r="J246" s="8">
        <v>1</v>
      </c>
      <c r="K246" s="12">
        <v>0</v>
      </c>
      <c r="L246" s="44" t="s">
        <v>317</v>
      </c>
      <c r="M246" s="3">
        <v>0</v>
      </c>
      <c r="N246" s="43">
        <v>1</v>
      </c>
      <c r="O246" s="43">
        <v>0</v>
      </c>
      <c r="P246" s="3" t="s">
        <v>3559</v>
      </c>
      <c r="Q246" s="45"/>
      <c r="R246" s="88">
        <f t="shared" si="15"/>
        <v>0</v>
      </c>
      <c r="S246" s="88">
        <f t="shared" si="16"/>
        <v>0</v>
      </c>
      <c r="T246" s="88">
        <f t="shared" si="17"/>
        <v>0</v>
      </c>
      <c r="U246" s="88"/>
      <c r="V246" s="3"/>
      <c r="W246" s="88"/>
    </row>
    <row r="247" spans="1:23" ht="255" hidden="1" x14ac:dyDescent="0.25">
      <c r="A247" s="47">
        <v>246</v>
      </c>
      <c r="B247" s="43" t="str">
        <f t="shared" si="18"/>
        <v>4_1</v>
      </c>
      <c r="C247" s="3">
        <f t="shared" si="19"/>
        <v>292</v>
      </c>
      <c r="D247" s="3" t="s">
        <v>229</v>
      </c>
      <c r="E247" s="1" t="s">
        <v>320</v>
      </c>
      <c r="F247" s="4" t="s">
        <v>151</v>
      </c>
      <c r="G247" s="1" t="s">
        <v>321</v>
      </c>
      <c r="H247" s="10" t="s">
        <v>229</v>
      </c>
      <c r="I247" s="6">
        <v>0</v>
      </c>
      <c r="J247" s="8">
        <v>1</v>
      </c>
      <c r="K247" s="12">
        <v>0</v>
      </c>
      <c r="L247" s="44" t="s">
        <v>229</v>
      </c>
      <c r="M247" s="3">
        <v>0</v>
      </c>
      <c r="N247" s="43">
        <v>1</v>
      </c>
      <c r="O247" s="43">
        <v>0</v>
      </c>
      <c r="P247" s="3" t="s">
        <v>3522</v>
      </c>
      <c r="Q247" s="45"/>
      <c r="R247" s="88">
        <f t="shared" si="15"/>
        <v>0</v>
      </c>
      <c r="S247" s="88">
        <f t="shared" si="16"/>
        <v>0</v>
      </c>
      <c r="T247" s="88">
        <f t="shared" si="17"/>
        <v>0</v>
      </c>
      <c r="U247" s="88"/>
      <c r="V247" s="3"/>
      <c r="W247" s="88"/>
    </row>
    <row r="248" spans="1:23" ht="255" hidden="1" x14ac:dyDescent="0.25">
      <c r="A248" s="47">
        <v>247</v>
      </c>
      <c r="B248" s="43" t="str">
        <f t="shared" si="18"/>
        <v>4_1</v>
      </c>
      <c r="C248" s="3">
        <f t="shared" si="19"/>
        <v>293</v>
      </c>
      <c r="D248" s="3" t="s">
        <v>234</v>
      </c>
      <c r="E248" s="1" t="s">
        <v>322</v>
      </c>
      <c r="F248" s="4" t="s">
        <v>151</v>
      </c>
      <c r="G248" s="1" t="s">
        <v>321</v>
      </c>
      <c r="H248" s="10" t="s">
        <v>234</v>
      </c>
      <c r="I248" s="6">
        <v>0</v>
      </c>
      <c r="J248" s="8">
        <v>1</v>
      </c>
      <c r="K248" s="12">
        <v>0</v>
      </c>
      <c r="L248" s="44" t="s">
        <v>234</v>
      </c>
      <c r="M248" s="3">
        <v>0</v>
      </c>
      <c r="N248" s="43">
        <v>1</v>
      </c>
      <c r="O248" s="43">
        <v>0</v>
      </c>
      <c r="P248" s="3" t="s">
        <v>3463</v>
      </c>
      <c r="Q248" s="45"/>
      <c r="R248" s="88">
        <f t="shared" si="15"/>
        <v>0</v>
      </c>
      <c r="S248" s="88">
        <f t="shared" si="16"/>
        <v>0</v>
      </c>
      <c r="T248" s="88">
        <f t="shared" si="17"/>
        <v>0</v>
      </c>
      <c r="U248" s="88"/>
      <c r="V248" s="3"/>
      <c r="W248" s="88"/>
    </row>
    <row r="249" spans="1:23" ht="255" hidden="1" x14ac:dyDescent="0.25">
      <c r="A249" s="47">
        <v>248</v>
      </c>
      <c r="B249" s="43" t="str">
        <f t="shared" si="18"/>
        <v>4_1</v>
      </c>
      <c r="C249" s="3">
        <f t="shared" si="19"/>
        <v>294</v>
      </c>
      <c r="D249" s="3" t="s">
        <v>232</v>
      </c>
      <c r="E249" s="1" t="s">
        <v>323</v>
      </c>
      <c r="F249" s="4" t="s">
        <v>151</v>
      </c>
      <c r="G249" s="1" t="s">
        <v>321</v>
      </c>
      <c r="H249" s="10" t="s">
        <v>232</v>
      </c>
      <c r="I249" s="6">
        <v>0</v>
      </c>
      <c r="J249" s="8">
        <v>1</v>
      </c>
      <c r="K249" s="12">
        <v>0</v>
      </c>
      <c r="L249" s="44" t="s">
        <v>232</v>
      </c>
      <c r="M249" s="3">
        <v>0</v>
      </c>
      <c r="N249" s="43">
        <v>1</v>
      </c>
      <c r="O249" s="43">
        <v>0</v>
      </c>
      <c r="P249" s="3" t="s">
        <v>3523</v>
      </c>
      <c r="Q249" s="45"/>
      <c r="R249" s="88">
        <f t="shared" si="15"/>
        <v>0</v>
      </c>
      <c r="S249" s="88">
        <f t="shared" si="16"/>
        <v>0</v>
      </c>
      <c r="T249" s="88">
        <f t="shared" si="17"/>
        <v>0</v>
      </c>
      <c r="U249" s="88"/>
      <c r="V249" s="3"/>
      <c r="W249" s="88"/>
    </row>
    <row r="250" spans="1:23" ht="240" hidden="1" x14ac:dyDescent="0.25">
      <c r="A250" s="47">
        <v>249</v>
      </c>
      <c r="B250" s="43" t="str">
        <f t="shared" si="18"/>
        <v>4_1</v>
      </c>
      <c r="C250" s="3">
        <f t="shared" si="19"/>
        <v>295</v>
      </c>
      <c r="D250" s="3" t="s">
        <v>324</v>
      </c>
      <c r="E250" s="1" t="s">
        <v>325</v>
      </c>
      <c r="F250" s="4" t="s">
        <v>151</v>
      </c>
      <c r="G250" s="1" t="s">
        <v>326</v>
      </c>
      <c r="H250" s="10" t="s">
        <v>324</v>
      </c>
      <c r="I250" s="6">
        <v>0</v>
      </c>
      <c r="J250" s="8">
        <v>1</v>
      </c>
      <c r="K250" s="12">
        <v>0</v>
      </c>
      <c r="L250" s="44" t="s">
        <v>324</v>
      </c>
      <c r="M250" s="3">
        <v>0</v>
      </c>
      <c r="N250" s="43">
        <v>1</v>
      </c>
      <c r="O250" s="43">
        <v>0</v>
      </c>
      <c r="P250" s="3" t="s">
        <v>3560</v>
      </c>
      <c r="Q250" s="45"/>
      <c r="R250" s="88">
        <f t="shared" si="15"/>
        <v>0</v>
      </c>
      <c r="S250" s="88">
        <f t="shared" si="16"/>
        <v>0</v>
      </c>
      <c r="T250" s="88">
        <f t="shared" si="17"/>
        <v>0</v>
      </c>
      <c r="U250" s="88"/>
      <c r="V250" s="3"/>
      <c r="W250" s="88"/>
    </row>
    <row r="251" spans="1:23" ht="255" hidden="1" x14ac:dyDescent="0.25">
      <c r="A251" s="47">
        <v>250</v>
      </c>
      <c r="B251" s="43" t="str">
        <f t="shared" si="18"/>
        <v>4_1</v>
      </c>
      <c r="C251" s="3">
        <f t="shared" si="19"/>
        <v>296</v>
      </c>
      <c r="D251" s="3" t="s">
        <v>236</v>
      </c>
      <c r="E251" s="1" t="s">
        <v>327</v>
      </c>
      <c r="F251" s="4" t="s">
        <v>151</v>
      </c>
      <c r="G251" s="1" t="s">
        <v>328</v>
      </c>
      <c r="H251" s="10" t="s">
        <v>236</v>
      </c>
      <c r="I251" s="6">
        <v>0</v>
      </c>
      <c r="J251" s="8">
        <v>1</v>
      </c>
      <c r="K251" s="12">
        <v>0</v>
      </c>
      <c r="L251" s="44" t="s">
        <v>236</v>
      </c>
      <c r="M251" s="3">
        <v>0</v>
      </c>
      <c r="N251" s="43">
        <v>1</v>
      </c>
      <c r="O251" s="43">
        <v>0</v>
      </c>
      <c r="P251" s="3" t="s">
        <v>3524</v>
      </c>
      <c r="Q251" s="45"/>
      <c r="R251" s="88">
        <f t="shared" si="15"/>
        <v>0</v>
      </c>
      <c r="S251" s="88">
        <f t="shared" si="16"/>
        <v>0</v>
      </c>
      <c r="T251" s="88">
        <f t="shared" si="17"/>
        <v>0</v>
      </c>
      <c r="U251" s="88"/>
      <c r="V251" s="3"/>
      <c r="W251" s="88"/>
    </row>
    <row r="252" spans="1:23" ht="240" x14ac:dyDescent="0.25">
      <c r="A252" s="47">
        <v>251</v>
      </c>
      <c r="B252" s="43" t="str">
        <f t="shared" si="18"/>
        <v>4_1</v>
      </c>
      <c r="C252" s="3">
        <f t="shared" si="19"/>
        <v>297</v>
      </c>
      <c r="D252" s="3" t="s">
        <v>1145</v>
      </c>
      <c r="E252" s="1" t="s">
        <v>1142</v>
      </c>
      <c r="F252" s="4" t="s">
        <v>1143</v>
      </c>
      <c r="G252" s="1" t="s">
        <v>1144</v>
      </c>
      <c r="H252" s="10" t="s">
        <v>1145</v>
      </c>
      <c r="I252" s="6">
        <v>1</v>
      </c>
      <c r="J252" s="8">
        <v>0</v>
      </c>
      <c r="K252" s="12">
        <v>0</v>
      </c>
      <c r="L252" s="44" t="s">
        <v>1145</v>
      </c>
      <c r="M252" s="3">
        <v>0</v>
      </c>
      <c r="N252" s="43">
        <v>0</v>
      </c>
      <c r="O252" s="43">
        <v>0</v>
      </c>
      <c r="P252" s="3" t="s">
        <v>3561</v>
      </c>
      <c r="Q252" s="45"/>
      <c r="R252" s="88">
        <f t="shared" si="15"/>
        <v>0</v>
      </c>
      <c r="S252" s="88">
        <f t="shared" si="16"/>
        <v>0</v>
      </c>
      <c r="T252" s="88">
        <f t="shared" si="17"/>
        <v>0</v>
      </c>
      <c r="U252" s="88"/>
      <c r="V252" s="3" t="s">
        <v>3942</v>
      </c>
      <c r="W252" s="88"/>
    </row>
    <row r="253" spans="1:23" ht="255" hidden="1" x14ac:dyDescent="0.25">
      <c r="A253" s="47">
        <v>252</v>
      </c>
      <c r="B253" s="43" t="str">
        <f t="shared" si="18"/>
        <v>4_1</v>
      </c>
      <c r="C253" s="3">
        <f t="shared" si="19"/>
        <v>298</v>
      </c>
      <c r="D253" s="3" t="s">
        <v>329</v>
      </c>
      <c r="E253" s="1" t="s">
        <v>330</v>
      </c>
      <c r="F253" s="4" t="s">
        <v>331</v>
      </c>
      <c r="G253" s="1" t="s">
        <v>332</v>
      </c>
      <c r="H253" s="10" t="s">
        <v>329</v>
      </c>
      <c r="I253" s="6">
        <v>0</v>
      </c>
      <c r="J253" s="8">
        <v>1</v>
      </c>
      <c r="K253" s="12">
        <v>0</v>
      </c>
      <c r="L253" s="44" t="s">
        <v>329</v>
      </c>
      <c r="M253" s="3">
        <v>0</v>
      </c>
      <c r="N253" s="43">
        <v>1</v>
      </c>
      <c r="O253" s="43">
        <v>0</v>
      </c>
      <c r="P253" s="3" t="s">
        <v>3454</v>
      </c>
      <c r="Q253" s="45"/>
      <c r="R253" s="88">
        <f t="shared" si="15"/>
        <v>0</v>
      </c>
      <c r="S253" s="88">
        <f t="shared" si="16"/>
        <v>0</v>
      </c>
      <c r="T253" s="88">
        <f t="shared" si="17"/>
        <v>0</v>
      </c>
      <c r="U253" s="88"/>
      <c r="V253" s="3"/>
      <c r="W253" s="88"/>
    </row>
    <row r="254" spans="1:23" ht="270" hidden="1" x14ac:dyDescent="0.25">
      <c r="A254" s="47">
        <v>253</v>
      </c>
      <c r="B254" s="43" t="str">
        <f t="shared" si="18"/>
        <v>4_1</v>
      </c>
      <c r="C254" s="3">
        <f t="shared" si="19"/>
        <v>299</v>
      </c>
      <c r="D254" s="3" t="s">
        <v>333</v>
      </c>
      <c r="E254" s="1" t="s">
        <v>334</v>
      </c>
      <c r="F254" s="4" t="s">
        <v>147</v>
      </c>
      <c r="G254" s="1" t="s">
        <v>335</v>
      </c>
      <c r="H254" s="10" t="s">
        <v>333</v>
      </c>
      <c r="I254" s="6">
        <v>0</v>
      </c>
      <c r="J254" s="8">
        <v>1</v>
      </c>
      <c r="K254" s="12">
        <v>0</v>
      </c>
      <c r="L254" s="44" t="s">
        <v>333</v>
      </c>
      <c r="M254" s="3">
        <v>0</v>
      </c>
      <c r="N254" s="43">
        <v>0</v>
      </c>
      <c r="O254" s="43">
        <v>0</v>
      </c>
      <c r="P254" s="3" t="s">
        <v>3562</v>
      </c>
      <c r="Q254" s="45"/>
      <c r="R254" s="88">
        <f t="shared" si="15"/>
        <v>0</v>
      </c>
      <c r="S254" s="88">
        <f t="shared" si="16"/>
        <v>0</v>
      </c>
      <c r="T254" s="88">
        <f t="shared" si="17"/>
        <v>0</v>
      </c>
      <c r="U254" s="88"/>
      <c r="V254" s="3"/>
      <c r="W254" s="88"/>
    </row>
    <row r="255" spans="1:23" ht="270" hidden="1" x14ac:dyDescent="0.25">
      <c r="A255" s="47">
        <v>254</v>
      </c>
      <c r="B255" s="43" t="str">
        <f t="shared" si="18"/>
        <v>4_1</v>
      </c>
      <c r="C255" s="3">
        <f t="shared" si="19"/>
        <v>300</v>
      </c>
      <c r="D255" s="3" t="s">
        <v>153</v>
      </c>
      <c r="E255" s="1" t="s">
        <v>336</v>
      </c>
      <c r="F255" s="4" t="s">
        <v>48</v>
      </c>
      <c r="G255" s="1" t="s">
        <v>337</v>
      </c>
      <c r="H255" s="10" t="s">
        <v>153</v>
      </c>
      <c r="I255" s="6">
        <v>0</v>
      </c>
      <c r="J255" s="8">
        <v>1</v>
      </c>
      <c r="K255" s="12">
        <v>0</v>
      </c>
      <c r="L255" s="44" t="s">
        <v>153</v>
      </c>
      <c r="M255" s="3">
        <v>0</v>
      </c>
      <c r="N255" s="43">
        <v>1</v>
      </c>
      <c r="O255" s="43">
        <v>0</v>
      </c>
      <c r="P255" s="3" t="s">
        <v>3504</v>
      </c>
      <c r="Q255" s="45"/>
      <c r="R255" s="88">
        <f t="shared" si="15"/>
        <v>0</v>
      </c>
      <c r="S255" s="88">
        <f t="shared" si="16"/>
        <v>0</v>
      </c>
      <c r="T255" s="88">
        <f t="shared" si="17"/>
        <v>0</v>
      </c>
      <c r="U255" s="88"/>
      <c r="V255" s="3"/>
      <c r="W255" s="88"/>
    </row>
    <row r="256" spans="1:23" ht="225" hidden="1" x14ac:dyDescent="0.25">
      <c r="A256" s="47">
        <v>255</v>
      </c>
      <c r="B256" s="43" t="str">
        <f t="shared" si="18"/>
        <v>4_1</v>
      </c>
      <c r="C256" s="3">
        <f t="shared" si="19"/>
        <v>301</v>
      </c>
      <c r="D256" s="3" t="s">
        <v>665</v>
      </c>
      <c r="E256" s="1" t="s">
        <v>1146</v>
      </c>
      <c r="F256" s="4" t="s">
        <v>158</v>
      </c>
      <c r="G256" s="1" t="s">
        <v>1147</v>
      </c>
      <c r="H256" s="10" t="s">
        <v>665</v>
      </c>
      <c r="I256" s="6">
        <v>0</v>
      </c>
      <c r="J256" s="8">
        <v>0</v>
      </c>
      <c r="K256" s="12">
        <v>1</v>
      </c>
      <c r="L256" s="44" t="s">
        <v>665</v>
      </c>
      <c r="M256" s="3">
        <v>0</v>
      </c>
      <c r="N256" s="43">
        <v>0</v>
      </c>
      <c r="O256" s="43">
        <v>0</v>
      </c>
      <c r="P256" s="3" t="s">
        <v>3563</v>
      </c>
      <c r="Q256" s="45"/>
      <c r="R256" s="88">
        <f t="shared" si="15"/>
        <v>0</v>
      </c>
      <c r="S256" s="88">
        <f t="shared" si="16"/>
        <v>0</v>
      </c>
      <c r="T256" s="88">
        <f t="shared" si="17"/>
        <v>0</v>
      </c>
      <c r="U256" s="88"/>
      <c r="V256" s="3"/>
      <c r="W256" s="88"/>
    </row>
    <row r="257" spans="1:23" ht="270" hidden="1" x14ac:dyDescent="0.25">
      <c r="A257" s="47">
        <v>256</v>
      </c>
      <c r="B257" s="43" t="str">
        <f t="shared" si="18"/>
        <v>4_1</v>
      </c>
      <c r="C257" s="3">
        <f t="shared" si="19"/>
        <v>302</v>
      </c>
      <c r="D257" s="3" t="s">
        <v>338</v>
      </c>
      <c r="E257" s="1" t="s">
        <v>339</v>
      </c>
      <c r="F257" s="4" t="s">
        <v>147</v>
      </c>
      <c r="G257" s="1" t="s">
        <v>340</v>
      </c>
      <c r="H257" s="10" t="s">
        <v>338</v>
      </c>
      <c r="I257" s="6">
        <v>0</v>
      </c>
      <c r="J257" s="8">
        <v>1</v>
      </c>
      <c r="K257" s="12">
        <v>0</v>
      </c>
      <c r="L257" s="44" t="s">
        <v>338</v>
      </c>
      <c r="M257" s="3">
        <v>0</v>
      </c>
      <c r="N257" s="43">
        <v>0</v>
      </c>
      <c r="O257" s="43">
        <v>0</v>
      </c>
      <c r="P257" s="3" t="s">
        <v>3564</v>
      </c>
      <c r="Q257" s="45"/>
      <c r="R257" s="88">
        <f t="shared" si="15"/>
        <v>0</v>
      </c>
      <c r="S257" s="88">
        <f t="shared" si="16"/>
        <v>0</v>
      </c>
      <c r="T257" s="88">
        <f t="shared" si="17"/>
        <v>0</v>
      </c>
      <c r="U257" s="88"/>
      <c r="V257" s="3"/>
      <c r="W257" s="88"/>
    </row>
    <row r="258" spans="1:23" ht="255" hidden="1" x14ac:dyDescent="0.25">
      <c r="A258" s="47">
        <v>257</v>
      </c>
      <c r="B258" s="43" t="str">
        <f t="shared" si="18"/>
        <v>4_1</v>
      </c>
      <c r="C258" s="3">
        <f t="shared" si="19"/>
        <v>303</v>
      </c>
      <c r="D258" s="3" t="s">
        <v>118</v>
      </c>
      <c r="E258" s="1" t="s">
        <v>341</v>
      </c>
      <c r="F258" s="4" t="s">
        <v>342</v>
      </c>
      <c r="G258" s="1" t="s">
        <v>343</v>
      </c>
      <c r="H258" s="10" t="s">
        <v>118</v>
      </c>
      <c r="I258" s="6">
        <v>0</v>
      </c>
      <c r="J258" s="8">
        <v>1</v>
      </c>
      <c r="K258" s="12">
        <v>0</v>
      </c>
      <c r="L258" s="44" t="s">
        <v>118</v>
      </c>
      <c r="M258" s="3">
        <v>0</v>
      </c>
      <c r="N258" s="43">
        <v>1</v>
      </c>
      <c r="O258" s="43">
        <v>0</v>
      </c>
      <c r="P258" s="3" t="s">
        <v>3469</v>
      </c>
      <c r="Q258" s="45"/>
      <c r="R258" s="88">
        <f t="shared" ref="R258:R321" si="20">IF(D258&lt;&gt;H258,1,0)</f>
        <v>0</v>
      </c>
      <c r="S258" s="88">
        <f t="shared" ref="S258:S321" si="21">IF(H258&lt;&gt;L258,1,0)</f>
        <v>0</v>
      </c>
      <c r="T258" s="88">
        <f t="shared" ref="T258:T321" si="22">IF(I258+J258+K258=0,1,0)</f>
        <v>0</v>
      </c>
      <c r="U258" s="88"/>
      <c r="V258" s="3"/>
      <c r="W258" s="88"/>
    </row>
    <row r="259" spans="1:23" ht="300" hidden="1" x14ac:dyDescent="0.25">
      <c r="A259" s="47">
        <v>258</v>
      </c>
      <c r="B259" s="43" t="str">
        <f t="shared" si="18"/>
        <v>4_1</v>
      </c>
      <c r="C259" s="3">
        <f t="shared" si="19"/>
        <v>304</v>
      </c>
      <c r="D259" s="3" t="s">
        <v>118</v>
      </c>
      <c r="E259" s="1" t="s">
        <v>344</v>
      </c>
      <c r="F259" s="4" t="s">
        <v>342</v>
      </c>
      <c r="G259" s="1" t="s">
        <v>345</v>
      </c>
      <c r="H259" s="10" t="s">
        <v>118</v>
      </c>
      <c r="I259" s="6">
        <v>0</v>
      </c>
      <c r="J259" s="8">
        <v>1</v>
      </c>
      <c r="K259" s="12">
        <v>0</v>
      </c>
      <c r="L259" s="44" t="s">
        <v>118</v>
      </c>
      <c r="M259" s="3">
        <v>0</v>
      </c>
      <c r="N259" s="43">
        <v>1</v>
      </c>
      <c r="O259" s="43">
        <v>0</v>
      </c>
      <c r="P259" s="3" t="s">
        <v>3469</v>
      </c>
      <c r="Q259" s="45"/>
      <c r="R259" s="88">
        <f t="shared" si="20"/>
        <v>0</v>
      </c>
      <c r="S259" s="88">
        <f t="shared" si="21"/>
        <v>0</v>
      </c>
      <c r="T259" s="88">
        <f t="shared" si="22"/>
        <v>0</v>
      </c>
      <c r="U259" s="88"/>
      <c r="V259" s="3"/>
      <c r="W259" s="88"/>
    </row>
    <row r="260" spans="1:23" ht="300" hidden="1" x14ac:dyDescent="0.25">
      <c r="A260" s="47">
        <v>259</v>
      </c>
      <c r="B260" s="43" t="str">
        <f t="shared" ref="B260:B323" si="23">+B259</f>
        <v>4_1</v>
      </c>
      <c r="C260" s="3">
        <f t="shared" ref="C260:C323" si="24">+C259+1</f>
        <v>305</v>
      </c>
      <c r="D260" s="3" t="s">
        <v>118</v>
      </c>
      <c r="E260" s="1" t="s">
        <v>346</v>
      </c>
      <c r="F260" s="4" t="s">
        <v>342</v>
      </c>
      <c r="G260" s="1" t="s">
        <v>347</v>
      </c>
      <c r="H260" s="10" t="s">
        <v>118</v>
      </c>
      <c r="I260" s="6">
        <v>0</v>
      </c>
      <c r="J260" s="8">
        <v>1</v>
      </c>
      <c r="K260" s="12">
        <v>0</v>
      </c>
      <c r="L260" s="44" t="s">
        <v>118</v>
      </c>
      <c r="M260" s="3">
        <v>0</v>
      </c>
      <c r="N260" s="43">
        <v>1</v>
      </c>
      <c r="O260" s="43">
        <v>0</v>
      </c>
      <c r="P260" s="3" t="s">
        <v>3469</v>
      </c>
      <c r="Q260" s="45"/>
      <c r="R260" s="88">
        <f t="shared" si="20"/>
        <v>0</v>
      </c>
      <c r="S260" s="88">
        <f t="shared" si="21"/>
        <v>0</v>
      </c>
      <c r="T260" s="88">
        <f t="shared" si="22"/>
        <v>0</v>
      </c>
      <c r="U260" s="88"/>
      <c r="V260" s="3"/>
      <c r="W260" s="88"/>
    </row>
    <row r="261" spans="1:23" ht="270" hidden="1" x14ac:dyDescent="0.25">
      <c r="A261" s="47">
        <v>260</v>
      </c>
      <c r="B261" s="43" t="str">
        <f t="shared" si="23"/>
        <v>4_1</v>
      </c>
      <c r="C261" s="3">
        <f t="shared" si="24"/>
        <v>306</v>
      </c>
      <c r="D261" s="3" t="s">
        <v>86</v>
      </c>
      <c r="E261" s="1" t="s">
        <v>348</v>
      </c>
      <c r="F261" s="4" t="s">
        <v>147</v>
      </c>
      <c r="G261" s="1" t="s">
        <v>349</v>
      </c>
      <c r="H261" s="10" t="s">
        <v>86</v>
      </c>
      <c r="I261" s="6">
        <v>0</v>
      </c>
      <c r="J261" s="8">
        <v>1</v>
      </c>
      <c r="K261" s="12">
        <v>0</v>
      </c>
      <c r="L261" s="44" t="s">
        <v>86</v>
      </c>
      <c r="M261" s="3">
        <v>0</v>
      </c>
      <c r="N261" s="43">
        <v>0</v>
      </c>
      <c r="O261" s="43">
        <v>0</v>
      </c>
      <c r="P261" s="3" t="s">
        <v>3490</v>
      </c>
      <c r="Q261" s="45"/>
      <c r="R261" s="88">
        <f t="shared" si="20"/>
        <v>0</v>
      </c>
      <c r="S261" s="88">
        <f t="shared" si="21"/>
        <v>0</v>
      </c>
      <c r="T261" s="88">
        <f t="shared" si="22"/>
        <v>0</v>
      </c>
      <c r="U261" s="88"/>
      <c r="V261" s="3"/>
      <c r="W261" s="88"/>
    </row>
    <row r="262" spans="1:23" ht="270" hidden="1" x14ac:dyDescent="0.25">
      <c r="A262" s="47">
        <v>261</v>
      </c>
      <c r="B262" s="43" t="str">
        <f t="shared" si="23"/>
        <v>4_1</v>
      </c>
      <c r="C262" s="3">
        <f t="shared" si="24"/>
        <v>307</v>
      </c>
      <c r="D262" s="3" t="s">
        <v>101</v>
      </c>
      <c r="E262" s="1" t="s">
        <v>350</v>
      </c>
      <c r="F262" s="4" t="s">
        <v>147</v>
      </c>
      <c r="G262" s="1" t="s">
        <v>351</v>
      </c>
      <c r="H262" s="10" t="s">
        <v>101</v>
      </c>
      <c r="I262" s="6">
        <v>0</v>
      </c>
      <c r="J262" s="8">
        <v>1</v>
      </c>
      <c r="K262" s="12">
        <v>0</v>
      </c>
      <c r="L262" s="44" t="s">
        <v>101</v>
      </c>
      <c r="M262" s="3">
        <v>0</v>
      </c>
      <c r="N262" s="43">
        <v>0</v>
      </c>
      <c r="O262" s="43">
        <v>0</v>
      </c>
      <c r="P262" s="3" t="s">
        <v>3495</v>
      </c>
      <c r="Q262" s="45"/>
      <c r="R262" s="88">
        <f t="shared" si="20"/>
        <v>0</v>
      </c>
      <c r="S262" s="88">
        <f t="shared" si="21"/>
        <v>0</v>
      </c>
      <c r="T262" s="88">
        <f t="shared" si="22"/>
        <v>0</v>
      </c>
      <c r="U262" s="88"/>
      <c r="V262" s="3"/>
      <c r="W262" s="88"/>
    </row>
    <row r="263" spans="1:23" ht="270" hidden="1" x14ac:dyDescent="0.25">
      <c r="A263" s="47">
        <v>262</v>
      </c>
      <c r="B263" s="43" t="str">
        <f t="shared" si="23"/>
        <v>4_1</v>
      </c>
      <c r="C263" s="3">
        <f t="shared" si="24"/>
        <v>308</v>
      </c>
      <c r="D263" s="3" t="s">
        <v>83</v>
      </c>
      <c r="E263" s="1" t="s">
        <v>352</v>
      </c>
      <c r="F263" s="4" t="s">
        <v>147</v>
      </c>
      <c r="G263" s="1" t="s">
        <v>353</v>
      </c>
      <c r="H263" s="10" t="s">
        <v>83</v>
      </c>
      <c r="I263" s="6">
        <v>0</v>
      </c>
      <c r="J263" s="8">
        <v>1</v>
      </c>
      <c r="K263" s="12">
        <v>0</v>
      </c>
      <c r="L263" s="44" t="s">
        <v>83</v>
      </c>
      <c r="M263" s="3">
        <v>0</v>
      </c>
      <c r="N263" s="43">
        <v>0</v>
      </c>
      <c r="O263" s="43">
        <v>0</v>
      </c>
      <c r="P263" s="3" t="s">
        <v>3489</v>
      </c>
      <c r="Q263" s="45"/>
      <c r="R263" s="88">
        <f t="shared" si="20"/>
        <v>0</v>
      </c>
      <c r="S263" s="88">
        <f t="shared" si="21"/>
        <v>0</v>
      </c>
      <c r="T263" s="88">
        <f t="shared" si="22"/>
        <v>0</v>
      </c>
      <c r="U263" s="88"/>
      <c r="V263" s="3"/>
      <c r="W263" s="88"/>
    </row>
    <row r="264" spans="1:23" ht="270" hidden="1" x14ac:dyDescent="0.25">
      <c r="A264" s="47">
        <v>263</v>
      </c>
      <c r="B264" s="43" t="str">
        <f t="shared" si="23"/>
        <v>4_1</v>
      </c>
      <c r="C264" s="3">
        <f t="shared" si="24"/>
        <v>309</v>
      </c>
      <c r="D264" s="3" t="s">
        <v>79</v>
      </c>
      <c r="E264" s="1" t="s">
        <v>354</v>
      </c>
      <c r="F264" s="4" t="s">
        <v>147</v>
      </c>
      <c r="G264" s="1" t="s">
        <v>355</v>
      </c>
      <c r="H264" s="10" t="s">
        <v>79</v>
      </c>
      <c r="I264" s="6">
        <v>0</v>
      </c>
      <c r="J264" s="8">
        <v>1</v>
      </c>
      <c r="K264" s="12">
        <v>0</v>
      </c>
      <c r="L264" s="44" t="s">
        <v>79</v>
      </c>
      <c r="M264" s="3">
        <v>0</v>
      </c>
      <c r="N264" s="43">
        <v>0</v>
      </c>
      <c r="O264" s="43">
        <v>0</v>
      </c>
      <c r="P264" s="3" t="s">
        <v>3488</v>
      </c>
      <c r="Q264" s="45"/>
      <c r="R264" s="88">
        <f t="shared" si="20"/>
        <v>0</v>
      </c>
      <c r="S264" s="88">
        <f t="shared" si="21"/>
        <v>0</v>
      </c>
      <c r="T264" s="88">
        <f t="shared" si="22"/>
        <v>0</v>
      </c>
      <c r="U264" s="88"/>
      <c r="V264" s="3"/>
      <c r="W264" s="88"/>
    </row>
    <row r="265" spans="1:23" ht="270" hidden="1" x14ac:dyDescent="0.25">
      <c r="A265" s="47">
        <v>264</v>
      </c>
      <c r="B265" s="43" t="str">
        <f t="shared" si="23"/>
        <v>4_1</v>
      </c>
      <c r="C265" s="3">
        <f t="shared" si="24"/>
        <v>310</v>
      </c>
      <c r="D265" s="3" t="s">
        <v>92</v>
      </c>
      <c r="E265" s="1" t="s">
        <v>356</v>
      </c>
      <c r="F265" s="4" t="s">
        <v>147</v>
      </c>
      <c r="G265" s="1" t="s">
        <v>357</v>
      </c>
      <c r="H265" s="10" t="s">
        <v>92</v>
      </c>
      <c r="I265" s="6">
        <v>0</v>
      </c>
      <c r="J265" s="8">
        <v>1</v>
      </c>
      <c r="K265" s="12">
        <v>0</v>
      </c>
      <c r="L265" s="44" t="s">
        <v>92</v>
      </c>
      <c r="M265" s="3">
        <v>0</v>
      </c>
      <c r="N265" s="43">
        <v>0</v>
      </c>
      <c r="O265" s="43">
        <v>0</v>
      </c>
      <c r="P265" s="3" t="s">
        <v>3492</v>
      </c>
      <c r="Q265" s="45"/>
      <c r="R265" s="88">
        <f t="shared" si="20"/>
        <v>0</v>
      </c>
      <c r="S265" s="88">
        <f t="shared" si="21"/>
        <v>0</v>
      </c>
      <c r="T265" s="88">
        <f t="shared" si="22"/>
        <v>0</v>
      </c>
      <c r="U265" s="88"/>
      <c r="V265" s="3"/>
      <c r="W265" s="88"/>
    </row>
    <row r="266" spans="1:23" ht="270" hidden="1" x14ac:dyDescent="0.25">
      <c r="A266" s="47">
        <v>265</v>
      </c>
      <c r="B266" s="43" t="str">
        <f t="shared" si="23"/>
        <v>4_1</v>
      </c>
      <c r="C266" s="3">
        <f t="shared" si="24"/>
        <v>311</v>
      </c>
      <c r="D266" s="3" t="s">
        <v>98</v>
      </c>
      <c r="E266" s="1" t="s">
        <v>358</v>
      </c>
      <c r="F266" s="4" t="s">
        <v>147</v>
      </c>
      <c r="G266" s="1" t="s">
        <v>359</v>
      </c>
      <c r="H266" s="10" t="s">
        <v>98</v>
      </c>
      <c r="I266" s="6">
        <v>0</v>
      </c>
      <c r="J266" s="8">
        <v>1</v>
      </c>
      <c r="K266" s="12">
        <v>0</v>
      </c>
      <c r="L266" s="44" t="s">
        <v>98</v>
      </c>
      <c r="M266" s="3">
        <v>0</v>
      </c>
      <c r="N266" s="43">
        <v>0</v>
      </c>
      <c r="O266" s="43">
        <v>0</v>
      </c>
      <c r="P266" s="3" t="s">
        <v>3494</v>
      </c>
      <c r="Q266" s="45"/>
      <c r="R266" s="88">
        <f t="shared" si="20"/>
        <v>0</v>
      </c>
      <c r="S266" s="88">
        <f t="shared" si="21"/>
        <v>0</v>
      </c>
      <c r="T266" s="88">
        <f t="shared" si="22"/>
        <v>0</v>
      </c>
      <c r="U266" s="88"/>
      <c r="V266" s="3"/>
      <c r="W266" s="88"/>
    </row>
    <row r="267" spans="1:23" ht="270" hidden="1" x14ac:dyDescent="0.25">
      <c r="A267" s="47">
        <v>266</v>
      </c>
      <c r="B267" s="43" t="str">
        <f t="shared" si="23"/>
        <v>4_1</v>
      </c>
      <c r="C267" s="3">
        <f t="shared" si="24"/>
        <v>312</v>
      </c>
      <c r="D267" s="3" t="s">
        <v>89</v>
      </c>
      <c r="E267" s="1" t="s">
        <v>360</v>
      </c>
      <c r="F267" s="4" t="s">
        <v>147</v>
      </c>
      <c r="G267" s="1" t="s">
        <v>361</v>
      </c>
      <c r="H267" s="10" t="s">
        <v>89</v>
      </c>
      <c r="I267" s="6">
        <v>0</v>
      </c>
      <c r="J267" s="8">
        <v>1</v>
      </c>
      <c r="K267" s="12">
        <v>0</v>
      </c>
      <c r="L267" s="44" t="s">
        <v>89</v>
      </c>
      <c r="M267" s="3">
        <v>0</v>
      </c>
      <c r="N267" s="43">
        <v>0</v>
      </c>
      <c r="O267" s="43">
        <v>0</v>
      </c>
      <c r="P267" s="3" t="s">
        <v>3491</v>
      </c>
      <c r="Q267" s="45"/>
      <c r="R267" s="88">
        <f t="shared" si="20"/>
        <v>0</v>
      </c>
      <c r="S267" s="88">
        <f t="shared" si="21"/>
        <v>0</v>
      </c>
      <c r="T267" s="88">
        <f t="shared" si="22"/>
        <v>0</v>
      </c>
      <c r="U267" s="88"/>
      <c r="V267" s="3"/>
      <c r="W267" s="88"/>
    </row>
    <row r="268" spans="1:23" ht="285" hidden="1" x14ac:dyDescent="0.25">
      <c r="A268" s="47">
        <v>267</v>
      </c>
      <c r="B268" s="43" t="str">
        <f t="shared" si="23"/>
        <v>4_1</v>
      </c>
      <c r="C268" s="3">
        <f t="shared" si="24"/>
        <v>313</v>
      </c>
      <c r="D268" s="3" t="s">
        <v>95</v>
      </c>
      <c r="E268" s="1" t="s">
        <v>362</v>
      </c>
      <c r="F268" s="4" t="s">
        <v>147</v>
      </c>
      <c r="G268" s="1" t="s">
        <v>363</v>
      </c>
      <c r="H268" s="10" t="s">
        <v>95</v>
      </c>
      <c r="I268" s="6">
        <v>0</v>
      </c>
      <c r="J268" s="8">
        <v>1</v>
      </c>
      <c r="K268" s="12">
        <v>0</v>
      </c>
      <c r="L268" s="44" t="s">
        <v>95</v>
      </c>
      <c r="M268" s="3">
        <v>0</v>
      </c>
      <c r="N268" s="43">
        <v>0</v>
      </c>
      <c r="O268" s="43">
        <v>0</v>
      </c>
      <c r="P268" s="3" t="s">
        <v>3493</v>
      </c>
      <c r="Q268" s="45"/>
      <c r="R268" s="88">
        <f t="shared" si="20"/>
        <v>0</v>
      </c>
      <c r="S268" s="88">
        <f t="shared" si="21"/>
        <v>0</v>
      </c>
      <c r="T268" s="88">
        <f t="shared" si="22"/>
        <v>0</v>
      </c>
      <c r="U268" s="88"/>
      <c r="V268" s="3"/>
      <c r="W268" s="88"/>
    </row>
    <row r="269" spans="1:23" ht="240" x14ac:dyDescent="0.25">
      <c r="A269" s="47">
        <v>268</v>
      </c>
      <c r="B269" s="43" t="str">
        <f t="shared" si="23"/>
        <v>4_1</v>
      </c>
      <c r="C269" s="3">
        <f t="shared" si="24"/>
        <v>314</v>
      </c>
      <c r="D269" s="3" t="s">
        <v>464</v>
      </c>
      <c r="E269" s="1" t="s">
        <v>1148</v>
      </c>
      <c r="F269" s="4" t="s">
        <v>52</v>
      </c>
      <c r="G269" s="1" t="s">
        <v>1149</v>
      </c>
      <c r="H269" s="10" t="s">
        <v>464</v>
      </c>
      <c r="I269" s="6">
        <v>1</v>
      </c>
      <c r="J269" s="8">
        <v>0</v>
      </c>
      <c r="K269" s="12">
        <v>0</v>
      </c>
      <c r="L269" s="44" t="s">
        <v>464</v>
      </c>
      <c r="M269" s="3">
        <v>0</v>
      </c>
      <c r="N269" s="43">
        <v>0</v>
      </c>
      <c r="O269" s="43">
        <v>0</v>
      </c>
      <c r="P269" s="3" t="s">
        <v>3565</v>
      </c>
      <c r="Q269" s="45"/>
      <c r="R269" s="88">
        <f t="shared" si="20"/>
        <v>0</v>
      </c>
      <c r="S269" s="88">
        <f t="shared" si="21"/>
        <v>0</v>
      </c>
      <c r="T269" s="88">
        <f t="shared" si="22"/>
        <v>0</v>
      </c>
      <c r="U269" s="88"/>
      <c r="V269" s="3" t="s">
        <v>3943</v>
      </c>
      <c r="W269" s="88"/>
    </row>
    <row r="270" spans="1:23" ht="255" hidden="1" x14ac:dyDescent="0.25">
      <c r="A270" s="47">
        <v>269</v>
      </c>
      <c r="B270" s="43" t="str">
        <f t="shared" si="23"/>
        <v>4_1</v>
      </c>
      <c r="C270" s="3">
        <f t="shared" si="24"/>
        <v>315</v>
      </c>
      <c r="D270" s="3" t="s">
        <v>4</v>
      </c>
      <c r="E270" s="1" t="s">
        <v>1150</v>
      </c>
      <c r="F270" s="4" t="s">
        <v>1151</v>
      </c>
      <c r="G270" s="1" t="s">
        <v>1152</v>
      </c>
      <c r="H270" s="10" t="s">
        <v>4</v>
      </c>
      <c r="I270" s="6">
        <v>0</v>
      </c>
      <c r="J270" s="8">
        <v>0</v>
      </c>
      <c r="K270" s="12">
        <v>1</v>
      </c>
      <c r="L270" s="44" t="s">
        <v>4</v>
      </c>
      <c r="M270" s="3">
        <v>1</v>
      </c>
      <c r="N270" s="43">
        <v>0</v>
      </c>
      <c r="O270" s="43">
        <v>0</v>
      </c>
      <c r="P270" s="3" t="s">
        <v>3419</v>
      </c>
      <c r="Q270" s="45"/>
      <c r="R270" s="88">
        <f t="shared" si="20"/>
        <v>0</v>
      </c>
      <c r="S270" s="88">
        <f t="shared" si="21"/>
        <v>0</v>
      </c>
      <c r="T270" s="88">
        <f t="shared" si="22"/>
        <v>0</v>
      </c>
      <c r="U270" s="88"/>
      <c r="V270" s="3"/>
      <c r="W270" s="88"/>
    </row>
    <row r="271" spans="1:23" ht="255" hidden="1" x14ac:dyDescent="0.25">
      <c r="A271" s="47">
        <v>270</v>
      </c>
      <c r="B271" s="43" t="str">
        <f t="shared" si="23"/>
        <v>4_1</v>
      </c>
      <c r="C271" s="3">
        <f t="shared" si="24"/>
        <v>316</v>
      </c>
      <c r="D271" s="3" t="s">
        <v>4</v>
      </c>
      <c r="E271" s="1" t="s">
        <v>1153</v>
      </c>
      <c r="F271" s="4" t="s">
        <v>9</v>
      </c>
      <c r="G271" s="1" t="s">
        <v>1154</v>
      </c>
      <c r="H271" s="10" t="s">
        <v>4</v>
      </c>
      <c r="I271" s="6">
        <v>0</v>
      </c>
      <c r="J271" s="8">
        <v>0</v>
      </c>
      <c r="K271" s="12">
        <v>1</v>
      </c>
      <c r="L271" s="44" t="s">
        <v>4</v>
      </c>
      <c r="M271" s="3">
        <v>1</v>
      </c>
      <c r="N271" s="43">
        <v>0</v>
      </c>
      <c r="O271" s="43">
        <v>0</v>
      </c>
      <c r="P271" s="3" t="s">
        <v>3419</v>
      </c>
      <c r="Q271" s="45"/>
      <c r="R271" s="88">
        <f t="shared" si="20"/>
        <v>0</v>
      </c>
      <c r="S271" s="88">
        <f t="shared" si="21"/>
        <v>0</v>
      </c>
      <c r="T271" s="88">
        <f t="shared" si="22"/>
        <v>0</v>
      </c>
      <c r="U271" s="88"/>
      <c r="V271" s="3"/>
      <c r="W271" s="88"/>
    </row>
    <row r="272" spans="1:23" ht="270" hidden="1" x14ac:dyDescent="0.25">
      <c r="A272" s="47">
        <v>271</v>
      </c>
      <c r="B272" s="43" t="str">
        <f t="shared" si="23"/>
        <v>4_1</v>
      </c>
      <c r="C272" s="3">
        <f t="shared" si="24"/>
        <v>317</v>
      </c>
      <c r="D272" s="3" t="s">
        <v>558</v>
      </c>
      <c r="E272" s="1" t="s">
        <v>1155</v>
      </c>
      <c r="F272" s="4" t="s">
        <v>1156</v>
      </c>
      <c r="G272" s="1" t="s">
        <v>1157</v>
      </c>
      <c r="H272" s="10" t="s">
        <v>558</v>
      </c>
      <c r="I272" s="6">
        <v>0</v>
      </c>
      <c r="J272" s="8">
        <v>0</v>
      </c>
      <c r="K272" s="12">
        <v>1</v>
      </c>
      <c r="L272" s="44" t="s">
        <v>558</v>
      </c>
      <c r="M272" s="3">
        <v>0</v>
      </c>
      <c r="N272" s="43">
        <v>0</v>
      </c>
      <c r="O272" s="43">
        <v>0</v>
      </c>
      <c r="P272" s="3" t="s">
        <v>3566</v>
      </c>
      <c r="Q272" s="45"/>
      <c r="R272" s="88">
        <f t="shared" si="20"/>
        <v>0</v>
      </c>
      <c r="S272" s="88">
        <f t="shared" si="21"/>
        <v>0</v>
      </c>
      <c r="T272" s="88">
        <f t="shared" si="22"/>
        <v>0</v>
      </c>
      <c r="U272" s="88"/>
      <c r="V272" s="3"/>
      <c r="W272" s="88"/>
    </row>
    <row r="273" spans="1:23" ht="270" hidden="1" x14ac:dyDescent="0.25">
      <c r="A273" s="47">
        <v>272</v>
      </c>
      <c r="B273" s="43" t="str">
        <f t="shared" si="23"/>
        <v>4_1</v>
      </c>
      <c r="C273" s="3">
        <f t="shared" si="24"/>
        <v>318</v>
      </c>
      <c r="D273" s="3" t="s">
        <v>118</v>
      </c>
      <c r="E273" s="1" t="s">
        <v>364</v>
      </c>
      <c r="F273" s="4" t="s">
        <v>365</v>
      </c>
      <c r="G273" s="1" t="s">
        <v>366</v>
      </c>
      <c r="H273" s="10" t="s">
        <v>118</v>
      </c>
      <c r="I273" s="6">
        <v>0</v>
      </c>
      <c r="J273" s="8">
        <v>1</v>
      </c>
      <c r="K273" s="12">
        <v>0</v>
      </c>
      <c r="L273" s="44" t="s">
        <v>118</v>
      </c>
      <c r="M273" s="3">
        <v>0</v>
      </c>
      <c r="N273" s="43">
        <v>1</v>
      </c>
      <c r="O273" s="43">
        <v>0</v>
      </c>
      <c r="P273" s="3" t="s">
        <v>3469</v>
      </c>
      <c r="Q273" s="45"/>
      <c r="R273" s="88">
        <f t="shared" si="20"/>
        <v>0</v>
      </c>
      <c r="S273" s="88">
        <f t="shared" si="21"/>
        <v>0</v>
      </c>
      <c r="T273" s="88">
        <f t="shared" si="22"/>
        <v>0</v>
      </c>
      <c r="U273" s="88"/>
      <c r="V273" s="3"/>
      <c r="W273" s="88"/>
    </row>
    <row r="274" spans="1:23" ht="255" hidden="1" x14ac:dyDescent="0.25">
      <c r="A274" s="47">
        <v>273</v>
      </c>
      <c r="B274" s="43" t="str">
        <f t="shared" si="23"/>
        <v>4_1</v>
      </c>
      <c r="C274" s="3">
        <f t="shared" si="24"/>
        <v>319</v>
      </c>
      <c r="D274" s="3" t="s">
        <v>996</v>
      </c>
      <c r="E274" s="1" t="s">
        <v>1158</v>
      </c>
      <c r="F274" s="4" t="s">
        <v>1051</v>
      </c>
      <c r="G274" s="1" t="s">
        <v>1159</v>
      </c>
      <c r="H274" s="10" t="s">
        <v>996</v>
      </c>
      <c r="I274" s="6">
        <v>0</v>
      </c>
      <c r="J274" s="8">
        <v>0</v>
      </c>
      <c r="K274" s="12">
        <v>1</v>
      </c>
      <c r="L274" s="44" t="s">
        <v>996</v>
      </c>
      <c r="M274" s="3">
        <v>0</v>
      </c>
      <c r="N274" s="43">
        <v>0</v>
      </c>
      <c r="O274" s="43">
        <v>0</v>
      </c>
      <c r="P274" s="3" t="s">
        <v>3498</v>
      </c>
      <c r="Q274" s="45"/>
      <c r="R274" s="88">
        <f t="shared" si="20"/>
        <v>0</v>
      </c>
      <c r="S274" s="88">
        <f t="shared" si="21"/>
        <v>0</v>
      </c>
      <c r="T274" s="88">
        <f t="shared" si="22"/>
        <v>0</v>
      </c>
      <c r="U274" s="88"/>
      <c r="V274" s="3"/>
      <c r="W274" s="88"/>
    </row>
    <row r="275" spans="1:23" ht="255" hidden="1" x14ac:dyDescent="0.25">
      <c r="A275" s="47">
        <v>274</v>
      </c>
      <c r="B275" s="43" t="str">
        <f t="shared" si="23"/>
        <v>4_1</v>
      </c>
      <c r="C275" s="3">
        <f t="shared" si="24"/>
        <v>320</v>
      </c>
      <c r="D275" s="3" t="s">
        <v>0</v>
      </c>
      <c r="E275" s="1" t="s">
        <v>367</v>
      </c>
      <c r="F275" s="4" t="s">
        <v>368</v>
      </c>
      <c r="G275" s="1" t="s">
        <v>369</v>
      </c>
      <c r="H275" s="10" t="s">
        <v>0</v>
      </c>
      <c r="I275" s="6">
        <v>0</v>
      </c>
      <c r="J275" s="8">
        <v>1</v>
      </c>
      <c r="K275" s="12">
        <v>0</v>
      </c>
      <c r="L275" s="44" t="s">
        <v>0</v>
      </c>
      <c r="M275" s="3">
        <v>0</v>
      </c>
      <c r="N275" s="43">
        <v>0</v>
      </c>
      <c r="O275" s="43">
        <v>0</v>
      </c>
      <c r="P275" s="3" t="s">
        <v>3418</v>
      </c>
      <c r="Q275" s="45"/>
      <c r="R275" s="88">
        <f t="shared" si="20"/>
        <v>0</v>
      </c>
      <c r="S275" s="88">
        <f t="shared" si="21"/>
        <v>0</v>
      </c>
      <c r="T275" s="88">
        <f t="shared" si="22"/>
        <v>0</v>
      </c>
      <c r="U275" s="88"/>
      <c r="V275" s="3"/>
      <c r="W275" s="88"/>
    </row>
    <row r="276" spans="1:23" ht="255" x14ac:dyDescent="0.25">
      <c r="A276" s="47">
        <v>275</v>
      </c>
      <c r="B276" s="43" t="str">
        <f t="shared" si="23"/>
        <v>4_1</v>
      </c>
      <c r="C276" s="3">
        <f t="shared" si="24"/>
        <v>321</v>
      </c>
      <c r="D276" s="3" t="s">
        <v>960</v>
      </c>
      <c r="E276" s="1" t="s">
        <v>1160</v>
      </c>
      <c r="F276" s="4" t="s">
        <v>207</v>
      </c>
      <c r="G276" s="1" t="s">
        <v>1161</v>
      </c>
      <c r="H276" s="10" t="s">
        <v>960</v>
      </c>
      <c r="I276" s="6">
        <v>1</v>
      </c>
      <c r="J276" s="8">
        <v>0</v>
      </c>
      <c r="K276" s="12">
        <v>0</v>
      </c>
      <c r="L276" s="44" t="s">
        <v>960</v>
      </c>
      <c r="M276" s="3">
        <v>1</v>
      </c>
      <c r="N276" s="43">
        <v>0</v>
      </c>
      <c r="O276" s="43" t="s">
        <v>869</v>
      </c>
      <c r="P276" s="3" t="s">
        <v>3467</v>
      </c>
      <c r="Q276" s="45"/>
      <c r="R276" s="88">
        <f t="shared" si="20"/>
        <v>0</v>
      </c>
      <c r="S276" s="88">
        <f t="shared" si="21"/>
        <v>0</v>
      </c>
      <c r="T276" s="88">
        <f t="shared" si="22"/>
        <v>0</v>
      </c>
      <c r="U276" s="88"/>
      <c r="V276" s="3" t="str">
        <f>+V68</f>
        <v>Literature review of impacts of male circumcision - but evaluation dropped because it did not appear to involve USAID.</v>
      </c>
      <c r="W276" s="88"/>
    </row>
    <row r="277" spans="1:23" ht="270" hidden="1" x14ac:dyDescent="0.25">
      <c r="A277" s="47">
        <v>276</v>
      </c>
      <c r="B277" s="43" t="str">
        <f t="shared" si="23"/>
        <v>4_1</v>
      </c>
      <c r="C277" s="3">
        <f t="shared" si="24"/>
        <v>322</v>
      </c>
      <c r="D277" s="3" t="s">
        <v>300</v>
      </c>
      <c r="E277" s="1" t="s">
        <v>370</v>
      </c>
      <c r="F277" s="4" t="s">
        <v>371</v>
      </c>
      <c r="G277" s="1" t="s">
        <v>372</v>
      </c>
      <c r="H277" s="10" t="s">
        <v>300</v>
      </c>
      <c r="I277" s="6">
        <v>0</v>
      </c>
      <c r="J277" s="8">
        <v>1</v>
      </c>
      <c r="K277" s="12">
        <v>0</v>
      </c>
      <c r="L277" s="44" t="s">
        <v>300</v>
      </c>
      <c r="M277" s="3">
        <v>0</v>
      </c>
      <c r="N277" s="43">
        <v>1</v>
      </c>
      <c r="O277" s="43">
        <v>0</v>
      </c>
      <c r="P277" s="3" t="s">
        <v>3554</v>
      </c>
      <c r="Q277" s="45"/>
      <c r="R277" s="88">
        <f t="shared" si="20"/>
        <v>0</v>
      </c>
      <c r="S277" s="88">
        <f t="shared" si="21"/>
        <v>0</v>
      </c>
      <c r="T277" s="88">
        <f t="shared" si="22"/>
        <v>0</v>
      </c>
      <c r="U277" s="88"/>
      <c r="V277" s="3"/>
      <c r="W277" s="88"/>
    </row>
    <row r="278" spans="1:23" ht="270" hidden="1" x14ac:dyDescent="0.25">
      <c r="A278" s="47">
        <v>277</v>
      </c>
      <c r="B278" s="43" t="str">
        <f t="shared" si="23"/>
        <v>4_1</v>
      </c>
      <c r="C278" s="3">
        <f t="shared" si="24"/>
        <v>323</v>
      </c>
      <c r="D278" s="3" t="s">
        <v>302</v>
      </c>
      <c r="E278" s="1" t="s">
        <v>370</v>
      </c>
      <c r="F278" s="4" t="s">
        <v>371</v>
      </c>
      <c r="G278" s="1" t="s">
        <v>372</v>
      </c>
      <c r="H278" s="10" t="s">
        <v>302</v>
      </c>
      <c r="I278" s="6">
        <v>0</v>
      </c>
      <c r="J278" s="8">
        <v>1</v>
      </c>
      <c r="K278" s="12">
        <v>0</v>
      </c>
      <c r="L278" s="44" t="s">
        <v>302</v>
      </c>
      <c r="M278" s="3">
        <v>0</v>
      </c>
      <c r="N278" s="43">
        <v>1</v>
      </c>
      <c r="O278" s="43">
        <v>0</v>
      </c>
      <c r="P278" s="3" t="s">
        <v>3555</v>
      </c>
      <c r="Q278" s="45"/>
      <c r="R278" s="88">
        <f t="shared" si="20"/>
        <v>0</v>
      </c>
      <c r="S278" s="88">
        <f t="shared" si="21"/>
        <v>0</v>
      </c>
      <c r="T278" s="88">
        <f t="shared" si="22"/>
        <v>0</v>
      </c>
      <c r="U278" s="88"/>
      <c r="V278" s="3"/>
      <c r="W278" s="88"/>
    </row>
    <row r="279" spans="1:23" ht="270" hidden="1" x14ac:dyDescent="0.25">
      <c r="A279" s="47">
        <v>278</v>
      </c>
      <c r="B279" s="43" t="str">
        <f t="shared" si="23"/>
        <v>4_1</v>
      </c>
      <c r="C279" s="3">
        <f t="shared" si="24"/>
        <v>324</v>
      </c>
      <c r="D279" s="3" t="s">
        <v>297</v>
      </c>
      <c r="E279" s="1" t="s">
        <v>373</v>
      </c>
      <c r="F279" s="4" t="s">
        <v>371</v>
      </c>
      <c r="G279" s="1" t="s">
        <v>374</v>
      </c>
      <c r="H279" s="10" t="s">
        <v>297</v>
      </c>
      <c r="I279" s="6">
        <v>0</v>
      </c>
      <c r="J279" s="8">
        <v>1</v>
      </c>
      <c r="K279" s="12">
        <v>0</v>
      </c>
      <c r="L279" s="44" t="s">
        <v>297</v>
      </c>
      <c r="M279" s="3">
        <v>0</v>
      </c>
      <c r="N279" s="43">
        <v>1</v>
      </c>
      <c r="O279" s="43">
        <v>0</v>
      </c>
      <c r="P279" s="3" t="s">
        <v>3553</v>
      </c>
      <c r="Q279" s="45"/>
      <c r="R279" s="88">
        <f t="shared" si="20"/>
        <v>0</v>
      </c>
      <c r="S279" s="88">
        <f t="shared" si="21"/>
        <v>0</v>
      </c>
      <c r="T279" s="88">
        <f t="shared" si="22"/>
        <v>0</v>
      </c>
      <c r="U279" s="88"/>
      <c r="V279" s="3"/>
      <c r="W279" s="88"/>
    </row>
    <row r="280" spans="1:23" ht="255" x14ac:dyDescent="0.25">
      <c r="A280" s="47">
        <v>279</v>
      </c>
      <c r="B280" s="43" t="str">
        <f t="shared" si="23"/>
        <v>4_1</v>
      </c>
      <c r="C280" s="3">
        <f t="shared" si="24"/>
        <v>325</v>
      </c>
      <c r="D280" s="3" t="s">
        <v>960</v>
      </c>
      <c r="E280" s="1" t="s">
        <v>1162</v>
      </c>
      <c r="F280" s="4" t="s">
        <v>207</v>
      </c>
      <c r="G280" s="1" t="s">
        <v>1163</v>
      </c>
      <c r="H280" s="10" t="s">
        <v>960</v>
      </c>
      <c r="I280" s="6">
        <v>1</v>
      </c>
      <c r="J280" s="8">
        <v>0</v>
      </c>
      <c r="K280" s="12">
        <v>0</v>
      </c>
      <c r="L280" s="44" t="s">
        <v>960</v>
      </c>
      <c r="M280" s="3">
        <v>1</v>
      </c>
      <c r="N280" s="43">
        <v>0</v>
      </c>
      <c r="O280" s="43" t="s">
        <v>869</v>
      </c>
      <c r="P280" s="3" t="s">
        <v>3467</v>
      </c>
      <c r="Q280" s="45"/>
      <c r="R280" s="88">
        <f t="shared" si="20"/>
        <v>0</v>
      </c>
      <c r="S280" s="88">
        <f t="shared" si="21"/>
        <v>0</v>
      </c>
      <c r="T280" s="88">
        <f t="shared" si="22"/>
        <v>0</v>
      </c>
      <c r="U280" s="88"/>
      <c r="V280" s="3" t="str">
        <f>+V68</f>
        <v>Literature review of impacts of male circumcision - but evaluation dropped because it did not appear to involve USAID.</v>
      </c>
      <c r="W280" s="88"/>
    </row>
    <row r="281" spans="1:23" ht="300" hidden="1" x14ac:dyDescent="0.25">
      <c r="A281" s="47">
        <v>280</v>
      </c>
      <c r="B281" s="43" t="str">
        <f t="shared" si="23"/>
        <v>4_1</v>
      </c>
      <c r="C281" s="3">
        <f t="shared" si="24"/>
        <v>326</v>
      </c>
      <c r="D281" s="3" t="s">
        <v>1114</v>
      </c>
      <c r="E281" s="1" t="s">
        <v>1164</v>
      </c>
      <c r="F281" s="4" t="s">
        <v>147</v>
      </c>
      <c r="G281" s="1" t="s">
        <v>1165</v>
      </c>
      <c r="H281" s="10" t="s">
        <v>1114</v>
      </c>
      <c r="I281" s="6">
        <v>1</v>
      </c>
      <c r="J281" s="8">
        <v>0</v>
      </c>
      <c r="K281" s="12">
        <v>0</v>
      </c>
      <c r="L281" s="44" t="s">
        <v>1114</v>
      </c>
      <c r="M281" s="3">
        <v>1</v>
      </c>
      <c r="N281" s="43">
        <v>0</v>
      </c>
      <c r="O281" s="43" t="s">
        <v>869</v>
      </c>
      <c r="P281" s="3" t="s">
        <v>3546</v>
      </c>
      <c r="Q281" s="45"/>
      <c r="R281" s="88">
        <f t="shared" si="20"/>
        <v>0</v>
      </c>
      <c r="S281" s="88">
        <f t="shared" si="21"/>
        <v>0</v>
      </c>
      <c r="T281" s="88">
        <f t="shared" si="22"/>
        <v>0</v>
      </c>
      <c r="U281" s="88"/>
      <c r="V281" s="3"/>
      <c r="W281" s="88"/>
    </row>
    <row r="282" spans="1:23" ht="285" hidden="1" x14ac:dyDescent="0.25">
      <c r="A282" s="47">
        <v>281</v>
      </c>
      <c r="B282" s="43" t="str">
        <f t="shared" si="23"/>
        <v>4_1</v>
      </c>
      <c r="C282" s="3">
        <f t="shared" si="24"/>
        <v>327</v>
      </c>
      <c r="D282" s="3" t="s">
        <v>375</v>
      </c>
      <c r="E282" s="1" t="s">
        <v>376</v>
      </c>
      <c r="F282" s="4" t="s">
        <v>48</v>
      </c>
      <c r="G282" s="1" t="s">
        <v>377</v>
      </c>
      <c r="H282" s="10" t="s">
        <v>375</v>
      </c>
      <c r="I282" s="6">
        <v>0</v>
      </c>
      <c r="J282" s="8">
        <v>1</v>
      </c>
      <c r="K282" s="12">
        <v>0</v>
      </c>
      <c r="L282" s="44" t="s">
        <v>375</v>
      </c>
      <c r="M282" s="3">
        <v>1</v>
      </c>
      <c r="N282" s="43">
        <v>0</v>
      </c>
      <c r="O282" s="43" t="s">
        <v>940</v>
      </c>
      <c r="P282" s="3" t="s">
        <v>3450</v>
      </c>
      <c r="Q282" s="45"/>
      <c r="R282" s="88">
        <f t="shared" si="20"/>
        <v>0</v>
      </c>
      <c r="S282" s="88">
        <f t="shared" si="21"/>
        <v>0</v>
      </c>
      <c r="T282" s="88">
        <f t="shared" si="22"/>
        <v>0</v>
      </c>
      <c r="U282" s="88"/>
      <c r="V282" s="3"/>
      <c r="W282" s="88"/>
    </row>
    <row r="283" spans="1:23" ht="255" x14ac:dyDescent="0.25">
      <c r="A283" s="47">
        <v>282</v>
      </c>
      <c r="B283" s="43" t="str">
        <f t="shared" si="23"/>
        <v>4_1</v>
      </c>
      <c r="C283" s="3">
        <f t="shared" si="24"/>
        <v>328</v>
      </c>
      <c r="D283" s="3" t="s">
        <v>1168</v>
      </c>
      <c r="E283" s="1" t="s">
        <v>1166</v>
      </c>
      <c r="F283" s="4" t="s">
        <v>158</v>
      </c>
      <c r="G283" s="1" t="s">
        <v>1167</v>
      </c>
      <c r="H283" s="10" t="s">
        <v>1168</v>
      </c>
      <c r="I283" s="6">
        <v>1</v>
      </c>
      <c r="J283" s="8">
        <v>0</v>
      </c>
      <c r="K283" s="12">
        <v>0</v>
      </c>
      <c r="L283" s="44" t="s">
        <v>1168</v>
      </c>
      <c r="M283" s="3">
        <v>0</v>
      </c>
      <c r="N283" s="43">
        <v>0</v>
      </c>
      <c r="O283" s="43">
        <v>0</v>
      </c>
      <c r="P283" s="3" t="s">
        <v>3567</v>
      </c>
      <c r="Q283" s="45"/>
      <c r="R283" s="88">
        <f t="shared" si="20"/>
        <v>0</v>
      </c>
      <c r="S283" s="88">
        <f t="shared" si="21"/>
        <v>0</v>
      </c>
      <c r="T283" s="88">
        <f t="shared" si="22"/>
        <v>0</v>
      </c>
      <c r="U283" s="88"/>
      <c r="V283" s="3" t="s">
        <v>3944</v>
      </c>
      <c r="W283" s="88"/>
    </row>
    <row r="284" spans="1:23" ht="255" hidden="1" x14ac:dyDescent="0.25">
      <c r="A284" s="47">
        <v>283</v>
      </c>
      <c r="B284" s="43" t="str">
        <f t="shared" si="23"/>
        <v>4_1</v>
      </c>
      <c r="C284" s="3">
        <f t="shared" si="24"/>
        <v>329</v>
      </c>
      <c r="D284" s="3" t="s">
        <v>317</v>
      </c>
      <c r="E284" s="1" t="s">
        <v>378</v>
      </c>
      <c r="F284" s="4" t="s">
        <v>371</v>
      </c>
      <c r="G284" s="1" t="s">
        <v>379</v>
      </c>
      <c r="H284" s="10" t="s">
        <v>317</v>
      </c>
      <c r="I284" s="6">
        <v>0</v>
      </c>
      <c r="J284" s="8">
        <v>1</v>
      </c>
      <c r="K284" s="12">
        <v>0</v>
      </c>
      <c r="L284" s="44" t="s">
        <v>317</v>
      </c>
      <c r="M284" s="3">
        <v>0</v>
      </c>
      <c r="N284" s="43">
        <v>1</v>
      </c>
      <c r="O284" s="43">
        <v>0</v>
      </c>
      <c r="P284" s="3" t="s">
        <v>3559</v>
      </c>
      <c r="Q284" s="45"/>
      <c r="R284" s="88">
        <f t="shared" si="20"/>
        <v>0</v>
      </c>
      <c r="S284" s="88">
        <f t="shared" si="21"/>
        <v>0</v>
      </c>
      <c r="T284" s="88">
        <f t="shared" si="22"/>
        <v>0</v>
      </c>
      <c r="U284" s="88"/>
      <c r="V284" s="3"/>
      <c r="W284" s="88"/>
    </row>
    <row r="285" spans="1:23" ht="240" x14ac:dyDescent="0.25">
      <c r="A285" s="47">
        <v>284</v>
      </c>
      <c r="B285" s="43" t="str">
        <f t="shared" si="23"/>
        <v>4_1</v>
      </c>
      <c r="C285" s="3">
        <f t="shared" si="24"/>
        <v>330</v>
      </c>
      <c r="D285" s="3" t="s">
        <v>960</v>
      </c>
      <c r="E285" s="1" t="s">
        <v>1169</v>
      </c>
      <c r="F285" s="4" t="s">
        <v>207</v>
      </c>
      <c r="G285" s="1" t="s">
        <v>1170</v>
      </c>
      <c r="H285" s="10" t="s">
        <v>960</v>
      </c>
      <c r="I285" s="6">
        <v>1</v>
      </c>
      <c r="J285" s="8">
        <v>0</v>
      </c>
      <c r="K285" s="12">
        <v>0</v>
      </c>
      <c r="L285" s="44" t="s">
        <v>960</v>
      </c>
      <c r="M285" s="3">
        <v>1</v>
      </c>
      <c r="N285" s="43">
        <v>0</v>
      </c>
      <c r="O285" s="43" t="s">
        <v>869</v>
      </c>
      <c r="P285" s="3" t="s">
        <v>3467</v>
      </c>
      <c r="Q285" s="45"/>
      <c r="R285" s="88">
        <f t="shared" si="20"/>
        <v>0</v>
      </c>
      <c r="S285" s="88">
        <f t="shared" si="21"/>
        <v>0</v>
      </c>
      <c r="T285" s="88">
        <f t="shared" si="22"/>
        <v>0</v>
      </c>
      <c r="U285" s="88"/>
      <c r="V285" s="3" t="str">
        <f>+V68</f>
        <v>Literature review of impacts of male circumcision - but evaluation dropped because it did not appear to involve USAID.</v>
      </c>
      <c r="W285" s="88"/>
    </row>
    <row r="286" spans="1:23" ht="255" hidden="1" x14ac:dyDescent="0.25">
      <c r="A286" s="47">
        <v>285</v>
      </c>
      <c r="B286" s="43" t="str">
        <f t="shared" si="23"/>
        <v>4_1</v>
      </c>
      <c r="C286" s="3">
        <f t="shared" si="24"/>
        <v>331</v>
      </c>
      <c r="D286" s="3" t="s">
        <v>380</v>
      </c>
      <c r="E286" s="1" t="s">
        <v>381</v>
      </c>
      <c r="F286" s="4" t="s">
        <v>165</v>
      </c>
      <c r="G286" s="1" t="s">
        <v>382</v>
      </c>
      <c r="H286" s="10" t="s">
        <v>380</v>
      </c>
      <c r="I286" s="6">
        <v>0</v>
      </c>
      <c r="J286" s="8">
        <v>1</v>
      </c>
      <c r="K286" s="12">
        <v>1</v>
      </c>
      <c r="L286" s="44" t="s">
        <v>380</v>
      </c>
      <c r="M286" s="3">
        <v>0</v>
      </c>
      <c r="N286" s="43">
        <v>1</v>
      </c>
      <c r="O286" s="43">
        <v>0</v>
      </c>
      <c r="P286" s="3" t="s">
        <v>3568</v>
      </c>
      <c r="Q286" s="45"/>
      <c r="R286" s="88">
        <f t="shared" si="20"/>
        <v>0</v>
      </c>
      <c r="S286" s="88">
        <f t="shared" si="21"/>
        <v>0</v>
      </c>
      <c r="T286" s="88">
        <f t="shared" si="22"/>
        <v>0</v>
      </c>
      <c r="U286" s="88"/>
      <c r="V286" s="3"/>
      <c r="W286" s="88"/>
    </row>
    <row r="287" spans="1:23" ht="240" hidden="1" x14ac:dyDescent="0.25">
      <c r="A287" s="47">
        <v>286</v>
      </c>
      <c r="B287" s="43" t="str">
        <f t="shared" si="23"/>
        <v>4_1</v>
      </c>
      <c r="C287" s="3">
        <f t="shared" si="24"/>
        <v>332</v>
      </c>
      <c r="D287" s="3" t="s">
        <v>380</v>
      </c>
      <c r="E287" s="1" t="s">
        <v>383</v>
      </c>
      <c r="F287" s="4" t="s">
        <v>165</v>
      </c>
      <c r="G287" s="1" t="s">
        <v>384</v>
      </c>
      <c r="H287" s="10" t="s">
        <v>380</v>
      </c>
      <c r="I287" s="6">
        <v>0</v>
      </c>
      <c r="J287" s="8">
        <v>1</v>
      </c>
      <c r="K287" s="12">
        <v>1</v>
      </c>
      <c r="L287" s="44" t="s">
        <v>380</v>
      </c>
      <c r="M287" s="3">
        <v>0</v>
      </c>
      <c r="N287" s="43">
        <v>1</v>
      </c>
      <c r="O287" s="43">
        <v>0</v>
      </c>
      <c r="P287" s="3" t="s">
        <v>3568</v>
      </c>
      <c r="Q287" s="45"/>
      <c r="R287" s="88">
        <f t="shared" si="20"/>
        <v>0</v>
      </c>
      <c r="S287" s="88">
        <f t="shared" si="21"/>
        <v>0</v>
      </c>
      <c r="T287" s="88">
        <f t="shared" si="22"/>
        <v>0</v>
      </c>
      <c r="U287" s="88"/>
      <c r="V287" s="3"/>
      <c r="W287" s="88"/>
    </row>
    <row r="288" spans="1:23" ht="255" hidden="1" x14ac:dyDescent="0.25">
      <c r="A288" s="47">
        <v>287</v>
      </c>
      <c r="B288" s="43" t="str">
        <f t="shared" si="23"/>
        <v>4_1</v>
      </c>
      <c r="C288" s="3">
        <f t="shared" si="24"/>
        <v>333</v>
      </c>
      <c r="D288" s="3" t="s">
        <v>380</v>
      </c>
      <c r="E288" s="1" t="s">
        <v>385</v>
      </c>
      <c r="F288" s="4" t="s">
        <v>165</v>
      </c>
      <c r="G288" s="1" t="s">
        <v>386</v>
      </c>
      <c r="H288" s="10" t="s">
        <v>380</v>
      </c>
      <c r="I288" s="6">
        <v>0</v>
      </c>
      <c r="J288" s="8">
        <v>1</v>
      </c>
      <c r="K288" s="12">
        <v>1</v>
      </c>
      <c r="L288" s="44" t="s">
        <v>380</v>
      </c>
      <c r="M288" s="3">
        <v>0</v>
      </c>
      <c r="N288" s="43">
        <v>1</v>
      </c>
      <c r="O288" s="43">
        <v>0</v>
      </c>
      <c r="P288" s="3" t="s">
        <v>3568</v>
      </c>
      <c r="Q288" s="45"/>
      <c r="R288" s="88">
        <f t="shared" si="20"/>
        <v>0</v>
      </c>
      <c r="S288" s="88">
        <f t="shared" si="21"/>
        <v>0</v>
      </c>
      <c r="T288" s="88">
        <f t="shared" si="22"/>
        <v>0</v>
      </c>
      <c r="U288" s="88"/>
      <c r="V288" s="3"/>
      <c r="W288" s="88"/>
    </row>
    <row r="289" spans="1:23" ht="240" hidden="1" x14ac:dyDescent="0.25">
      <c r="A289" s="47">
        <v>288</v>
      </c>
      <c r="B289" s="43" t="str">
        <f t="shared" si="23"/>
        <v>4_1</v>
      </c>
      <c r="C289" s="3">
        <f t="shared" si="24"/>
        <v>334</v>
      </c>
      <c r="D289" s="3" t="s">
        <v>380</v>
      </c>
      <c r="E289" s="1" t="s">
        <v>387</v>
      </c>
      <c r="F289" s="4" t="s">
        <v>165</v>
      </c>
      <c r="G289" s="1" t="s">
        <v>388</v>
      </c>
      <c r="H289" s="10" t="s">
        <v>380</v>
      </c>
      <c r="I289" s="6">
        <v>0</v>
      </c>
      <c r="J289" s="8">
        <v>1</v>
      </c>
      <c r="K289" s="12">
        <v>1</v>
      </c>
      <c r="L289" s="44" t="s">
        <v>380</v>
      </c>
      <c r="M289" s="3">
        <v>0</v>
      </c>
      <c r="N289" s="43">
        <v>1</v>
      </c>
      <c r="O289" s="43">
        <v>0</v>
      </c>
      <c r="P289" s="3" t="s">
        <v>3568</v>
      </c>
      <c r="Q289" s="45"/>
      <c r="R289" s="88">
        <f t="shared" si="20"/>
        <v>0</v>
      </c>
      <c r="S289" s="88">
        <f t="shared" si="21"/>
        <v>0</v>
      </c>
      <c r="T289" s="88">
        <f t="shared" si="22"/>
        <v>0</v>
      </c>
      <c r="U289" s="88"/>
      <c r="V289" s="3"/>
      <c r="W289" s="88"/>
    </row>
    <row r="290" spans="1:23" ht="255" hidden="1" x14ac:dyDescent="0.25">
      <c r="A290" s="47">
        <v>289</v>
      </c>
      <c r="B290" s="43" t="str">
        <f t="shared" si="23"/>
        <v>4_1</v>
      </c>
      <c r="C290" s="3">
        <f t="shared" si="24"/>
        <v>335</v>
      </c>
      <c r="D290" s="3" t="s">
        <v>380</v>
      </c>
      <c r="E290" s="1" t="s">
        <v>389</v>
      </c>
      <c r="F290" s="4" t="s">
        <v>165</v>
      </c>
      <c r="G290" s="1" t="s">
        <v>390</v>
      </c>
      <c r="H290" s="10" t="s">
        <v>380</v>
      </c>
      <c r="I290" s="6">
        <v>0</v>
      </c>
      <c r="J290" s="8">
        <v>1</v>
      </c>
      <c r="K290" s="12">
        <v>1</v>
      </c>
      <c r="L290" s="44" t="s">
        <v>380</v>
      </c>
      <c r="M290" s="3">
        <v>0</v>
      </c>
      <c r="N290" s="43">
        <v>1</v>
      </c>
      <c r="O290" s="43">
        <v>0</v>
      </c>
      <c r="P290" s="3" t="s">
        <v>3568</v>
      </c>
      <c r="Q290" s="45"/>
      <c r="R290" s="88">
        <f t="shared" si="20"/>
        <v>0</v>
      </c>
      <c r="S290" s="88">
        <f t="shared" si="21"/>
        <v>0</v>
      </c>
      <c r="T290" s="88">
        <f t="shared" si="22"/>
        <v>0</v>
      </c>
      <c r="U290" s="88"/>
      <c r="V290" s="3"/>
      <c r="W290" s="88"/>
    </row>
    <row r="291" spans="1:23" ht="300" hidden="1" x14ac:dyDescent="0.25">
      <c r="A291" s="47">
        <v>290</v>
      </c>
      <c r="B291" s="43" t="str">
        <f t="shared" si="23"/>
        <v>4_1</v>
      </c>
      <c r="C291" s="3">
        <f t="shared" si="24"/>
        <v>336</v>
      </c>
      <c r="D291" s="3" t="s">
        <v>278</v>
      </c>
      <c r="E291" s="1" t="s">
        <v>391</v>
      </c>
      <c r="F291" s="4" t="s">
        <v>392</v>
      </c>
      <c r="G291" s="1" t="s">
        <v>393</v>
      </c>
      <c r="H291" s="10" t="s">
        <v>278</v>
      </c>
      <c r="I291" s="6">
        <v>0</v>
      </c>
      <c r="J291" s="8">
        <v>1</v>
      </c>
      <c r="K291" s="12">
        <v>0</v>
      </c>
      <c r="L291" s="44" t="s">
        <v>278</v>
      </c>
      <c r="M291" s="3">
        <v>0</v>
      </c>
      <c r="N291" s="43">
        <v>1</v>
      </c>
      <c r="O291" s="43">
        <v>0</v>
      </c>
      <c r="P291" s="3" t="s">
        <v>3544</v>
      </c>
      <c r="Q291" s="45"/>
      <c r="R291" s="88">
        <f t="shared" si="20"/>
        <v>0</v>
      </c>
      <c r="S291" s="88">
        <f t="shared" si="21"/>
        <v>0</v>
      </c>
      <c r="T291" s="88">
        <f t="shared" si="22"/>
        <v>0</v>
      </c>
      <c r="U291" s="88"/>
      <c r="V291" s="3"/>
      <c r="W291" s="88"/>
    </row>
    <row r="292" spans="1:23" ht="300" hidden="1" x14ac:dyDescent="0.25">
      <c r="A292" s="47">
        <v>291</v>
      </c>
      <c r="B292" s="43" t="str">
        <f t="shared" si="23"/>
        <v>4_1</v>
      </c>
      <c r="C292" s="3">
        <f t="shared" si="24"/>
        <v>337</v>
      </c>
      <c r="D292" s="3" t="s">
        <v>278</v>
      </c>
      <c r="E292" s="1" t="s">
        <v>394</v>
      </c>
      <c r="F292" s="4" t="s">
        <v>392</v>
      </c>
      <c r="G292" s="1" t="s">
        <v>395</v>
      </c>
      <c r="H292" s="10" t="s">
        <v>278</v>
      </c>
      <c r="I292" s="6">
        <v>0</v>
      </c>
      <c r="J292" s="8">
        <v>1</v>
      </c>
      <c r="K292" s="12">
        <v>0</v>
      </c>
      <c r="L292" s="44" t="s">
        <v>278</v>
      </c>
      <c r="M292" s="3">
        <v>0</v>
      </c>
      <c r="N292" s="43">
        <v>1</v>
      </c>
      <c r="O292" s="43">
        <v>0</v>
      </c>
      <c r="P292" s="3" t="s">
        <v>3544</v>
      </c>
      <c r="Q292" s="45"/>
      <c r="R292" s="88">
        <f t="shared" si="20"/>
        <v>0</v>
      </c>
      <c r="S292" s="88">
        <f t="shared" si="21"/>
        <v>0</v>
      </c>
      <c r="T292" s="88">
        <f t="shared" si="22"/>
        <v>0</v>
      </c>
      <c r="U292" s="88"/>
      <c r="V292" s="3"/>
      <c r="W292" s="88"/>
    </row>
    <row r="293" spans="1:23" ht="300" hidden="1" x14ac:dyDescent="0.25">
      <c r="A293" s="47">
        <v>292</v>
      </c>
      <c r="B293" s="43" t="str">
        <f t="shared" si="23"/>
        <v>4_1</v>
      </c>
      <c r="C293" s="3">
        <f t="shared" si="24"/>
        <v>338</v>
      </c>
      <c r="D293" s="3" t="s">
        <v>283</v>
      </c>
      <c r="E293" s="1" t="s">
        <v>396</v>
      </c>
      <c r="F293" s="4" t="s">
        <v>392</v>
      </c>
      <c r="G293" s="1" t="s">
        <v>397</v>
      </c>
      <c r="H293" s="10" t="s">
        <v>283</v>
      </c>
      <c r="I293" s="6">
        <v>0</v>
      </c>
      <c r="J293" s="8">
        <v>1</v>
      </c>
      <c r="K293" s="12">
        <v>0</v>
      </c>
      <c r="L293" s="44" t="s">
        <v>283</v>
      </c>
      <c r="M293" s="3">
        <v>0</v>
      </c>
      <c r="N293" s="43">
        <v>1</v>
      </c>
      <c r="O293" s="43">
        <v>0</v>
      </c>
      <c r="P293" s="3" t="s">
        <v>3545</v>
      </c>
      <c r="Q293" s="45"/>
      <c r="R293" s="88">
        <f t="shared" si="20"/>
        <v>0</v>
      </c>
      <c r="S293" s="88">
        <f t="shared" si="21"/>
        <v>0</v>
      </c>
      <c r="T293" s="88">
        <f t="shared" si="22"/>
        <v>0</v>
      </c>
      <c r="U293" s="88"/>
      <c r="V293" s="3"/>
      <c r="W293" s="88"/>
    </row>
    <row r="294" spans="1:23" ht="255" hidden="1" x14ac:dyDescent="0.25">
      <c r="A294" s="47">
        <v>293</v>
      </c>
      <c r="B294" s="43" t="str">
        <f t="shared" si="23"/>
        <v>4_1</v>
      </c>
      <c r="C294" s="3">
        <f t="shared" si="24"/>
        <v>339</v>
      </c>
      <c r="D294" s="3" t="s">
        <v>309</v>
      </c>
      <c r="E294" s="1" t="s">
        <v>398</v>
      </c>
      <c r="F294" s="4" t="s">
        <v>371</v>
      </c>
      <c r="G294" s="1" t="s">
        <v>399</v>
      </c>
      <c r="H294" s="10" t="s">
        <v>309</v>
      </c>
      <c r="I294" s="6">
        <v>0</v>
      </c>
      <c r="J294" s="8">
        <v>1</v>
      </c>
      <c r="K294" s="12">
        <v>0</v>
      </c>
      <c r="L294" s="44" t="s">
        <v>309</v>
      </c>
      <c r="M294" s="3">
        <v>0</v>
      </c>
      <c r="N294" s="43">
        <v>1</v>
      </c>
      <c r="O294" s="43">
        <v>0</v>
      </c>
      <c r="P294" s="3" t="s">
        <v>3558</v>
      </c>
      <c r="Q294" s="45"/>
      <c r="R294" s="88">
        <f t="shared" si="20"/>
        <v>0</v>
      </c>
      <c r="S294" s="88">
        <f t="shared" si="21"/>
        <v>0</v>
      </c>
      <c r="T294" s="88">
        <f t="shared" si="22"/>
        <v>0</v>
      </c>
      <c r="U294" s="88"/>
      <c r="V294" s="3"/>
      <c r="W294" s="88"/>
    </row>
    <row r="295" spans="1:23" ht="240" x14ac:dyDescent="0.25">
      <c r="A295" s="47">
        <v>294</v>
      </c>
      <c r="B295" s="43" t="str">
        <f t="shared" si="23"/>
        <v>4_1</v>
      </c>
      <c r="C295" s="3">
        <f t="shared" si="24"/>
        <v>340</v>
      </c>
      <c r="D295" s="3" t="s">
        <v>960</v>
      </c>
      <c r="E295" s="1" t="s">
        <v>1171</v>
      </c>
      <c r="F295" s="4" t="s">
        <v>1172</v>
      </c>
      <c r="G295" s="1" t="s">
        <v>1173</v>
      </c>
      <c r="H295" s="10" t="s">
        <v>960</v>
      </c>
      <c r="I295" s="6">
        <v>1</v>
      </c>
      <c r="J295" s="8">
        <v>0</v>
      </c>
      <c r="K295" s="12">
        <v>0</v>
      </c>
      <c r="L295" s="44" t="s">
        <v>960</v>
      </c>
      <c r="M295" s="3">
        <v>1</v>
      </c>
      <c r="N295" s="43">
        <v>0</v>
      </c>
      <c r="O295" s="43" t="s">
        <v>869</v>
      </c>
      <c r="P295" s="3" t="s">
        <v>3467</v>
      </c>
      <c r="Q295" s="45"/>
      <c r="R295" s="88">
        <f t="shared" si="20"/>
        <v>0</v>
      </c>
      <c r="S295" s="88">
        <f t="shared" si="21"/>
        <v>0</v>
      </c>
      <c r="T295" s="88">
        <f t="shared" si="22"/>
        <v>0</v>
      </c>
      <c r="U295" s="88"/>
      <c r="V295" s="3" t="str">
        <f>+V68</f>
        <v>Literature review of impacts of male circumcision - but evaluation dropped because it did not appear to involve USAID.</v>
      </c>
      <c r="W295" s="88"/>
    </row>
    <row r="296" spans="1:23" ht="240" hidden="1" x14ac:dyDescent="0.25">
      <c r="A296" s="47">
        <v>295</v>
      </c>
      <c r="B296" s="43" t="str">
        <f t="shared" si="23"/>
        <v>4_1</v>
      </c>
      <c r="C296" s="3">
        <f t="shared" si="24"/>
        <v>341</v>
      </c>
      <c r="D296" s="3" t="s">
        <v>380</v>
      </c>
      <c r="E296" s="1" t="s">
        <v>1174</v>
      </c>
      <c r="F296" s="4" t="s">
        <v>280</v>
      </c>
      <c r="G296" s="1" t="s">
        <v>1175</v>
      </c>
      <c r="H296" s="10" t="s">
        <v>380</v>
      </c>
      <c r="I296" s="6">
        <v>0</v>
      </c>
      <c r="J296" s="8">
        <v>0</v>
      </c>
      <c r="K296" s="12">
        <v>1</v>
      </c>
      <c r="L296" s="44" t="s">
        <v>380</v>
      </c>
      <c r="M296" s="3">
        <v>0</v>
      </c>
      <c r="N296" s="43">
        <v>0</v>
      </c>
      <c r="O296" s="43">
        <v>0</v>
      </c>
      <c r="P296" s="3" t="s">
        <v>3568</v>
      </c>
      <c r="Q296" s="45"/>
      <c r="R296" s="88">
        <f t="shared" si="20"/>
        <v>0</v>
      </c>
      <c r="S296" s="88">
        <f t="shared" si="21"/>
        <v>0</v>
      </c>
      <c r="T296" s="88">
        <f t="shared" si="22"/>
        <v>0</v>
      </c>
      <c r="U296" s="88"/>
      <c r="V296" s="3"/>
      <c r="W296" s="88"/>
    </row>
    <row r="297" spans="1:23" ht="285" hidden="1" x14ac:dyDescent="0.25">
      <c r="A297" s="47">
        <v>296</v>
      </c>
      <c r="B297" s="43" t="str">
        <f t="shared" si="23"/>
        <v>4_1</v>
      </c>
      <c r="C297" s="3">
        <f t="shared" si="24"/>
        <v>342</v>
      </c>
      <c r="D297" s="3" t="s">
        <v>400</v>
      </c>
      <c r="E297" s="1" t="s">
        <v>401</v>
      </c>
      <c r="F297" s="4" t="s">
        <v>371</v>
      </c>
      <c r="G297" s="1" t="s">
        <v>402</v>
      </c>
      <c r="H297" s="10" t="s">
        <v>400</v>
      </c>
      <c r="I297" s="6">
        <v>0</v>
      </c>
      <c r="J297" s="8">
        <v>1</v>
      </c>
      <c r="K297" s="12">
        <v>0</v>
      </c>
      <c r="L297" s="44" t="s">
        <v>400</v>
      </c>
      <c r="M297" s="3">
        <v>0</v>
      </c>
      <c r="N297" s="43">
        <v>1</v>
      </c>
      <c r="O297" s="43">
        <v>0</v>
      </c>
      <c r="P297" s="3" t="s">
        <v>3569</v>
      </c>
      <c r="Q297" s="45"/>
      <c r="R297" s="88">
        <f t="shared" si="20"/>
        <v>0</v>
      </c>
      <c r="S297" s="88">
        <f t="shared" si="21"/>
        <v>0</v>
      </c>
      <c r="T297" s="88">
        <f t="shared" si="22"/>
        <v>0</v>
      </c>
      <c r="U297" s="88"/>
      <c r="V297" s="3"/>
      <c r="W297" s="88"/>
    </row>
    <row r="298" spans="1:23" ht="225" hidden="1" x14ac:dyDescent="0.25">
      <c r="A298" s="47">
        <v>297</v>
      </c>
      <c r="B298" s="43" t="str">
        <f t="shared" si="23"/>
        <v>4_1</v>
      </c>
      <c r="C298" s="3">
        <f t="shared" si="24"/>
        <v>343</v>
      </c>
      <c r="D298" s="3" t="s">
        <v>145</v>
      </c>
      <c r="E298" s="1" t="s">
        <v>403</v>
      </c>
      <c r="F298" s="4" t="s">
        <v>404</v>
      </c>
      <c r="G298" s="1" t="s">
        <v>405</v>
      </c>
      <c r="H298" s="10" t="s">
        <v>145</v>
      </c>
      <c r="I298" s="6">
        <v>0</v>
      </c>
      <c r="J298" s="8">
        <v>1</v>
      </c>
      <c r="K298" s="12">
        <v>0</v>
      </c>
      <c r="L298" s="44" t="s">
        <v>145</v>
      </c>
      <c r="M298" s="3">
        <v>1</v>
      </c>
      <c r="N298" s="43">
        <v>0</v>
      </c>
      <c r="O298" s="43">
        <v>0</v>
      </c>
      <c r="P298" s="3" t="s">
        <v>3502</v>
      </c>
      <c r="Q298" s="45"/>
      <c r="R298" s="88">
        <f t="shared" si="20"/>
        <v>0</v>
      </c>
      <c r="S298" s="88">
        <f t="shared" si="21"/>
        <v>0</v>
      </c>
      <c r="T298" s="88">
        <f t="shared" si="22"/>
        <v>0</v>
      </c>
      <c r="U298" s="88"/>
      <c r="V298" s="3"/>
      <c r="W298" s="88"/>
    </row>
    <row r="299" spans="1:23" ht="225" hidden="1" x14ac:dyDescent="0.25">
      <c r="A299" s="47">
        <v>298</v>
      </c>
      <c r="B299" s="43" t="str">
        <f t="shared" si="23"/>
        <v>4_1</v>
      </c>
      <c r="C299" s="3">
        <f t="shared" si="24"/>
        <v>344</v>
      </c>
      <c r="D299" s="3" t="s">
        <v>145</v>
      </c>
      <c r="E299" s="1" t="s">
        <v>406</v>
      </c>
      <c r="F299" s="4" t="s">
        <v>404</v>
      </c>
      <c r="G299" s="1" t="s">
        <v>407</v>
      </c>
      <c r="H299" s="10" t="s">
        <v>145</v>
      </c>
      <c r="I299" s="6">
        <v>0</v>
      </c>
      <c r="J299" s="8">
        <v>1</v>
      </c>
      <c r="K299" s="12">
        <v>0</v>
      </c>
      <c r="L299" s="44" t="s">
        <v>145</v>
      </c>
      <c r="M299" s="3">
        <v>1</v>
      </c>
      <c r="N299" s="43">
        <v>0</v>
      </c>
      <c r="O299" s="43">
        <v>0</v>
      </c>
      <c r="P299" s="3" t="s">
        <v>3502</v>
      </c>
      <c r="Q299" s="45"/>
      <c r="R299" s="88">
        <f t="shared" si="20"/>
        <v>0</v>
      </c>
      <c r="S299" s="88">
        <f t="shared" si="21"/>
        <v>0</v>
      </c>
      <c r="T299" s="88">
        <f t="shared" si="22"/>
        <v>0</v>
      </c>
      <c r="U299" s="88"/>
      <c r="V299" s="3"/>
      <c r="W299" s="88"/>
    </row>
    <row r="300" spans="1:23" ht="255" hidden="1" x14ac:dyDescent="0.25">
      <c r="A300" s="47">
        <v>299</v>
      </c>
      <c r="B300" s="43" t="str">
        <f t="shared" si="23"/>
        <v>4_1</v>
      </c>
      <c r="C300" s="3">
        <f t="shared" si="24"/>
        <v>345</v>
      </c>
      <c r="D300" s="3" t="s">
        <v>408</v>
      </c>
      <c r="E300" s="1" t="s">
        <v>409</v>
      </c>
      <c r="F300" s="4" t="s">
        <v>52</v>
      </c>
      <c r="G300" s="1" t="s">
        <v>410</v>
      </c>
      <c r="H300" s="10" t="s">
        <v>408</v>
      </c>
      <c r="I300" s="6">
        <v>0</v>
      </c>
      <c r="J300" s="8">
        <v>1</v>
      </c>
      <c r="K300" s="12">
        <v>0</v>
      </c>
      <c r="L300" s="44" t="s">
        <v>408</v>
      </c>
      <c r="M300" s="3">
        <v>0</v>
      </c>
      <c r="N300" s="43">
        <v>0</v>
      </c>
      <c r="O300" s="43">
        <v>0</v>
      </c>
      <c r="P300" s="3" t="s">
        <v>3570</v>
      </c>
      <c r="Q300" s="45"/>
      <c r="R300" s="88">
        <f t="shared" si="20"/>
        <v>0</v>
      </c>
      <c r="S300" s="88">
        <f t="shared" si="21"/>
        <v>0</v>
      </c>
      <c r="T300" s="88">
        <f t="shared" si="22"/>
        <v>0</v>
      </c>
      <c r="U300" s="88"/>
      <c r="V300" s="3"/>
      <c r="W300" s="88"/>
    </row>
    <row r="301" spans="1:23" ht="270" hidden="1" x14ac:dyDescent="0.25">
      <c r="A301" s="47">
        <v>300</v>
      </c>
      <c r="B301" s="43" t="str">
        <f t="shared" si="23"/>
        <v>4_1</v>
      </c>
      <c r="C301" s="3">
        <f t="shared" si="24"/>
        <v>346</v>
      </c>
      <c r="D301" s="3" t="s">
        <v>1178</v>
      </c>
      <c r="E301" s="1" t="s">
        <v>1176</v>
      </c>
      <c r="F301" s="4" t="s">
        <v>52</v>
      </c>
      <c r="G301" s="1" t="s">
        <v>1177</v>
      </c>
      <c r="H301" s="10" t="s">
        <v>1178</v>
      </c>
      <c r="I301" s="6">
        <v>1</v>
      </c>
      <c r="J301" s="8">
        <v>0</v>
      </c>
      <c r="K301" s="12">
        <v>0</v>
      </c>
      <c r="L301" s="44" t="s">
        <v>1178</v>
      </c>
      <c r="M301" s="3">
        <v>0</v>
      </c>
      <c r="N301" s="43">
        <v>0</v>
      </c>
      <c r="O301" s="43">
        <v>0</v>
      </c>
      <c r="P301" s="3" t="s">
        <v>3571</v>
      </c>
      <c r="Q301" s="45"/>
      <c r="R301" s="88">
        <f t="shared" si="20"/>
        <v>0</v>
      </c>
      <c r="S301" s="88">
        <f t="shared" si="21"/>
        <v>0</v>
      </c>
      <c r="T301" s="88">
        <f t="shared" si="22"/>
        <v>0</v>
      </c>
      <c r="U301" s="88"/>
      <c r="V301" s="3"/>
      <c r="W301" s="88"/>
    </row>
    <row r="302" spans="1:23" ht="255" x14ac:dyDescent="0.25">
      <c r="A302" s="47">
        <v>301</v>
      </c>
      <c r="B302" s="43" t="str">
        <f t="shared" si="23"/>
        <v>4_1</v>
      </c>
      <c r="C302" s="3">
        <f t="shared" si="24"/>
        <v>347</v>
      </c>
      <c r="D302" s="3" t="s">
        <v>960</v>
      </c>
      <c r="E302" s="1" t="s">
        <v>1179</v>
      </c>
      <c r="F302" s="4" t="s">
        <v>1180</v>
      </c>
      <c r="G302" s="1" t="s">
        <v>1181</v>
      </c>
      <c r="H302" s="10" t="s">
        <v>960</v>
      </c>
      <c r="I302" s="6">
        <v>1</v>
      </c>
      <c r="J302" s="8">
        <v>0</v>
      </c>
      <c r="K302" s="12">
        <v>0</v>
      </c>
      <c r="L302" s="44" t="s">
        <v>960</v>
      </c>
      <c r="M302" s="3">
        <v>1</v>
      </c>
      <c r="N302" s="43">
        <v>0</v>
      </c>
      <c r="O302" s="43" t="s">
        <v>869</v>
      </c>
      <c r="P302" s="3" t="s">
        <v>3467</v>
      </c>
      <c r="Q302" s="45"/>
      <c r="R302" s="88">
        <f t="shared" si="20"/>
        <v>0</v>
      </c>
      <c r="S302" s="88">
        <f t="shared" si="21"/>
        <v>0</v>
      </c>
      <c r="T302" s="88">
        <f t="shared" si="22"/>
        <v>0</v>
      </c>
      <c r="U302" s="88"/>
      <c r="V302" s="3" t="s">
        <v>3929</v>
      </c>
      <c r="W302" s="88" t="s">
        <v>3921</v>
      </c>
    </row>
    <row r="303" spans="1:23" ht="240" hidden="1" x14ac:dyDescent="0.25">
      <c r="A303" s="47">
        <v>302</v>
      </c>
      <c r="B303" s="43" t="str">
        <f t="shared" si="23"/>
        <v>4_1</v>
      </c>
      <c r="C303" s="3">
        <f t="shared" si="24"/>
        <v>348</v>
      </c>
      <c r="D303" s="3" t="s">
        <v>4</v>
      </c>
      <c r="E303" s="1" t="s">
        <v>1182</v>
      </c>
      <c r="F303" s="4" t="s">
        <v>9</v>
      </c>
      <c r="G303" s="1" t="s">
        <v>1183</v>
      </c>
      <c r="H303" s="10" t="s">
        <v>4</v>
      </c>
      <c r="I303" s="6">
        <v>0</v>
      </c>
      <c r="J303" s="8">
        <v>0</v>
      </c>
      <c r="K303" s="12">
        <v>1</v>
      </c>
      <c r="L303" s="44" t="s">
        <v>4</v>
      </c>
      <c r="M303" s="3">
        <v>1</v>
      </c>
      <c r="N303" s="43">
        <v>0</v>
      </c>
      <c r="O303" s="43">
        <v>0</v>
      </c>
      <c r="P303" s="3" t="s">
        <v>3419</v>
      </c>
      <c r="Q303" s="45"/>
      <c r="R303" s="88">
        <f t="shared" si="20"/>
        <v>0</v>
      </c>
      <c r="S303" s="88">
        <f t="shared" si="21"/>
        <v>0</v>
      </c>
      <c r="T303" s="88">
        <f t="shared" si="22"/>
        <v>0</v>
      </c>
      <c r="U303" s="88"/>
      <c r="V303" s="3"/>
      <c r="W303" s="88"/>
    </row>
    <row r="304" spans="1:23" ht="255" hidden="1" x14ac:dyDescent="0.25">
      <c r="A304" s="47">
        <v>303</v>
      </c>
      <c r="B304" s="43" t="str">
        <f t="shared" si="23"/>
        <v>4_1</v>
      </c>
      <c r="C304" s="3">
        <f t="shared" si="24"/>
        <v>349</v>
      </c>
      <c r="D304" s="3" t="s">
        <v>375</v>
      </c>
      <c r="E304" s="1" t="s">
        <v>411</v>
      </c>
      <c r="F304" s="4" t="s">
        <v>261</v>
      </c>
      <c r="G304" s="1" t="s">
        <v>412</v>
      </c>
      <c r="H304" s="10" t="s">
        <v>375</v>
      </c>
      <c r="I304" s="6">
        <v>0</v>
      </c>
      <c r="J304" s="8">
        <v>1</v>
      </c>
      <c r="K304" s="12">
        <v>0</v>
      </c>
      <c r="L304" s="44" t="s">
        <v>375</v>
      </c>
      <c r="M304" s="3">
        <v>1</v>
      </c>
      <c r="N304" s="43">
        <v>0</v>
      </c>
      <c r="O304" s="43" t="s">
        <v>940</v>
      </c>
      <c r="P304" s="3" t="s">
        <v>3450</v>
      </c>
      <c r="Q304" s="45"/>
      <c r="R304" s="88">
        <f t="shared" si="20"/>
        <v>0</v>
      </c>
      <c r="S304" s="88">
        <f t="shared" si="21"/>
        <v>0</v>
      </c>
      <c r="T304" s="88">
        <f t="shared" si="22"/>
        <v>0</v>
      </c>
      <c r="U304" s="88"/>
      <c r="V304" s="3"/>
      <c r="W304" s="88"/>
    </row>
    <row r="305" spans="1:23" ht="240" x14ac:dyDescent="0.25">
      <c r="A305" s="47">
        <v>304</v>
      </c>
      <c r="B305" s="43" t="str">
        <f t="shared" si="23"/>
        <v>4_1</v>
      </c>
      <c r="C305" s="3">
        <f t="shared" si="24"/>
        <v>350</v>
      </c>
      <c r="D305" s="3" t="s">
        <v>413</v>
      </c>
      <c r="E305" s="1" t="s">
        <v>414</v>
      </c>
      <c r="F305" s="4" t="s">
        <v>415</v>
      </c>
      <c r="G305" s="1" t="s">
        <v>416</v>
      </c>
      <c r="H305" s="10" t="s">
        <v>413</v>
      </c>
      <c r="I305" s="6">
        <v>0</v>
      </c>
      <c r="J305" s="8">
        <v>1</v>
      </c>
      <c r="K305" s="12">
        <v>0</v>
      </c>
      <c r="L305" s="44" t="s">
        <v>413</v>
      </c>
      <c r="M305" s="3">
        <v>0</v>
      </c>
      <c r="N305" s="43">
        <v>0</v>
      </c>
      <c r="O305" s="43">
        <v>0</v>
      </c>
      <c r="P305" s="3" t="s">
        <v>3572</v>
      </c>
      <c r="Q305" s="45"/>
      <c r="R305" s="88">
        <f t="shared" si="20"/>
        <v>0</v>
      </c>
      <c r="S305" s="88">
        <f t="shared" si="21"/>
        <v>0</v>
      </c>
      <c r="T305" s="88">
        <f t="shared" si="22"/>
        <v>0</v>
      </c>
      <c r="U305" s="88"/>
      <c r="V305" s="3" t="s">
        <v>4004</v>
      </c>
      <c r="W305" s="88"/>
    </row>
    <row r="306" spans="1:23" ht="225" x14ac:dyDescent="0.25">
      <c r="A306" s="47">
        <v>305</v>
      </c>
      <c r="B306" s="43" t="str">
        <f t="shared" si="23"/>
        <v>4_1</v>
      </c>
      <c r="C306" s="3">
        <f t="shared" si="24"/>
        <v>351</v>
      </c>
      <c r="D306" s="3" t="s">
        <v>413</v>
      </c>
      <c r="E306" s="1" t="s">
        <v>417</v>
      </c>
      <c r="F306" s="4" t="s">
        <v>415</v>
      </c>
      <c r="G306" s="1" t="s">
        <v>418</v>
      </c>
      <c r="H306" s="10" t="s">
        <v>413</v>
      </c>
      <c r="I306" s="6">
        <v>0</v>
      </c>
      <c r="J306" s="8">
        <v>1</v>
      </c>
      <c r="K306" s="12">
        <v>0</v>
      </c>
      <c r="L306" s="44" t="s">
        <v>413</v>
      </c>
      <c r="M306" s="3">
        <v>0</v>
      </c>
      <c r="N306" s="43">
        <v>0</v>
      </c>
      <c r="O306" s="43">
        <v>0</v>
      </c>
      <c r="P306" s="3" t="s">
        <v>3572</v>
      </c>
      <c r="Q306" s="45"/>
      <c r="R306" s="88">
        <f t="shared" si="20"/>
        <v>0</v>
      </c>
      <c r="S306" s="88">
        <f t="shared" si="21"/>
        <v>0</v>
      </c>
      <c r="T306" s="88">
        <f t="shared" si="22"/>
        <v>0</v>
      </c>
      <c r="U306" s="88"/>
      <c r="V306" s="3" t="str">
        <f>+V305</f>
        <v>This extract describes steps the program planned  to address potential adverse effects of medical treatment.</v>
      </c>
      <c r="W306" s="88"/>
    </row>
    <row r="307" spans="1:23" ht="270" hidden="1" x14ac:dyDescent="0.25">
      <c r="A307" s="47">
        <v>306</v>
      </c>
      <c r="B307" s="43" t="str">
        <f t="shared" si="23"/>
        <v>4_1</v>
      </c>
      <c r="C307" s="3">
        <f t="shared" si="24"/>
        <v>352</v>
      </c>
      <c r="D307" s="3" t="s">
        <v>112</v>
      </c>
      <c r="E307" s="1" t="s">
        <v>1184</v>
      </c>
      <c r="F307" s="4" t="s">
        <v>1185</v>
      </c>
      <c r="G307" s="1" t="s">
        <v>1186</v>
      </c>
      <c r="H307" s="10" t="s">
        <v>112</v>
      </c>
      <c r="I307" s="6">
        <v>1</v>
      </c>
      <c r="J307" s="8">
        <v>0</v>
      </c>
      <c r="K307" s="12">
        <v>0</v>
      </c>
      <c r="L307" s="44" t="s">
        <v>112</v>
      </c>
      <c r="M307" s="3">
        <v>1</v>
      </c>
      <c r="N307" s="43">
        <v>0</v>
      </c>
      <c r="O307" s="43" t="s">
        <v>940</v>
      </c>
      <c r="P307" s="3" t="s">
        <v>3486</v>
      </c>
      <c r="Q307" s="45"/>
      <c r="R307" s="88">
        <f t="shared" si="20"/>
        <v>0</v>
      </c>
      <c r="S307" s="88">
        <f t="shared" si="21"/>
        <v>0</v>
      </c>
      <c r="T307" s="88">
        <f t="shared" si="22"/>
        <v>0</v>
      </c>
      <c r="U307" s="88"/>
      <c r="V307" s="3"/>
      <c r="W307" s="88"/>
    </row>
    <row r="308" spans="1:23" ht="270" hidden="1" x14ac:dyDescent="0.25">
      <c r="A308" s="47">
        <v>307</v>
      </c>
      <c r="B308" s="43" t="str">
        <f t="shared" si="23"/>
        <v>4_1</v>
      </c>
      <c r="C308" s="3">
        <f t="shared" si="24"/>
        <v>353</v>
      </c>
      <c r="D308" s="3" t="s">
        <v>499</v>
      </c>
      <c r="E308" s="1" t="s">
        <v>1187</v>
      </c>
      <c r="F308" s="4" t="s">
        <v>1185</v>
      </c>
      <c r="G308" s="1" t="s">
        <v>1188</v>
      </c>
      <c r="H308" s="10" t="s">
        <v>499</v>
      </c>
      <c r="I308" s="6">
        <v>1</v>
      </c>
      <c r="J308" s="8">
        <v>0</v>
      </c>
      <c r="K308" s="12">
        <v>0</v>
      </c>
      <c r="L308" s="44" t="s">
        <v>499</v>
      </c>
      <c r="M308" s="3">
        <v>1</v>
      </c>
      <c r="N308" s="43">
        <v>0</v>
      </c>
      <c r="O308" s="43" t="s">
        <v>940</v>
      </c>
      <c r="P308" s="3" t="s">
        <v>3459</v>
      </c>
      <c r="Q308" s="45"/>
      <c r="R308" s="88">
        <f t="shared" si="20"/>
        <v>0</v>
      </c>
      <c r="S308" s="88">
        <f t="shared" si="21"/>
        <v>0</v>
      </c>
      <c r="T308" s="88">
        <f t="shared" si="22"/>
        <v>0</v>
      </c>
      <c r="U308" s="88"/>
      <c r="V308" s="3"/>
      <c r="W308" s="88"/>
    </row>
    <row r="309" spans="1:23" ht="375" hidden="1" x14ac:dyDescent="0.25">
      <c r="A309" s="47">
        <v>308</v>
      </c>
      <c r="B309" s="43" t="str">
        <f t="shared" si="23"/>
        <v>4_1</v>
      </c>
      <c r="C309" s="3">
        <f t="shared" si="24"/>
        <v>354</v>
      </c>
      <c r="D309" s="3" t="s">
        <v>112</v>
      </c>
      <c r="E309" s="1" t="s">
        <v>1189</v>
      </c>
      <c r="F309" s="4" t="s">
        <v>1185</v>
      </c>
      <c r="G309" s="1" t="s">
        <v>1190</v>
      </c>
      <c r="H309" s="10" t="s">
        <v>112</v>
      </c>
      <c r="I309" s="6">
        <v>1</v>
      </c>
      <c r="J309" s="8">
        <v>0</v>
      </c>
      <c r="K309" s="12">
        <v>0</v>
      </c>
      <c r="L309" s="44" t="s">
        <v>112</v>
      </c>
      <c r="M309" s="3">
        <v>1</v>
      </c>
      <c r="N309" s="43">
        <v>0</v>
      </c>
      <c r="O309" s="43" t="s">
        <v>940</v>
      </c>
      <c r="P309" s="3" t="s">
        <v>3486</v>
      </c>
      <c r="Q309" s="45"/>
      <c r="R309" s="88">
        <f t="shared" si="20"/>
        <v>0</v>
      </c>
      <c r="S309" s="88">
        <f t="shared" si="21"/>
        <v>0</v>
      </c>
      <c r="T309" s="88">
        <f t="shared" si="22"/>
        <v>0</v>
      </c>
      <c r="U309" s="88"/>
      <c r="V309" s="3"/>
      <c r="W309" s="88"/>
    </row>
    <row r="310" spans="1:23" ht="285" hidden="1" x14ac:dyDescent="0.25">
      <c r="A310" s="47">
        <v>309</v>
      </c>
      <c r="B310" s="43" t="str">
        <f t="shared" si="23"/>
        <v>4_1</v>
      </c>
      <c r="C310" s="3">
        <f t="shared" si="24"/>
        <v>355</v>
      </c>
      <c r="D310" s="3" t="s">
        <v>499</v>
      </c>
      <c r="E310" s="1" t="s">
        <v>1191</v>
      </c>
      <c r="F310" s="4" t="s">
        <v>1185</v>
      </c>
      <c r="G310" s="1" t="s">
        <v>1192</v>
      </c>
      <c r="H310" s="10" t="s">
        <v>499</v>
      </c>
      <c r="I310" s="6">
        <v>1</v>
      </c>
      <c r="J310" s="8">
        <v>0</v>
      </c>
      <c r="K310" s="12">
        <v>0</v>
      </c>
      <c r="L310" s="44" t="s">
        <v>499</v>
      </c>
      <c r="M310" s="3">
        <v>1</v>
      </c>
      <c r="N310" s="43">
        <v>0</v>
      </c>
      <c r="O310" s="43" t="s">
        <v>869</v>
      </c>
      <c r="P310" s="3" t="s">
        <v>3459</v>
      </c>
      <c r="Q310" s="45"/>
      <c r="R310" s="88">
        <f t="shared" si="20"/>
        <v>0</v>
      </c>
      <c r="S310" s="88">
        <f t="shared" si="21"/>
        <v>0</v>
      </c>
      <c r="T310" s="88">
        <f t="shared" si="22"/>
        <v>0</v>
      </c>
      <c r="U310" s="88"/>
      <c r="V310" s="3"/>
      <c r="W310" s="88"/>
    </row>
    <row r="311" spans="1:23" ht="255" hidden="1" x14ac:dyDescent="0.25">
      <c r="A311" s="47">
        <v>310</v>
      </c>
      <c r="B311" s="43" t="str">
        <f t="shared" si="23"/>
        <v>4_1</v>
      </c>
      <c r="C311" s="3">
        <f t="shared" si="24"/>
        <v>356</v>
      </c>
      <c r="D311" s="3" t="s">
        <v>1114</v>
      </c>
      <c r="E311" s="1" t="s">
        <v>1193</v>
      </c>
      <c r="F311" s="4" t="s">
        <v>1194</v>
      </c>
      <c r="G311" s="1" t="s">
        <v>1195</v>
      </c>
      <c r="H311" s="10" t="s">
        <v>1114</v>
      </c>
      <c r="I311" s="6">
        <v>1</v>
      </c>
      <c r="J311" s="8">
        <v>0</v>
      </c>
      <c r="K311" s="12">
        <v>0</v>
      </c>
      <c r="L311" s="44" t="s">
        <v>1114</v>
      </c>
      <c r="M311" s="3">
        <v>1</v>
      </c>
      <c r="N311" s="43">
        <v>0</v>
      </c>
      <c r="O311" s="43" t="s">
        <v>869</v>
      </c>
      <c r="P311" s="3" t="s">
        <v>3546</v>
      </c>
      <c r="Q311" s="45"/>
      <c r="R311" s="88">
        <f t="shared" si="20"/>
        <v>0</v>
      </c>
      <c r="S311" s="88">
        <f t="shared" si="21"/>
        <v>0</v>
      </c>
      <c r="T311" s="88">
        <f t="shared" si="22"/>
        <v>0</v>
      </c>
      <c r="U311" s="88"/>
      <c r="V311" s="3"/>
      <c r="W311" s="88"/>
    </row>
    <row r="312" spans="1:23" ht="270" hidden="1" x14ac:dyDescent="0.25">
      <c r="A312" s="47">
        <v>311</v>
      </c>
      <c r="B312" s="43" t="str">
        <f t="shared" si="23"/>
        <v>4_1</v>
      </c>
      <c r="C312" s="3">
        <f t="shared" si="24"/>
        <v>357</v>
      </c>
      <c r="D312" s="3" t="s">
        <v>419</v>
      </c>
      <c r="E312" s="1" t="s">
        <v>420</v>
      </c>
      <c r="F312" s="4" t="s">
        <v>151</v>
      </c>
      <c r="G312" s="1" t="s">
        <v>421</v>
      </c>
      <c r="H312" s="10" t="s">
        <v>419</v>
      </c>
      <c r="I312" s="6">
        <v>0</v>
      </c>
      <c r="J312" s="8">
        <v>1</v>
      </c>
      <c r="K312" s="12">
        <v>0</v>
      </c>
      <c r="L312" s="44" t="s">
        <v>419</v>
      </c>
      <c r="M312" s="3">
        <v>0</v>
      </c>
      <c r="N312" s="43">
        <v>1</v>
      </c>
      <c r="O312" s="43">
        <v>0</v>
      </c>
      <c r="P312" s="3" t="s">
        <v>3573</v>
      </c>
      <c r="Q312" s="45"/>
      <c r="R312" s="88">
        <f t="shared" si="20"/>
        <v>0</v>
      </c>
      <c r="S312" s="88">
        <f t="shared" si="21"/>
        <v>0</v>
      </c>
      <c r="T312" s="88">
        <f t="shared" si="22"/>
        <v>0</v>
      </c>
      <c r="U312" s="88"/>
      <c r="V312" s="3"/>
      <c r="W312" s="88"/>
    </row>
    <row r="313" spans="1:23" ht="255" hidden="1" x14ac:dyDescent="0.25">
      <c r="A313" s="47">
        <v>312</v>
      </c>
      <c r="B313" s="43" t="str">
        <f t="shared" si="23"/>
        <v>4_1</v>
      </c>
      <c r="C313" s="3">
        <f t="shared" si="24"/>
        <v>358</v>
      </c>
      <c r="D313" s="3" t="s">
        <v>1198</v>
      </c>
      <c r="E313" s="1" t="s">
        <v>1196</v>
      </c>
      <c r="F313" s="4" t="s">
        <v>207</v>
      </c>
      <c r="G313" s="1" t="s">
        <v>1197</v>
      </c>
      <c r="H313" s="10" t="s">
        <v>1198</v>
      </c>
      <c r="I313" s="6">
        <v>0</v>
      </c>
      <c r="J313" s="8">
        <v>0</v>
      </c>
      <c r="K313" s="12">
        <v>1</v>
      </c>
      <c r="L313" s="44" t="s">
        <v>1198</v>
      </c>
      <c r="M313" s="3">
        <v>1</v>
      </c>
      <c r="N313" s="43">
        <v>0</v>
      </c>
      <c r="O313" s="43">
        <v>0</v>
      </c>
      <c r="P313" s="3" t="s">
        <v>3574</v>
      </c>
      <c r="Q313" s="45"/>
      <c r="R313" s="88">
        <f t="shared" si="20"/>
        <v>0</v>
      </c>
      <c r="S313" s="88">
        <f t="shared" si="21"/>
        <v>0</v>
      </c>
      <c r="T313" s="88">
        <f t="shared" si="22"/>
        <v>0</v>
      </c>
      <c r="U313" s="88"/>
      <c r="V313" s="3"/>
      <c r="W313" s="88"/>
    </row>
    <row r="314" spans="1:23" ht="405" hidden="1" x14ac:dyDescent="0.25">
      <c r="A314" s="47">
        <v>313</v>
      </c>
      <c r="B314" s="43" t="str">
        <f t="shared" si="23"/>
        <v>4_1</v>
      </c>
      <c r="C314" s="3">
        <f t="shared" si="24"/>
        <v>359</v>
      </c>
      <c r="D314" s="3" t="s">
        <v>422</v>
      </c>
      <c r="E314" s="1" t="s">
        <v>423</v>
      </c>
      <c r="F314" s="4" t="s">
        <v>424</v>
      </c>
      <c r="G314" s="1" t="s">
        <v>425</v>
      </c>
      <c r="H314" s="10" t="s">
        <v>422</v>
      </c>
      <c r="I314" s="6">
        <v>0</v>
      </c>
      <c r="J314" s="8">
        <v>1</v>
      </c>
      <c r="K314" s="12">
        <v>0</v>
      </c>
      <c r="L314" s="44" t="s">
        <v>422</v>
      </c>
      <c r="M314" s="3">
        <v>0</v>
      </c>
      <c r="N314" s="43">
        <v>0</v>
      </c>
      <c r="O314" s="43">
        <v>0</v>
      </c>
      <c r="P314" s="3" t="s">
        <v>3575</v>
      </c>
      <c r="Q314" s="45"/>
      <c r="R314" s="88">
        <f t="shared" si="20"/>
        <v>0</v>
      </c>
      <c r="S314" s="88">
        <f t="shared" si="21"/>
        <v>0</v>
      </c>
      <c r="T314" s="88">
        <f t="shared" si="22"/>
        <v>0</v>
      </c>
      <c r="U314" s="88"/>
      <c r="V314" s="3"/>
      <c r="W314" s="88"/>
    </row>
    <row r="315" spans="1:23" ht="270" hidden="1" x14ac:dyDescent="0.25">
      <c r="A315" s="47">
        <v>314</v>
      </c>
      <c r="B315" s="43" t="str">
        <f t="shared" si="23"/>
        <v>4_1</v>
      </c>
      <c r="C315" s="3">
        <f t="shared" si="24"/>
        <v>360</v>
      </c>
      <c r="D315" s="3" t="s">
        <v>426</v>
      </c>
      <c r="E315" s="1" t="s">
        <v>427</v>
      </c>
      <c r="F315" s="4" t="s">
        <v>428</v>
      </c>
      <c r="G315" s="1" t="s">
        <v>429</v>
      </c>
      <c r="H315" s="10" t="s">
        <v>426</v>
      </c>
      <c r="I315" s="6">
        <v>0</v>
      </c>
      <c r="J315" s="8">
        <v>1</v>
      </c>
      <c r="K315" s="12">
        <v>0</v>
      </c>
      <c r="L315" s="44" t="s">
        <v>426</v>
      </c>
      <c r="M315" s="3">
        <v>0</v>
      </c>
      <c r="N315" s="43">
        <v>1</v>
      </c>
      <c r="O315" s="43">
        <v>0</v>
      </c>
      <c r="P315" s="3" t="s">
        <v>3576</v>
      </c>
      <c r="Q315" s="45"/>
      <c r="R315" s="88">
        <f t="shared" si="20"/>
        <v>0</v>
      </c>
      <c r="S315" s="88">
        <f t="shared" si="21"/>
        <v>0</v>
      </c>
      <c r="T315" s="88">
        <f t="shared" si="22"/>
        <v>0</v>
      </c>
      <c r="U315" s="88"/>
      <c r="V315" s="3"/>
      <c r="W315" s="88"/>
    </row>
    <row r="316" spans="1:23" ht="409.5" hidden="1" x14ac:dyDescent="0.25">
      <c r="A316" s="47">
        <v>315</v>
      </c>
      <c r="B316" s="43" t="str">
        <f t="shared" si="23"/>
        <v>4_1</v>
      </c>
      <c r="C316" s="3">
        <f t="shared" si="24"/>
        <v>361</v>
      </c>
      <c r="D316" s="3" t="s">
        <v>0</v>
      </c>
      <c r="E316" s="1" t="s">
        <v>430</v>
      </c>
      <c r="F316" s="4" t="s">
        <v>9</v>
      </c>
      <c r="G316" s="1" t="s">
        <v>431</v>
      </c>
      <c r="H316" s="10" t="s">
        <v>0</v>
      </c>
      <c r="I316" s="6">
        <v>0</v>
      </c>
      <c r="J316" s="8">
        <v>1</v>
      </c>
      <c r="K316" s="12">
        <v>0</v>
      </c>
      <c r="L316" s="44" t="s">
        <v>0</v>
      </c>
      <c r="M316" s="3">
        <v>0</v>
      </c>
      <c r="N316" s="43">
        <v>0</v>
      </c>
      <c r="O316" s="43">
        <v>0</v>
      </c>
      <c r="P316" s="3" t="s">
        <v>3418</v>
      </c>
      <c r="Q316" s="45"/>
      <c r="R316" s="88">
        <f t="shared" si="20"/>
        <v>0</v>
      </c>
      <c r="S316" s="88">
        <f t="shared" si="21"/>
        <v>0</v>
      </c>
      <c r="T316" s="88">
        <f t="shared" si="22"/>
        <v>0</v>
      </c>
      <c r="U316" s="88"/>
      <c r="V316" s="3"/>
      <c r="W316" s="88"/>
    </row>
    <row r="317" spans="1:23" ht="409.5" hidden="1" x14ac:dyDescent="0.25">
      <c r="A317" s="47">
        <v>316</v>
      </c>
      <c r="B317" s="43" t="str">
        <f t="shared" si="23"/>
        <v>4_1</v>
      </c>
      <c r="C317" s="3">
        <f t="shared" si="24"/>
        <v>362</v>
      </c>
      <c r="D317" s="3" t="s">
        <v>0</v>
      </c>
      <c r="E317" s="1" t="s">
        <v>432</v>
      </c>
      <c r="F317" s="4" t="s">
        <v>9</v>
      </c>
      <c r="G317" s="1" t="s">
        <v>433</v>
      </c>
      <c r="H317" s="10" t="s">
        <v>0</v>
      </c>
      <c r="I317" s="6">
        <v>0</v>
      </c>
      <c r="J317" s="8">
        <v>1</v>
      </c>
      <c r="K317" s="12">
        <v>0</v>
      </c>
      <c r="L317" s="44" t="s">
        <v>0</v>
      </c>
      <c r="M317" s="3">
        <v>0</v>
      </c>
      <c r="N317" s="43">
        <v>0</v>
      </c>
      <c r="O317" s="43">
        <v>0</v>
      </c>
      <c r="P317" s="3" t="s">
        <v>3418</v>
      </c>
      <c r="Q317" s="45"/>
      <c r="R317" s="88">
        <f t="shared" si="20"/>
        <v>0</v>
      </c>
      <c r="S317" s="88">
        <f t="shared" si="21"/>
        <v>0</v>
      </c>
      <c r="T317" s="88">
        <f t="shared" si="22"/>
        <v>0</v>
      </c>
      <c r="U317" s="88"/>
      <c r="V317" s="3"/>
      <c r="W317" s="88"/>
    </row>
    <row r="318" spans="1:23" ht="255" hidden="1" x14ac:dyDescent="0.25">
      <c r="A318" s="47">
        <v>317</v>
      </c>
      <c r="B318" s="43" t="str">
        <f t="shared" si="23"/>
        <v>4_1</v>
      </c>
      <c r="C318" s="3">
        <f t="shared" si="24"/>
        <v>363</v>
      </c>
      <c r="D318" s="3" t="s">
        <v>0</v>
      </c>
      <c r="E318" s="1" t="s">
        <v>434</v>
      </c>
      <c r="F318" s="4" t="s">
        <v>9</v>
      </c>
      <c r="G318" s="1" t="s">
        <v>435</v>
      </c>
      <c r="H318" s="10" t="s">
        <v>0</v>
      </c>
      <c r="I318" s="6">
        <v>0</v>
      </c>
      <c r="J318" s="8">
        <v>1</v>
      </c>
      <c r="K318" s="12">
        <v>0</v>
      </c>
      <c r="L318" s="44" t="s">
        <v>0</v>
      </c>
      <c r="M318" s="3">
        <v>0</v>
      </c>
      <c r="N318" s="43">
        <v>0</v>
      </c>
      <c r="O318" s="43">
        <v>0</v>
      </c>
      <c r="P318" s="3" t="s">
        <v>3418</v>
      </c>
      <c r="Q318" s="45"/>
      <c r="R318" s="88">
        <f t="shared" si="20"/>
        <v>0</v>
      </c>
      <c r="S318" s="88">
        <f t="shared" si="21"/>
        <v>0</v>
      </c>
      <c r="T318" s="88">
        <f t="shared" si="22"/>
        <v>0</v>
      </c>
      <c r="U318" s="88"/>
      <c r="V318" s="3"/>
      <c r="W318" s="88"/>
    </row>
    <row r="319" spans="1:23" ht="270" hidden="1" x14ac:dyDescent="0.25">
      <c r="A319" s="47">
        <v>318</v>
      </c>
      <c r="B319" s="43" t="str">
        <f t="shared" si="23"/>
        <v>4_1</v>
      </c>
      <c r="C319" s="3">
        <f t="shared" si="24"/>
        <v>364</v>
      </c>
      <c r="D319" s="3" t="s">
        <v>0</v>
      </c>
      <c r="E319" s="1" t="s">
        <v>436</v>
      </c>
      <c r="F319" s="4" t="s">
        <v>9</v>
      </c>
      <c r="G319" s="1" t="s">
        <v>437</v>
      </c>
      <c r="H319" s="10" t="s">
        <v>0</v>
      </c>
      <c r="I319" s="6">
        <v>0</v>
      </c>
      <c r="J319" s="8">
        <v>1</v>
      </c>
      <c r="K319" s="12">
        <v>0</v>
      </c>
      <c r="L319" s="44" t="s">
        <v>0</v>
      </c>
      <c r="M319" s="3">
        <v>0</v>
      </c>
      <c r="N319" s="43">
        <v>0</v>
      </c>
      <c r="O319" s="43">
        <v>0</v>
      </c>
      <c r="P319" s="3" t="s">
        <v>3418</v>
      </c>
      <c r="Q319" s="45"/>
      <c r="R319" s="88">
        <f t="shared" si="20"/>
        <v>0</v>
      </c>
      <c r="S319" s="88">
        <f t="shared" si="21"/>
        <v>0</v>
      </c>
      <c r="T319" s="88">
        <f t="shared" si="22"/>
        <v>0</v>
      </c>
      <c r="U319" s="88"/>
      <c r="V319" s="3"/>
      <c r="W319" s="88"/>
    </row>
    <row r="320" spans="1:23" ht="240" hidden="1" x14ac:dyDescent="0.25">
      <c r="A320" s="47">
        <v>319</v>
      </c>
      <c r="B320" s="43" t="str">
        <f t="shared" si="23"/>
        <v>4_1</v>
      </c>
      <c r="C320" s="3">
        <f t="shared" si="24"/>
        <v>365</v>
      </c>
      <c r="D320" s="3" t="s">
        <v>0</v>
      </c>
      <c r="E320" s="1" t="s">
        <v>438</v>
      </c>
      <c r="F320" s="4" t="s">
        <v>9</v>
      </c>
      <c r="G320" s="1" t="s">
        <v>439</v>
      </c>
      <c r="H320" s="10" t="s">
        <v>0</v>
      </c>
      <c r="I320" s="6">
        <v>0</v>
      </c>
      <c r="J320" s="8">
        <v>1</v>
      </c>
      <c r="K320" s="12">
        <v>0</v>
      </c>
      <c r="L320" s="44" t="s">
        <v>0</v>
      </c>
      <c r="M320" s="3">
        <v>0</v>
      </c>
      <c r="N320" s="43">
        <v>0</v>
      </c>
      <c r="O320" s="43">
        <v>0</v>
      </c>
      <c r="P320" s="3" t="s">
        <v>3418</v>
      </c>
      <c r="Q320" s="45"/>
      <c r="R320" s="88">
        <f t="shared" si="20"/>
        <v>0</v>
      </c>
      <c r="S320" s="88">
        <f t="shared" si="21"/>
        <v>0</v>
      </c>
      <c r="T320" s="88">
        <f t="shared" si="22"/>
        <v>0</v>
      </c>
      <c r="U320" s="88"/>
      <c r="V320" s="3"/>
      <c r="W320" s="88"/>
    </row>
    <row r="321" spans="1:23" ht="285" x14ac:dyDescent="0.25">
      <c r="A321" s="47">
        <v>320</v>
      </c>
      <c r="B321" s="43" t="str">
        <f t="shared" si="23"/>
        <v>4_1</v>
      </c>
      <c r="C321" s="3">
        <f t="shared" si="24"/>
        <v>366</v>
      </c>
      <c r="D321" s="3" t="s">
        <v>960</v>
      </c>
      <c r="E321" s="1" t="s">
        <v>1199</v>
      </c>
      <c r="F321" s="4" t="s">
        <v>964</v>
      </c>
      <c r="G321" s="1" t="s">
        <v>1200</v>
      </c>
      <c r="H321" s="10" t="s">
        <v>960</v>
      </c>
      <c r="I321" s="6">
        <v>1</v>
      </c>
      <c r="J321" s="8">
        <v>0</v>
      </c>
      <c r="K321" s="12">
        <v>0</v>
      </c>
      <c r="L321" s="44" t="s">
        <v>960</v>
      </c>
      <c r="M321" s="3">
        <v>1</v>
      </c>
      <c r="N321" s="43">
        <v>0</v>
      </c>
      <c r="O321" s="43" t="s">
        <v>869</v>
      </c>
      <c r="P321" s="3" t="s">
        <v>3467</v>
      </c>
      <c r="Q321" s="45"/>
      <c r="R321" s="88">
        <f t="shared" si="20"/>
        <v>0</v>
      </c>
      <c r="S321" s="88">
        <f t="shared" si="21"/>
        <v>0</v>
      </c>
      <c r="T321" s="88">
        <f t="shared" si="22"/>
        <v>0</v>
      </c>
      <c r="U321" s="88"/>
      <c r="V321" s="3" t="s">
        <v>3930</v>
      </c>
      <c r="W321" s="88"/>
    </row>
    <row r="322" spans="1:23" ht="285" hidden="1" x14ac:dyDescent="0.25">
      <c r="A322" s="47">
        <v>321</v>
      </c>
      <c r="B322" s="43" t="str">
        <f t="shared" si="23"/>
        <v>4_1</v>
      </c>
      <c r="C322" s="3">
        <f t="shared" si="24"/>
        <v>367</v>
      </c>
      <c r="D322" s="3" t="s">
        <v>440</v>
      </c>
      <c r="E322" s="1" t="s">
        <v>441</v>
      </c>
      <c r="F322" s="4" t="s">
        <v>442</v>
      </c>
      <c r="G322" s="1" t="s">
        <v>443</v>
      </c>
      <c r="H322" s="10" t="s">
        <v>440</v>
      </c>
      <c r="I322" s="6">
        <v>0</v>
      </c>
      <c r="J322" s="8">
        <v>1</v>
      </c>
      <c r="K322" s="12">
        <v>0</v>
      </c>
      <c r="L322" s="44" t="s">
        <v>440</v>
      </c>
      <c r="M322" s="3">
        <v>1</v>
      </c>
      <c r="N322" s="43">
        <v>0</v>
      </c>
      <c r="O322" s="43">
        <v>0</v>
      </c>
      <c r="P322" s="3" t="s">
        <v>3577</v>
      </c>
      <c r="Q322" s="45"/>
      <c r="R322" s="88">
        <f t="shared" ref="R322:R385" si="25">IF(D322&lt;&gt;H322,1,0)</f>
        <v>0</v>
      </c>
      <c r="S322" s="88">
        <f t="shared" ref="S322:S385" si="26">IF(H322&lt;&gt;L322,1,0)</f>
        <v>0</v>
      </c>
      <c r="T322" s="88">
        <f t="shared" ref="T322:T385" si="27">IF(I322+J322+K322=0,1,0)</f>
        <v>0</v>
      </c>
      <c r="U322" s="88"/>
      <c r="V322" s="3"/>
      <c r="W322" s="88"/>
    </row>
    <row r="323" spans="1:23" ht="285" hidden="1" x14ac:dyDescent="0.25">
      <c r="A323" s="47">
        <v>322</v>
      </c>
      <c r="B323" s="43" t="str">
        <f t="shared" si="23"/>
        <v>4_1</v>
      </c>
      <c r="C323" s="3">
        <f t="shared" si="24"/>
        <v>368</v>
      </c>
      <c r="D323" s="3" t="s">
        <v>440</v>
      </c>
      <c r="E323" s="1" t="s">
        <v>444</v>
      </c>
      <c r="F323" s="4" t="s">
        <v>442</v>
      </c>
      <c r="G323" s="1" t="s">
        <v>445</v>
      </c>
      <c r="H323" s="10" t="s">
        <v>440</v>
      </c>
      <c r="I323" s="6">
        <v>0</v>
      </c>
      <c r="J323" s="8">
        <v>1</v>
      </c>
      <c r="K323" s="12">
        <v>0</v>
      </c>
      <c r="L323" s="44" t="s">
        <v>440</v>
      </c>
      <c r="M323" s="3">
        <v>1</v>
      </c>
      <c r="N323" s="43">
        <v>0</v>
      </c>
      <c r="O323" s="43">
        <v>0</v>
      </c>
      <c r="P323" s="3" t="s">
        <v>3577</v>
      </c>
      <c r="Q323" s="45"/>
      <c r="R323" s="88">
        <f t="shared" si="25"/>
        <v>0</v>
      </c>
      <c r="S323" s="88">
        <f t="shared" si="26"/>
        <v>0</v>
      </c>
      <c r="T323" s="88">
        <f t="shared" si="27"/>
        <v>0</v>
      </c>
      <c r="U323" s="88"/>
      <c r="V323" s="3"/>
      <c r="W323" s="88"/>
    </row>
    <row r="324" spans="1:23" ht="270" hidden="1" x14ac:dyDescent="0.25">
      <c r="A324" s="47">
        <v>323</v>
      </c>
      <c r="B324" s="43" t="str">
        <f t="shared" ref="B324:B387" si="28">+B323</f>
        <v>4_1</v>
      </c>
      <c r="C324" s="3">
        <f t="shared" ref="C324:C387" si="29">+C323+1</f>
        <v>369</v>
      </c>
      <c r="D324" s="3" t="s">
        <v>446</v>
      </c>
      <c r="E324" s="1" t="s">
        <v>447</v>
      </c>
      <c r="F324" s="4" t="s">
        <v>9</v>
      </c>
      <c r="G324" s="1" t="s">
        <v>448</v>
      </c>
      <c r="H324" s="10" t="s">
        <v>446</v>
      </c>
      <c r="I324" s="6">
        <v>0</v>
      </c>
      <c r="J324" s="8">
        <v>1</v>
      </c>
      <c r="K324" s="12">
        <v>0</v>
      </c>
      <c r="L324" s="44" t="s">
        <v>446</v>
      </c>
      <c r="M324" s="3">
        <v>0</v>
      </c>
      <c r="N324" s="43">
        <v>0</v>
      </c>
      <c r="O324" s="43">
        <v>0</v>
      </c>
      <c r="P324" s="3" t="s">
        <v>3578</v>
      </c>
      <c r="Q324" s="45"/>
      <c r="R324" s="88">
        <f t="shared" si="25"/>
        <v>0</v>
      </c>
      <c r="S324" s="88">
        <f t="shared" si="26"/>
        <v>0</v>
      </c>
      <c r="T324" s="88">
        <f t="shared" si="27"/>
        <v>0</v>
      </c>
      <c r="U324" s="88"/>
      <c r="V324" s="3"/>
      <c r="W324" s="88"/>
    </row>
    <row r="325" spans="1:23" ht="255" hidden="1" x14ac:dyDescent="0.25">
      <c r="A325" s="47">
        <v>324</v>
      </c>
      <c r="B325" s="43" t="str">
        <f t="shared" si="28"/>
        <v>4_1</v>
      </c>
      <c r="C325" s="3">
        <f t="shared" si="29"/>
        <v>370</v>
      </c>
      <c r="D325" s="3" t="s">
        <v>449</v>
      </c>
      <c r="E325" s="1" t="s">
        <v>450</v>
      </c>
      <c r="F325" s="4" t="s">
        <v>9</v>
      </c>
      <c r="G325" s="1" t="s">
        <v>451</v>
      </c>
      <c r="H325" s="10" t="s">
        <v>449</v>
      </c>
      <c r="I325" s="6">
        <v>0</v>
      </c>
      <c r="J325" s="8">
        <v>1</v>
      </c>
      <c r="K325" s="12">
        <v>0</v>
      </c>
      <c r="L325" s="44" t="s">
        <v>449</v>
      </c>
      <c r="M325" s="3">
        <v>0</v>
      </c>
      <c r="N325" s="43">
        <v>0</v>
      </c>
      <c r="O325" s="43">
        <v>0</v>
      </c>
      <c r="P325" s="3" t="s">
        <v>3579</v>
      </c>
      <c r="Q325" s="45"/>
      <c r="R325" s="88">
        <f t="shared" si="25"/>
        <v>0</v>
      </c>
      <c r="S325" s="88">
        <f t="shared" si="26"/>
        <v>0</v>
      </c>
      <c r="T325" s="88">
        <f t="shared" si="27"/>
        <v>0</v>
      </c>
      <c r="U325" s="88"/>
      <c r="V325" s="3"/>
      <c r="W325" s="88"/>
    </row>
    <row r="326" spans="1:23" ht="409.5" hidden="1" x14ac:dyDescent="0.25">
      <c r="A326" s="47">
        <v>325</v>
      </c>
      <c r="B326" s="43" t="str">
        <f t="shared" si="28"/>
        <v>4_1</v>
      </c>
      <c r="C326" s="3">
        <f t="shared" si="29"/>
        <v>371</v>
      </c>
      <c r="D326" s="3" t="s">
        <v>41</v>
      </c>
      <c r="E326" s="1" t="s">
        <v>452</v>
      </c>
      <c r="F326" s="4" t="s">
        <v>311</v>
      </c>
      <c r="G326" s="1" t="s">
        <v>453</v>
      </c>
      <c r="H326" s="10" t="s">
        <v>41</v>
      </c>
      <c r="I326" s="6">
        <v>0</v>
      </c>
      <c r="J326" s="8">
        <v>1</v>
      </c>
      <c r="K326" s="12">
        <v>0</v>
      </c>
      <c r="L326" s="44" t="s">
        <v>41</v>
      </c>
      <c r="M326" s="3">
        <v>1</v>
      </c>
      <c r="N326" s="43">
        <v>0</v>
      </c>
      <c r="O326" s="43">
        <v>0</v>
      </c>
      <c r="P326" s="3" t="s">
        <v>3436</v>
      </c>
      <c r="Q326" s="45"/>
      <c r="R326" s="88">
        <f t="shared" si="25"/>
        <v>0</v>
      </c>
      <c r="S326" s="88">
        <f t="shared" si="26"/>
        <v>0</v>
      </c>
      <c r="T326" s="88">
        <f t="shared" si="27"/>
        <v>0</v>
      </c>
      <c r="U326" s="88"/>
      <c r="V326" s="3"/>
      <c r="W326" s="88"/>
    </row>
    <row r="327" spans="1:23" ht="255" hidden="1" x14ac:dyDescent="0.25">
      <c r="A327" s="47">
        <v>326</v>
      </c>
      <c r="B327" s="43" t="str">
        <f t="shared" si="28"/>
        <v>4_1</v>
      </c>
      <c r="C327" s="3">
        <f t="shared" si="29"/>
        <v>372</v>
      </c>
      <c r="D327" s="3" t="s">
        <v>454</v>
      </c>
      <c r="E327" s="1" t="s">
        <v>455</v>
      </c>
      <c r="F327" s="4" t="s">
        <v>456</v>
      </c>
      <c r="G327" s="1" t="s">
        <v>457</v>
      </c>
      <c r="H327" s="10" t="s">
        <v>454</v>
      </c>
      <c r="I327" s="6">
        <v>0</v>
      </c>
      <c r="J327" s="8">
        <v>1</v>
      </c>
      <c r="K327" s="12">
        <v>0</v>
      </c>
      <c r="L327" s="44" t="s">
        <v>454</v>
      </c>
      <c r="M327" s="3">
        <v>1</v>
      </c>
      <c r="N327" s="43">
        <v>0</v>
      </c>
      <c r="O327" s="43">
        <v>0</v>
      </c>
      <c r="P327" s="3" t="s">
        <v>3487</v>
      </c>
      <c r="Q327" s="45"/>
      <c r="R327" s="88">
        <f t="shared" si="25"/>
        <v>0</v>
      </c>
      <c r="S327" s="88">
        <f t="shared" si="26"/>
        <v>0</v>
      </c>
      <c r="T327" s="88">
        <f t="shared" si="27"/>
        <v>0</v>
      </c>
      <c r="U327" s="88"/>
      <c r="V327" s="3"/>
      <c r="W327" s="88"/>
    </row>
    <row r="328" spans="1:23" ht="270" hidden="1" x14ac:dyDescent="0.25">
      <c r="A328" s="47">
        <v>327</v>
      </c>
      <c r="B328" s="43" t="str">
        <f t="shared" si="28"/>
        <v>4_1</v>
      </c>
      <c r="C328" s="3">
        <f t="shared" si="29"/>
        <v>373</v>
      </c>
      <c r="D328" s="3" t="s">
        <v>454</v>
      </c>
      <c r="E328" s="1" t="s">
        <v>458</v>
      </c>
      <c r="F328" s="4" t="s">
        <v>456</v>
      </c>
      <c r="G328" s="1" t="s">
        <v>459</v>
      </c>
      <c r="H328" s="10" t="s">
        <v>454</v>
      </c>
      <c r="I328" s="6">
        <v>0</v>
      </c>
      <c r="J328" s="8">
        <v>1</v>
      </c>
      <c r="K328" s="12">
        <v>0</v>
      </c>
      <c r="L328" s="44" t="s">
        <v>454</v>
      </c>
      <c r="M328" s="3">
        <v>1</v>
      </c>
      <c r="N328" s="43">
        <v>0</v>
      </c>
      <c r="O328" s="43">
        <v>0</v>
      </c>
      <c r="P328" s="3" t="s">
        <v>3487</v>
      </c>
      <c r="Q328" s="45"/>
      <c r="R328" s="88">
        <f t="shared" si="25"/>
        <v>0</v>
      </c>
      <c r="S328" s="88">
        <f t="shared" si="26"/>
        <v>0</v>
      </c>
      <c r="T328" s="88">
        <f t="shared" si="27"/>
        <v>0</v>
      </c>
      <c r="U328" s="88"/>
      <c r="V328" s="3"/>
      <c r="W328" s="88"/>
    </row>
    <row r="329" spans="1:23" ht="270" hidden="1" x14ac:dyDescent="0.25">
      <c r="A329" s="47">
        <v>328</v>
      </c>
      <c r="B329" s="43" t="str">
        <f t="shared" si="28"/>
        <v>4_1</v>
      </c>
      <c r="C329" s="3">
        <f t="shared" si="29"/>
        <v>374</v>
      </c>
      <c r="D329" s="3" t="s">
        <v>454</v>
      </c>
      <c r="E329" s="1" t="s">
        <v>460</v>
      </c>
      <c r="F329" s="4" t="s">
        <v>456</v>
      </c>
      <c r="G329" s="1" t="s">
        <v>461</v>
      </c>
      <c r="H329" s="10" t="s">
        <v>454</v>
      </c>
      <c r="I329" s="6">
        <v>0</v>
      </c>
      <c r="J329" s="8">
        <v>1</v>
      </c>
      <c r="K329" s="12">
        <v>0</v>
      </c>
      <c r="L329" s="44" t="s">
        <v>454</v>
      </c>
      <c r="M329" s="3">
        <v>1</v>
      </c>
      <c r="N329" s="43">
        <v>0</v>
      </c>
      <c r="O329" s="43">
        <v>0</v>
      </c>
      <c r="P329" s="3" t="s">
        <v>3487</v>
      </c>
      <c r="Q329" s="45"/>
      <c r="R329" s="88">
        <f t="shared" si="25"/>
        <v>0</v>
      </c>
      <c r="S329" s="88">
        <f t="shared" si="26"/>
        <v>0</v>
      </c>
      <c r="T329" s="88">
        <f t="shared" si="27"/>
        <v>0</v>
      </c>
      <c r="U329" s="88"/>
      <c r="V329" s="3"/>
      <c r="W329" s="88"/>
    </row>
    <row r="330" spans="1:23" ht="270" hidden="1" x14ac:dyDescent="0.25">
      <c r="A330" s="47">
        <v>329</v>
      </c>
      <c r="B330" s="43" t="str">
        <f t="shared" si="28"/>
        <v>4_1</v>
      </c>
      <c r="C330" s="3">
        <f t="shared" si="29"/>
        <v>375</v>
      </c>
      <c r="D330" s="3" t="s">
        <v>454</v>
      </c>
      <c r="E330" s="1" t="s">
        <v>462</v>
      </c>
      <c r="F330" s="4" t="s">
        <v>456</v>
      </c>
      <c r="G330" s="1" t="s">
        <v>463</v>
      </c>
      <c r="H330" s="10" t="s">
        <v>454</v>
      </c>
      <c r="I330" s="6">
        <v>0</v>
      </c>
      <c r="J330" s="8">
        <v>1</v>
      </c>
      <c r="K330" s="12">
        <v>0</v>
      </c>
      <c r="L330" s="44" t="s">
        <v>454</v>
      </c>
      <c r="M330" s="3">
        <v>1</v>
      </c>
      <c r="N330" s="43">
        <v>0</v>
      </c>
      <c r="O330" s="43">
        <v>0</v>
      </c>
      <c r="P330" s="3" t="s">
        <v>3487</v>
      </c>
      <c r="Q330" s="45"/>
      <c r="R330" s="88">
        <f t="shared" si="25"/>
        <v>0</v>
      </c>
      <c r="S330" s="88">
        <f t="shared" si="26"/>
        <v>0</v>
      </c>
      <c r="T330" s="88">
        <f t="shared" si="27"/>
        <v>0</v>
      </c>
      <c r="U330" s="88"/>
      <c r="V330" s="3"/>
      <c r="W330" s="88"/>
    </row>
    <row r="331" spans="1:23" ht="255" hidden="1" x14ac:dyDescent="0.25">
      <c r="A331" s="47">
        <v>330</v>
      </c>
      <c r="B331" s="43" t="str">
        <f t="shared" si="28"/>
        <v>4_1</v>
      </c>
      <c r="C331" s="3">
        <f t="shared" si="29"/>
        <v>376</v>
      </c>
      <c r="D331" s="3" t="s">
        <v>464</v>
      </c>
      <c r="E331" s="1" t="s">
        <v>465</v>
      </c>
      <c r="F331" s="4" t="s">
        <v>48</v>
      </c>
      <c r="G331" s="1" t="s">
        <v>466</v>
      </c>
      <c r="H331" s="10" t="s">
        <v>464</v>
      </c>
      <c r="I331" s="6">
        <v>0</v>
      </c>
      <c r="J331" s="8">
        <v>1</v>
      </c>
      <c r="K331" s="12">
        <v>0</v>
      </c>
      <c r="L331" s="44" t="s">
        <v>464</v>
      </c>
      <c r="M331" s="3">
        <v>0</v>
      </c>
      <c r="N331" s="43">
        <v>0</v>
      </c>
      <c r="O331" s="43">
        <v>0</v>
      </c>
      <c r="P331" s="3" t="s">
        <v>3565</v>
      </c>
      <c r="Q331" s="45"/>
      <c r="R331" s="88">
        <f t="shared" si="25"/>
        <v>0</v>
      </c>
      <c r="S331" s="88">
        <f t="shared" si="26"/>
        <v>0</v>
      </c>
      <c r="T331" s="88">
        <f t="shared" si="27"/>
        <v>0</v>
      </c>
      <c r="U331" s="88"/>
      <c r="V331" s="3"/>
      <c r="W331" s="88"/>
    </row>
    <row r="332" spans="1:23" ht="270" hidden="1" x14ac:dyDescent="0.25">
      <c r="A332" s="47">
        <v>331</v>
      </c>
      <c r="B332" s="43" t="str">
        <f t="shared" si="28"/>
        <v>4_1</v>
      </c>
      <c r="C332" s="3">
        <f t="shared" si="29"/>
        <v>377</v>
      </c>
      <c r="D332" s="3" t="s">
        <v>269</v>
      </c>
      <c r="E332" s="1" t="s">
        <v>467</v>
      </c>
      <c r="F332" s="4" t="s">
        <v>468</v>
      </c>
      <c r="G332" s="1" t="s">
        <v>469</v>
      </c>
      <c r="H332" s="10" t="s">
        <v>269</v>
      </c>
      <c r="I332" s="6">
        <v>0</v>
      </c>
      <c r="J332" s="8">
        <v>1</v>
      </c>
      <c r="K332" s="12">
        <v>0</v>
      </c>
      <c r="L332" s="44" t="s">
        <v>269</v>
      </c>
      <c r="M332" s="3">
        <v>1</v>
      </c>
      <c r="N332" s="43">
        <v>0</v>
      </c>
      <c r="O332" s="43">
        <v>0</v>
      </c>
      <c r="P332" s="3" t="s">
        <v>3543</v>
      </c>
      <c r="Q332" s="45"/>
      <c r="R332" s="88">
        <f t="shared" si="25"/>
        <v>0</v>
      </c>
      <c r="S332" s="88">
        <f t="shared" si="26"/>
        <v>0</v>
      </c>
      <c r="T332" s="88">
        <f t="shared" si="27"/>
        <v>0</v>
      </c>
      <c r="U332" s="88"/>
      <c r="V332" s="3"/>
      <c r="W332" s="88"/>
    </row>
    <row r="333" spans="1:23" ht="270" hidden="1" x14ac:dyDescent="0.25">
      <c r="A333" s="47">
        <v>332</v>
      </c>
      <c r="B333" s="43" t="str">
        <f t="shared" si="28"/>
        <v>4_1</v>
      </c>
      <c r="C333" s="3">
        <f t="shared" si="29"/>
        <v>378</v>
      </c>
      <c r="D333" s="3" t="s">
        <v>1203</v>
      </c>
      <c r="E333" s="1" t="s">
        <v>1201</v>
      </c>
      <c r="F333" s="4" t="s">
        <v>147</v>
      </c>
      <c r="G333" s="1" t="s">
        <v>1202</v>
      </c>
      <c r="H333" s="10" t="s">
        <v>1203</v>
      </c>
      <c r="I333" s="6">
        <v>1</v>
      </c>
      <c r="J333" s="8">
        <v>0</v>
      </c>
      <c r="K333" s="12">
        <v>0</v>
      </c>
      <c r="L333" s="44" t="s">
        <v>1203</v>
      </c>
      <c r="M333" s="3">
        <v>0</v>
      </c>
      <c r="N333" s="43">
        <v>0</v>
      </c>
      <c r="O333" s="43">
        <v>0</v>
      </c>
      <c r="P333" s="3" t="s">
        <v>3580</v>
      </c>
      <c r="Q333" s="45"/>
      <c r="R333" s="88">
        <f t="shared" si="25"/>
        <v>0</v>
      </c>
      <c r="S333" s="88">
        <f t="shared" si="26"/>
        <v>0</v>
      </c>
      <c r="T333" s="88">
        <f t="shared" si="27"/>
        <v>0</v>
      </c>
      <c r="U333" s="88"/>
      <c r="V333" s="3"/>
      <c r="W333" s="88"/>
    </row>
    <row r="334" spans="1:23" ht="240" x14ac:dyDescent="0.25">
      <c r="A334" s="47">
        <v>333</v>
      </c>
      <c r="B334" s="43" t="str">
        <f t="shared" si="28"/>
        <v>4_1</v>
      </c>
      <c r="C334" s="3">
        <f t="shared" si="29"/>
        <v>379</v>
      </c>
      <c r="D334" s="3" t="s">
        <v>1206</v>
      </c>
      <c r="E334" s="1" t="s">
        <v>1204</v>
      </c>
      <c r="F334" s="4" t="s">
        <v>1180</v>
      </c>
      <c r="G334" s="1" t="s">
        <v>1205</v>
      </c>
      <c r="H334" s="10" t="s">
        <v>1206</v>
      </c>
      <c r="I334" s="6">
        <v>1</v>
      </c>
      <c r="J334" s="8">
        <v>0</v>
      </c>
      <c r="K334" s="12">
        <v>0</v>
      </c>
      <c r="L334" s="44" t="s">
        <v>1206</v>
      </c>
      <c r="M334" s="3">
        <v>0</v>
      </c>
      <c r="N334" s="43">
        <v>0</v>
      </c>
      <c r="O334" s="43">
        <v>0</v>
      </c>
      <c r="P334" s="3" t="s">
        <v>3861</v>
      </c>
      <c r="Q334" s="45"/>
      <c r="R334" s="88">
        <f t="shared" si="25"/>
        <v>0</v>
      </c>
      <c r="S334" s="88">
        <f t="shared" si="26"/>
        <v>0</v>
      </c>
      <c r="T334" s="88">
        <f t="shared" si="27"/>
        <v>0</v>
      </c>
      <c r="U334" s="88"/>
      <c r="V334" s="3" t="s">
        <v>3947</v>
      </c>
      <c r="W334" s="88"/>
    </row>
    <row r="335" spans="1:23" ht="270" hidden="1" x14ac:dyDescent="0.25">
      <c r="A335" s="47">
        <v>334</v>
      </c>
      <c r="B335" s="43" t="str">
        <f t="shared" si="28"/>
        <v>4_1</v>
      </c>
      <c r="C335" s="3">
        <f t="shared" si="29"/>
        <v>380</v>
      </c>
      <c r="D335" s="3" t="s">
        <v>153</v>
      </c>
      <c r="E335" s="1" t="s">
        <v>470</v>
      </c>
      <c r="F335" s="4" t="s">
        <v>267</v>
      </c>
      <c r="G335" s="1" t="s">
        <v>471</v>
      </c>
      <c r="H335" s="10" t="s">
        <v>153</v>
      </c>
      <c r="I335" s="6">
        <v>0</v>
      </c>
      <c r="J335" s="8">
        <v>1</v>
      </c>
      <c r="K335" s="12">
        <v>0</v>
      </c>
      <c r="L335" s="44" t="s">
        <v>153</v>
      </c>
      <c r="M335" s="3">
        <v>0</v>
      </c>
      <c r="N335" s="43">
        <v>0</v>
      </c>
      <c r="O335" s="43">
        <v>0</v>
      </c>
      <c r="P335" s="3" t="s">
        <v>3504</v>
      </c>
      <c r="Q335" s="45"/>
      <c r="R335" s="88">
        <f t="shared" si="25"/>
        <v>0</v>
      </c>
      <c r="S335" s="88">
        <f t="shared" si="26"/>
        <v>0</v>
      </c>
      <c r="T335" s="88">
        <f t="shared" si="27"/>
        <v>0</v>
      </c>
      <c r="U335" s="88"/>
      <c r="V335" s="3"/>
      <c r="W335" s="88"/>
    </row>
    <row r="336" spans="1:23" ht="240" hidden="1" x14ac:dyDescent="0.25">
      <c r="A336" s="47">
        <v>335</v>
      </c>
      <c r="B336" s="43" t="str">
        <f t="shared" si="28"/>
        <v>4_1</v>
      </c>
      <c r="C336" s="3">
        <f t="shared" si="29"/>
        <v>381</v>
      </c>
      <c r="D336" s="3" t="s">
        <v>870</v>
      </c>
      <c r="E336" s="1" t="s">
        <v>1207</v>
      </c>
      <c r="F336" s="4" t="s">
        <v>1208</v>
      </c>
      <c r="G336" s="1" t="s">
        <v>1209</v>
      </c>
      <c r="H336" s="10" t="s">
        <v>870</v>
      </c>
      <c r="I336" s="6">
        <v>1</v>
      </c>
      <c r="J336" s="8">
        <v>0</v>
      </c>
      <c r="K336" s="12">
        <v>0</v>
      </c>
      <c r="L336" s="44" t="s">
        <v>870</v>
      </c>
      <c r="M336" s="3">
        <v>1</v>
      </c>
      <c r="N336" s="43">
        <v>0</v>
      </c>
      <c r="O336" s="43" t="s">
        <v>869</v>
      </c>
      <c r="P336" s="3" t="s">
        <v>3438</v>
      </c>
      <c r="Q336" s="45"/>
      <c r="R336" s="88">
        <f t="shared" si="25"/>
        <v>0</v>
      </c>
      <c r="S336" s="88">
        <f t="shared" si="26"/>
        <v>0</v>
      </c>
      <c r="T336" s="88">
        <f t="shared" si="27"/>
        <v>0</v>
      </c>
      <c r="U336" s="88"/>
      <c r="V336" s="3"/>
      <c r="W336" s="88"/>
    </row>
    <row r="337" spans="1:23" ht="270" hidden="1" x14ac:dyDescent="0.25">
      <c r="A337" s="47">
        <v>336</v>
      </c>
      <c r="B337" s="43" t="str">
        <f t="shared" si="28"/>
        <v>4_1</v>
      </c>
      <c r="C337" s="3">
        <f t="shared" si="29"/>
        <v>382</v>
      </c>
      <c r="D337" s="3" t="s">
        <v>30</v>
      </c>
      <c r="E337" s="1" t="s">
        <v>472</v>
      </c>
      <c r="F337" s="4" t="s">
        <v>473</v>
      </c>
      <c r="G337" s="1" t="s">
        <v>474</v>
      </c>
      <c r="H337" s="10" t="s">
        <v>30</v>
      </c>
      <c r="I337" s="6">
        <v>0</v>
      </c>
      <c r="J337" s="8">
        <v>1</v>
      </c>
      <c r="K337" s="12">
        <v>0</v>
      </c>
      <c r="L337" s="44" t="s">
        <v>30</v>
      </c>
      <c r="M337" s="3">
        <v>1</v>
      </c>
      <c r="N337" s="43">
        <v>0</v>
      </c>
      <c r="O337" s="43">
        <v>0</v>
      </c>
      <c r="P337" s="3" t="s">
        <v>3470</v>
      </c>
      <c r="Q337" s="45"/>
      <c r="R337" s="88">
        <f t="shared" si="25"/>
        <v>0</v>
      </c>
      <c r="S337" s="88">
        <f t="shared" si="26"/>
        <v>0</v>
      </c>
      <c r="T337" s="88">
        <f t="shared" si="27"/>
        <v>0</v>
      </c>
      <c r="U337" s="88"/>
      <c r="V337" s="3"/>
      <c r="W337" s="88"/>
    </row>
    <row r="338" spans="1:23" ht="255" hidden="1" x14ac:dyDescent="0.25">
      <c r="A338" s="47">
        <v>337</v>
      </c>
      <c r="B338" s="43" t="str">
        <f t="shared" si="28"/>
        <v>4_1</v>
      </c>
      <c r="C338" s="3">
        <f t="shared" si="29"/>
        <v>383</v>
      </c>
      <c r="D338" s="3" t="s">
        <v>720</v>
      </c>
      <c r="E338" s="1" t="s">
        <v>1210</v>
      </c>
      <c r="F338" s="4" t="s">
        <v>1211</v>
      </c>
      <c r="G338" s="1" t="s">
        <v>1212</v>
      </c>
      <c r="H338" s="10" t="s">
        <v>720</v>
      </c>
      <c r="I338" s="6">
        <v>0</v>
      </c>
      <c r="J338" s="8">
        <v>0</v>
      </c>
      <c r="K338" s="12">
        <v>1</v>
      </c>
      <c r="L338" s="44" t="s">
        <v>720</v>
      </c>
      <c r="M338" s="3">
        <v>0</v>
      </c>
      <c r="N338" s="43">
        <v>0</v>
      </c>
      <c r="O338" s="43">
        <v>0</v>
      </c>
      <c r="P338" s="3" t="s">
        <v>3550</v>
      </c>
      <c r="Q338" s="45"/>
      <c r="R338" s="88">
        <f t="shared" si="25"/>
        <v>0</v>
      </c>
      <c r="S338" s="88">
        <f t="shared" si="26"/>
        <v>0</v>
      </c>
      <c r="T338" s="88">
        <f t="shared" si="27"/>
        <v>0</v>
      </c>
      <c r="U338" s="88"/>
      <c r="V338" s="3"/>
      <c r="W338" s="88"/>
    </row>
    <row r="339" spans="1:23" ht="225" hidden="1" x14ac:dyDescent="0.25">
      <c r="A339" s="47">
        <v>338</v>
      </c>
      <c r="B339" s="43" t="str">
        <f t="shared" si="28"/>
        <v>4_1</v>
      </c>
      <c r="C339" s="3">
        <f t="shared" si="29"/>
        <v>384</v>
      </c>
      <c r="D339" s="3" t="s">
        <v>1215</v>
      </c>
      <c r="E339" s="1" t="s">
        <v>1213</v>
      </c>
      <c r="F339" s="4" t="s">
        <v>158</v>
      </c>
      <c r="G339" s="1" t="s">
        <v>1214</v>
      </c>
      <c r="H339" s="10" t="s">
        <v>1215</v>
      </c>
      <c r="I339" s="6">
        <v>1</v>
      </c>
      <c r="J339" s="8">
        <v>0</v>
      </c>
      <c r="K339" s="12">
        <v>0</v>
      </c>
      <c r="L339" s="44" t="s">
        <v>1215</v>
      </c>
      <c r="M339" s="3">
        <v>0</v>
      </c>
      <c r="N339" s="43">
        <v>0</v>
      </c>
      <c r="O339" s="43">
        <v>0</v>
      </c>
      <c r="P339" s="3" t="s">
        <v>3581</v>
      </c>
      <c r="Q339" s="45"/>
      <c r="R339" s="88">
        <f t="shared" si="25"/>
        <v>0</v>
      </c>
      <c r="S339" s="88">
        <f t="shared" si="26"/>
        <v>0</v>
      </c>
      <c r="T339" s="88">
        <f t="shared" si="27"/>
        <v>0</v>
      </c>
      <c r="U339" s="88"/>
      <c r="V339" s="3"/>
      <c r="W339" s="88"/>
    </row>
    <row r="340" spans="1:23" ht="409.5" hidden="1" x14ac:dyDescent="0.25">
      <c r="A340" s="47">
        <v>339</v>
      </c>
      <c r="B340" s="43" t="str">
        <f t="shared" si="28"/>
        <v>4_1</v>
      </c>
      <c r="C340" s="3">
        <f t="shared" si="29"/>
        <v>385</v>
      </c>
      <c r="D340" s="3" t="s">
        <v>4</v>
      </c>
      <c r="E340" s="1" t="s">
        <v>475</v>
      </c>
      <c r="F340" s="4" t="s">
        <v>476</v>
      </c>
      <c r="G340" s="1" t="s">
        <v>477</v>
      </c>
      <c r="H340" s="10" t="s">
        <v>4</v>
      </c>
      <c r="I340" s="6">
        <v>0</v>
      </c>
      <c r="J340" s="8">
        <v>1</v>
      </c>
      <c r="K340" s="12">
        <v>0</v>
      </c>
      <c r="L340" s="44" t="s">
        <v>4</v>
      </c>
      <c r="M340" s="3">
        <v>1</v>
      </c>
      <c r="N340" s="43">
        <v>0</v>
      </c>
      <c r="O340" s="43">
        <v>0</v>
      </c>
      <c r="P340" s="3" t="s">
        <v>3419</v>
      </c>
      <c r="Q340" s="45"/>
      <c r="R340" s="88">
        <f t="shared" si="25"/>
        <v>0</v>
      </c>
      <c r="S340" s="88">
        <f t="shared" si="26"/>
        <v>0</v>
      </c>
      <c r="T340" s="88">
        <f t="shared" si="27"/>
        <v>0</v>
      </c>
      <c r="U340" s="88"/>
      <c r="V340" s="3"/>
      <c r="W340" s="88"/>
    </row>
    <row r="341" spans="1:23" ht="240" hidden="1" x14ac:dyDescent="0.25">
      <c r="A341" s="47">
        <v>340</v>
      </c>
      <c r="B341" s="43" t="str">
        <f t="shared" si="28"/>
        <v>4_1</v>
      </c>
      <c r="C341" s="3">
        <f t="shared" si="29"/>
        <v>386</v>
      </c>
      <c r="D341" s="3" t="s">
        <v>720</v>
      </c>
      <c r="E341" s="1" t="s">
        <v>1216</v>
      </c>
      <c r="F341" s="4" t="s">
        <v>241</v>
      </c>
      <c r="G341" s="1" t="s">
        <v>1217</v>
      </c>
      <c r="H341" s="10" t="s">
        <v>720</v>
      </c>
      <c r="I341" s="6">
        <v>0</v>
      </c>
      <c r="J341" s="8">
        <v>0</v>
      </c>
      <c r="K341" s="12">
        <v>1</v>
      </c>
      <c r="L341" s="44" t="s">
        <v>720</v>
      </c>
      <c r="M341" s="3">
        <v>0</v>
      </c>
      <c r="N341" s="43">
        <v>0</v>
      </c>
      <c r="O341" s="43">
        <v>0</v>
      </c>
      <c r="P341" s="3" t="s">
        <v>3550</v>
      </c>
      <c r="Q341" s="45"/>
      <c r="R341" s="88">
        <f t="shared" si="25"/>
        <v>0</v>
      </c>
      <c r="S341" s="88">
        <f t="shared" si="26"/>
        <v>0</v>
      </c>
      <c r="T341" s="88">
        <f t="shared" si="27"/>
        <v>0</v>
      </c>
      <c r="U341" s="88"/>
      <c r="V341" s="3"/>
      <c r="W341" s="88"/>
    </row>
    <row r="342" spans="1:23" ht="225" hidden="1" x14ac:dyDescent="0.25">
      <c r="A342" s="47">
        <v>341</v>
      </c>
      <c r="B342" s="43" t="str">
        <f t="shared" si="28"/>
        <v>4_1</v>
      </c>
      <c r="C342" s="3">
        <f t="shared" si="29"/>
        <v>387</v>
      </c>
      <c r="D342" s="3" t="s">
        <v>478</v>
      </c>
      <c r="E342" s="1" t="s">
        <v>479</v>
      </c>
      <c r="F342" s="4" t="s">
        <v>480</v>
      </c>
      <c r="G342" s="1" t="s">
        <v>481</v>
      </c>
      <c r="H342" s="10" t="s">
        <v>478</v>
      </c>
      <c r="I342" s="6">
        <v>0</v>
      </c>
      <c r="J342" s="8">
        <v>1</v>
      </c>
      <c r="K342" s="12">
        <v>0</v>
      </c>
      <c r="L342" s="44" t="s">
        <v>478</v>
      </c>
      <c r="M342" s="3">
        <v>0</v>
      </c>
      <c r="N342" s="43">
        <v>0</v>
      </c>
      <c r="O342" s="43">
        <v>0</v>
      </c>
      <c r="P342" s="3" t="s">
        <v>3500</v>
      </c>
      <c r="Q342" s="45"/>
      <c r="R342" s="88">
        <f t="shared" si="25"/>
        <v>0</v>
      </c>
      <c r="S342" s="88">
        <f t="shared" si="26"/>
        <v>0</v>
      </c>
      <c r="T342" s="88">
        <f t="shared" si="27"/>
        <v>0</v>
      </c>
      <c r="U342" s="88"/>
      <c r="V342" s="3"/>
      <c r="W342" s="88"/>
    </row>
    <row r="343" spans="1:23" ht="255" hidden="1" x14ac:dyDescent="0.25">
      <c r="A343" s="47">
        <v>342</v>
      </c>
      <c r="B343" s="43" t="str">
        <f t="shared" si="28"/>
        <v>4_1</v>
      </c>
      <c r="C343" s="3">
        <f t="shared" si="29"/>
        <v>388</v>
      </c>
      <c r="D343" s="3" t="s">
        <v>478</v>
      </c>
      <c r="E343" s="1" t="s">
        <v>482</v>
      </c>
      <c r="F343" s="4" t="s">
        <v>480</v>
      </c>
      <c r="G343" s="1" t="s">
        <v>483</v>
      </c>
      <c r="H343" s="10" t="s">
        <v>478</v>
      </c>
      <c r="I343" s="6">
        <v>0</v>
      </c>
      <c r="J343" s="8">
        <v>1</v>
      </c>
      <c r="K343" s="12">
        <v>0</v>
      </c>
      <c r="L343" s="44" t="s">
        <v>478</v>
      </c>
      <c r="M343" s="3">
        <v>0</v>
      </c>
      <c r="N343" s="43">
        <v>0</v>
      </c>
      <c r="O343" s="43">
        <v>0</v>
      </c>
      <c r="P343" s="3" t="s">
        <v>3500</v>
      </c>
      <c r="Q343" s="45"/>
      <c r="R343" s="88">
        <f t="shared" si="25"/>
        <v>0</v>
      </c>
      <c r="S343" s="88">
        <f t="shared" si="26"/>
        <v>0</v>
      </c>
      <c r="T343" s="88">
        <f t="shared" si="27"/>
        <v>0</v>
      </c>
      <c r="U343" s="88"/>
      <c r="V343" s="3"/>
      <c r="W343" s="88"/>
    </row>
    <row r="344" spans="1:23" ht="225" hidden="1" x14ac:dyDescent="0.25">
      <c r="A344" s="47">
        <v>343</v>
      </c>
      <c r="B344" s="43" t="str">
        <f t="shared" si="28"/>
        <v>4_1</v>
      </c>
      <c r="C344" s="3">
        <f t="shared" si="29"/>
        <v>389</v>
      </c>
      <c r="D344" s="3" t="s">
        <v>478</v>
      </c>
      <c r="E344" s="1" t="s">
        <v>484</v>
      </c>
      <c r="F344" s="4" t="s">
        <v>480</v>
      </c>
      <c r="G344" s="1" t="s">
        <v>485</v>
      </c>
      <c r="H344" s="10" t="s">
        <v>478</v>
      </c>
      <c r="I344" s="6">
        <v>0</v>
      </c>
      <c r="J344" s="8">
        <v>1</v>
      </c>
      <c r="K344" s="12">
        <v>0</v>
      </c>
      <c r="L344" s="44" t="s">
        <v>478</v>
      </c>
      <c r="M344" s="3">
        <v>0</v>
      </c>
      <c r="N344" s="43">
        <v>0</v>
      </c>
      <c r="O344" s="43">
        <v>0</v>
      </c>
      <c r="P344" s="3" t="s">
        <v>3500</v>
      </c>
      <c r="Q344" s="45"/>
      <c r="R344" s="88">
        <f t="shared" si="25"/>
        <v>0</v>
      </c>
      <c r="S344" s="88">
        <f t="shared" si="26"/>
        <v>0</v>
      </c>
      <c r="T344" s="88">
        <f t="shared" si="27"/>
        <v>0</v>
      </c>
      <c r="U344" s="88"/>
      <c r="V344" s="3"/>
      <c r="W344" s="88"/>
    </row>
    <row r="345" spans="1:23" ht="270" hidden="1" x14ac:dyDescent="0.25">
      <c r="A345" s="47">
        <v>344</v>
      </c>
      <c r="B345" s="43" t="str">
        <f t="shared" si="28"/>
        <v>4_1</v>
      </c>
      <c r="C345" s="3">
        <f t="shared" si="29"/>
        <v>390</v>
      </c>
      <c r="D345" s="3" t="s">
        <v>720</v>
      </c>
      <c r="E345" s="1" t="s">
        <v>1218</v>
      </c>
      <c r="F345" s="4" t="s">
        <v>241</v>
      </c>
      <c r="G345" s="1" t="s">
        <v>1219</v>
      </c>
      <c r="H345" s="10" t="s">
        <v>720</v>
      </c>
      <c r="I345" s="6">
        <v>0</v>
      </c>
      <c r="J345" s="8">
        <v>0</v>
      </c>
      <c r="K345" s="12">
        <v>1</v>
      </c>
      <c r="L345" s="44" t="s">
        <v>720</v>
      </c>
      <c r="M345" s="3">
        <v>0</v>
      </c>
      <c r="N345" s="43">
        <v>0</v>
      </c>
      <c r="O345" s="43">
        <v>0</v>
      </c>
      <c r="P345" s="3" t="s">
        <v>3550</v>
      </c>
      <c r="Q345" s="45"/>
      <c r="R345" s="88">
        <f t="shared" si="25"/>
        <v>0</v>
      </c>
      <c r="S345" s="88">
        <f t="shared" si="26"/>
        <v>0</v>
      </c>
      <c r="T345" s="88">
        <f t="shared" si="27"/>
        <v>0</v>
      </c>
      <c r="U345" s="88"/>
      <c r="V345" s="3"/>
      <c r="W345" s="88"/>
    </row>
    <row r="346" spans="1:23" ht="270" hidden="1" x14ac:dyDescent="0.25">
      <c r="A346" s="47">
        <v>345</v>
      </c>
      <c r="B346" s="43" t="str">
        <f t="shared" si="28"/>
        <v>4_1</v>
      </c>
      <c r="C346" s="3">
        <f t="shared" si="29"/>
        <v>391</v>
      </c>
      <c r="D346" s="3" t="s">
        <v>149</v>
      </c>
      <c r="E346" s="1" t="s">
        <v>486</v>
      </c>
      <c r="F346" s="4" t="s">
        <v>487</v>
      </c>
      <c r="G346" s="1" t="s">
        <v>488</v>
      </c>
      <c r="H346" s="10" t="s">
        <v>149</v>
      </c>
      <c r="I346" s="6">
        <v>0</v>
      </c>
      <c r="J346" s="8">
        <v>1</v>
      </c>
      <c r="K346" s="12">
        <v>0</v>
      </c>
      <c r="L346" s="44" t="s">
        <v>149</v>
      </c>
      <c r="M346" s="3">
        <v>0</v>
      </c>
      <c r="N346" s="43">
        <v>0</v>
      </c>
      <c r="O346" s="43">
        <v>0</v>
      </c>
      <c r="P346" s="3" t="s">
        <v>3448</v>
      </c>
      <c r="Q346" s="45"/>
      <c r="R346" s="88">
        <f t="shared" si="25"/>
        <v>0</v>
      </c>
      <c r="S346" s="88">
        <f t="shared" si="26"/>
        <v>0</v>
      </c>
      <c r="T346" s="88">
        <f t="shared" si="27"/>
        <v>0</v>
      </c>
      <c r="U346" s="88"/>
      <c r="V346" s="3"/>
      <c r="W346" s="88"/>
    </row>
    <row r="347" spans="1:23" ht="255" hidden="1" x14ac:dyDescent="0.25">
      <c r="A347" s="47">
        <v>346</v>
      </c>
      <c r="B347" s="43" t="str">
        <f t="shared" si="28"/>
        <v>4_1</v>
      </c>
      <c r="C347" s="3">
        <f t="shared" si="29"/>
        <v>392</v>
      </c>
      <c r="D347" s="3" t="s">
        <v>4</v>
      </c>
      <c r="E347" s="1" t="s">
        <v>489</v>
      </c>
      <c r="F347" s="4" t="s">
        <v>9</v>
      </c>
      <c r="G347" s="1" t="s">
        <v>490</v>
      </c>
      <c r="H347" s="10" t="s">
        <v>4</v>
      </c>
      <c r="I347" s="6">
        <v>0</v>
      </c>
      <c r="J347" s="8">
        <v>1</v>
      </c>
      <c r="K347" s="12">
        <v>1</v>
      </c>
      <c r="L347" s="44" t="s">
        <v>4</v>
      </c>
      <c r="M347" s="3">
        <v>1</v>
      </c>
      <c r="N347" s="43">
        <v>0</v>
      </c>
      <c r="O347" s="43">
        <v>0</v>
      </c>
      <c r="P347" s="3" t="s">
        <v>3419</v>
      </c>
      <c r="Q347" s="45"/>
      <c r="R347" s="88">
        <f t="shared" si="25"/>
        <v>0</v>
      </c>
      <c r="S347" s="88">
        <f t="shared" si="26"/>
        <v>0</v>
      </c>
      <c r="T347" s="88">
        <f t="shared" si="27"/>
        <v>0</v>
      </c>
      <c r="U347" s="88"/>
      <c r="V347" s="3"/>
      <c r="W347" s="88"/>
    </row>
    <row r="348" spans="1:23" ht="315" hidden="1" x14ac:dyDescent="0.25">
      <c r="A348" s="47">
        <v>347</v>
      </c>
      <c r="B348" s="43" t="str">
        <f t="shared" si="28"/>
        <v>4_1</v>
      </c>
      <c r="C348" s="3">
        <f t="shared" si="29"/>
        <v>393</v>
      </c>
      <c r="D348" s="3" t="s">
        <v>4</v>
      </c>
      <c r="E348" s="1" t="s">
        <v>1220</v>
      </c>
      <c r="F348" s="4" t="s">
        <v>1221</v>
      </c>
      <c r="G348" s="1" t="s">
        <v>1222</v>
      </c>
      <c r="H348" s="10" t="s">
        <v>4</v>
      </c>
      <c r="I348" s="6">
        <v>0</v>
      </c>
      <c r="J348" s="8">
        <v>0</v>
      </c>
      <c r="K348" s="12">
        <v>1</v>
      </c>
      <c r="L348" s="44" t="s">
        <v>4</v>
      </c>
      <c r="M348" s="3">
        <v>1</v>
      </c>
      <c r="N348" s="43">
        <v>0</v>
      </c>
      <c r="O348" s="43">
        <v>0</v>
      </c>
      <c r="P348" s="3" t="s">
        <v>3419</v>
      </c>
      <c r="Q348" s="45"/>
      <c r="R348" s="88">
        <f t="shared" si="25"/>
        <v>0</v>
      </c>
      <c r="S348" s="88">
        <f t="shared" si="26"/>
        <v>0</v>
      </c>
      <c r="T348" s="88">
        <f t="shared" si="27"/>
        <v>0</v>
      </c>
      <c r="U348" s="88"/>
      <c r="V348" s="3"/>
      <c r="W348" s="88"/>
    </row>
    <row r="349" spans="1:23" ht="270" x14ac:dyDescent="0.25">
      <c r="A349" s="47">
        <v>348</v>
      </c>
      <c r="B349" s="43" t="str">
        <f t="shared" si="28"/>
        <v>4_1</v>
      </c>
      <c r="C349" s="3">
        <f t="shared" si="29"/>
        <v>394</v>
      </c>
      <c r="D349" s="3" t="s">
        <v>491</v>
      </c>
      <c r="E349" s="1" t="s">
        <v>492</v>
      </c>
      <c r="F349" s="4" t="s">
        <v>241</v>
      </c>
      <c r="G349" s="1" t="s">
        <v>493</v>
      </c>
      <c r="H349" s="10" t="s">
        <v>491</v>
      </c>
      <c r="I349" s="6">
        <v>0</v>
      </c>
      <c r="J349" s="8">
        <v>1</v>
      </c>
      <c r="K349" s="12">
        <v>0</v>
      </c>
      <c r="L349" s="44" t="s">
        <v>491</v>
      </c>
      <c r="M349" s="3">
        <v>1</v>
      </c>
      <c r="N349" s="43">
        <v>0</v>
      </c>
      <c r="O349" s="43">
        <v>0</v>
      </c>
      <c r="P349" s="3" t="s">
        <v>3582</v>
      </c>
      <c r="Q349" s="45"/>
      <c r="R349" s="88">
        <f t="shared" si="25"/>
        <v>0</v>
      </c>
      <c r="S349" s="88">
        <f t="shared" si="26"/>
        <v>0</v>
      </c>
      <c r="T349" s="88">
        <f t="shared" si="27"/>
        <v>0</v>
      </c>
      <c r="U349" s="88"/>
      <c r="V349" s="3" t="s">
        <v>3948</v>
      </c>
      <c r="W349" s="88"/>
    </row>
    <row r="350" spans="1:23" ht="240" hidden="1" x14ac:dyDescent="0.25">
      <c r="A350" s="47">
        <v>349</v>
      </c>
      <c r="B350" s="43" t="str">
        <f t="shared" si="28"/>
        <v>4_1</v>
      </c>
      <c r="C350" s="3">
        <f t="shared" si="29"/>
        <v>395</v>
      </c>
      <c r="D350" s="3" t="s">
        <v>494</v>
      </c>
      <c r="E350" s="1" t="s">
        <v>495</v>
      </c>
      <c r="F350" s="4" t="s">
        <v>158</v>
      </c>
      <c r="G350" s="1" t="s">
        <v>496</v>
      </c>
      <c r="H350" s="10" t="s">
        <v>494</v>
      </c>
      <c r="I350" s="6">
        <v>0</v>
      </c>
      <c r="J350" s="8">
        <v>1</v>
      </c>
      <c r="K350" s="12">
        <v>0</v>
      </c>
      <c r="L350" s="44" t="s">
        <v>494</v>
      </c>
      <c r="M350" s="3">
        <v>0</v>
      </c>
      <c r="N350" s="43">
        <v>0</v>
      </c>
      <c r="O350" s="43">
        <v>0</v>
      </c>
      <c r="P350" s="3" t="s">
        <v>3583</v>
      </c>
      <c r="Q350" s="45"/>
      <c r="R350" s="88">
        <f t="shared" si="25"/>
        <v>0</v>
      </c>
      <c r="S350" s="88">
        <f t="shared" si="26"/>
        <v>0</v>
      </c>
      <c r="T350" s="88">
        <f t="shared" si="27"/>
        <v>0</v>
      </c>
      <c r="U350" s="88"/>
      <c r="V350" s="3"/>
      <c r="W350" s="88"/>
    </row>
    <row r="351" spans="1:23" ht="270" hidden="1" x14ac:dyDescent="0.25">
      <c r="A351" s="47">
        <v>350</v>
      </c>
      <c r="B351" s="43" t="str">
        <f t="shared" si="28"/>
        <v>4_1</v>
      </c>
      <c r="C351" s="3">
        <f t="shared" si="29"/>
        <v>396</v>
      </c>
      <c r="D351" s="3" t="s">
        <v>118</v>
      </c>
      <c r="E351" s="1" t="s">
        <v>497</v>
      </c>
      <c r="F351" s="4" t="s">
        <v>48</v>
      </c>
      <c r="G351" s="1" t="s">
        <v>498</v>
      </c>
      <c r="H351" s="10" t="s">
        <v>118</v>
      </c>
      <c r="I351" s="6">
        <v>0</v>
      </c>
      <c r="J351" s="8">
        <v>1</v>
      </c>
      <c r="K351" s="12">
        <v>0</v>
      </c>
      <c r="L351" s="44" t="s">
        <v>118</v>
      </c>
      <c r="M351" s="3">
        <v>0</v>
      </c>
      <c r="N351" s="43">
        <v>0</v>
      </c>
      <c r="O351" s="43">
        <v>0</v>
      </c>
      <c r="P351" s="3" t="s">
        <v>3469</v>
      </c>
      <c r="Q351" s="45"/>
      <c r="R351" s="88">
        <f t="shared" si="25"/>
        <v>0</v>
      </c>
      <c r="S351" s="88">
        <f t="shared" si="26"/>
        <v>0</v>
      </c>
      <c r="T351" s="88">
        <f t="shared" si="27"/>
        <v>0</v>
      </c>
      <c r="U351" s="88"/>
      <c r="V351" s="3"/>
      <c r="W351" s="88"/>
    </row>
    <row r="352" spans="1:23" ht="240" x14ac:dyDescent="0.25">
      <c r="A352" s="47">
        <v>351</v>
      </c>
      <c r="B352" s="43" t="str">
        <f t="shared" si="28"/>
        <v>4_1</v>
      </c>
      <c r="C352" s="3">
        <f t="shared" si="29"/>
        <v>397</v>
      </c>
      <c r="D352" s="3" t="s">
        <v>499</v>
      </c>
      <c r="E352" s="1" t="s">
        <v>500</v>
      </c>
      <c r="F352" s="4" t="s">
        <v>241</v>
      </c>
      <c r="G352" s="1" t="s">
        <v>501</v>
      </c>
      <c r="H352" s="10" t="s">
        <v>499</v>
      </c>
      <c r="I352" s="6">
        <v>0</v>
      </c>
      <c r="J352" s="8">
        <v>1</v>
      </c>
      <c r="K352" s="12">
        <v>0</v>
      </c>
      <c r="L352" s="44" t="s">
        <v>499</v>
      </c>
      <c r="M352" s="3">
        <v>1</v>
      </c>
      <c r="N352" s="43">
        <v>0</v>
      </c>
      <c r="O352" s="43" t="s">
        <v>940</v>
      </c>
      <c r="P352" s="3" t="s">
        <v>3459</v>
      </c>
      <c r="Q352" s="45"/>
      <c r="R352" s="88">
        <f t="shared" si="25"/>
        <v>0</v>
      </c>
      <c r="S352" s="88">
        <f t="shared" si="26"/>
        <v>0</v>
      </c>
      <c r="T352" s="88">
        <f t="shared" si="27"/>
        <v>0</v>
      </c>
      <c r="U352" s="88"/>
      <c r="V352" s="3" t="s">
        <v>3931</v>
      </c>
      <c r="W352" s="88"/>
    </row>
    <row r="353" spans="1:23" ht="255" hidden="1" x14ac:dyDescent="0.25">
      <c r="A353" s="47">
        <v>352</v>
      </c>
      <c r="B353" s="43" t="str">
        <f t="shared" si="28"/>
        <v>4_1</v>
      </c>
      <c r="C353" s="3">
        <f t="shared" si="29"/>
        <v>398</v>
      </c>
      <c r="D353" s="3" t="s">
        <v>1225</v>
      </c>
      <c r="E353" s="1" t="s">
        <v>1223</v>
      </c>
      <c r="F353" s="4" t="s">
        <v>147</v>
      </c>
      <c r="G353" s="1" t="s">
        <v>1224</v>
      </c>
      <c r="H353" s="10" t="s">
        <v>1225</v>
      </c>
      <c r="I353" s="6">
        <v>1</v>
      </c>
      <c r="J353" s="8">
        <v>0</v>
      </c>
      <c r="K353" s="12">
        <v>0</v>
      </c>
      <c r="L353" s="44" t="s">
        <v>1225</v>
      </c>
      <c r="M353" s="3">
        <v>0</v>
      </c>
      <c r="N353" s="43">
        <v>0</v>
      </c>
      <c r="O353" s="43">
        <v>0</v>
      </c>
      <c r="P353" s="3" t="s">
        <v>3584</v>
      </c>
      <c r="Q353" s="45"/>
      <c r="R353" s="88">
        <f t="shared" si="25"/>
        <v>0</v>
      </c>
      <c r="S353" s="88">
        <f t="shared" si="26"/>
        <v>0</v>
      </c>
      <c r="T353" s="88">
        <f t="shared" si="27"/>
        <v>0</v>
      </c>
      <c r="U353" s="88"/>
      <c r="V353" s="3"/>
      <c r="W353" s="88"/>
    </row>
    <row r="354" spans="1:23" ht="255" x14ac:dyDescent="0.25">
      <c r="A354" s="47">
        <v>353</v>
      </c>
      <c r="B354" s="43" t="str">
        <f t="shared" si="28"/>
        <v>4_1</v>
      </c>
      <c r="C354" s="3">
        <f t="shared" si="29"/>
        <v>399</v>
      </c>
      <c r="D354" s="3" t="s">
        <v>1228</v>
      </c>
      <c r="E354" s="1" t="s">
        <v>1226</v>
      </c>
      <c r="F354" s="4" t="s">
        <v>1208</v>
      </c>
      <c r="G354" s="1" t="s">
        <v>1227</v>
      </c>
      <c r="H354" s="10" t="s">
        <v>1228</v>
      </c>
      <c r="I354" s="6">
        <v>1</v>
      </c>
      <c r="J354" s="8">
        <v>0</v>
      </c>
      <c r="K354" s="12">
        <v>0</v>
      </c>
      <c r="L354" s="44" t="s">
        <v>1228</v>
      </c>
      <c r="M354" s="3">
        <v>1</v>
      </c>
      <c r="N354" s="43">
        <v>0</v>
      </c>
      <c r="O354" s="43" t="s">
        <v>869</v>
      </c>
      <c r="P354" s="3" t="s">
        <v>3585</v>
      </c>
      <c r="Q354" s="45"/>
      <c r="R354" s="88">
        <f t="shared" si="25"/>
        <v>0</v>
      </c>
      <c r="S354" s="88">
        <f t="shared" si="26"/>
        <v>0</v>
      </c>
      <c r="T354" s="88">
        <f t="shared" si="27"/>
        <v>0</v>
      </c>
      <c r="U354" s="88"/>
      <c r="V354" s="3" t="str">
        <f>+V68</f>
        <v>Literature review of impacts of male circumcision - but evaluation dropped because it did not appear to involve USAID.</v>
      </c>
      <c r="W354" s="88"/>
    </row>
    <row r="355" spans="1:23" ht="255" hidden="1" x14ac:dyDescent="0.25">
      <c r="A355" s="47">
        <v>354</v>
      </c>
      <c r="B355" s="43" t="str">
        <f t="shared" si="28"/>
        <v>4_1</v>
      </c>
      <c r="C355" s="3">
        <f t="shared" si="29"/>
        <v>400</v>
      </c>
      <c r="D355" s="3" t="s">
        <v>502</v>
      </c>
      <c r="E355" s="1" t="s">
        <v>503</v>
      </c>
      <c r="F355" s="4" t="s">
        <v>147</v>
      </c>
      <c r="G355" s="1" t="s">
        <v>504</v>
      </c>
      <c r="H355" s="10" t="s">
        <v>502</v>
      </c>
      <c r="I355" s="6">
        <v>0</v>
      </c>
      <c r="J355" s="8">
        <v>1</v>
      </c>
      <c r="K355" s="12">
        <v>0</v>
      </c>
      <c r="L355" s="44" t="s">
        <v>502</v>
      </c>
      <c r="M355" s="3">
        <v>0</v>
      </c>
      <c r="N355" s="43">
        <v>0</v>
      </c>
      <c r="O355" s="43">
        <v>0</v>
      </c>
      <c r="P355" s="3" t="s">
        <v>3586</v>
      </c>
      <c r="Q355" s="45"/>
      <c r="R355" s="88">
        <f t="shared" si="25"/>
        <v>0</v>
      </c>
      <c r="S355" s="88">
        <f t="shared" si="26"/>
        <v>0</v>
      </c>
      <c r="T355" s="88">
        <f t="shared" si="27"/>
        <v>0</v>
      </c>
      <c r="U355" s="88"/>
      <c r="V355" s="3"/>
      <c r="W355" s="88"/>
    </row>
    <row r="356" spans="1:23" ht="270" hidden="1" x14ac:dyDescent="0.25">
      <c r="A356" s="47">
        <v>355</v>
      </c>
      <c r="B356" s="43" t="str">
        <f t="shared" si="28"/>
        <v>4_1</v>
      </c>
      <c r="C356" s="3">
        <f t="shared" si="29"/>
        <v>401</v>
      </c>
      <c r="D356" s="3" t="s">
        <v>58</v>
      </c>
      <c r="E356" s="1" t="s">
        <v>505</v>
      </c>
      <c r="F356" s="4" t="s">
        <v>147</v>
      </c>
      <c r="G356" s="1" t="s">
        <v>506</v>
      </c>
      <c r="H356" s="10" t="s">
        <v>58</v>
      </c>
      <c r="I356" s="6">
        <v>0</v>
      </c>
      <c r="J356" s="8">
        <v>1</v>
      </c>
      <c r="K356" s="12">
        <v>0</v>
      </c>
      <c r="L356" s="44" t="s">
        <v>58</v>
      </c>
      <c r="M356" s="3">
        <v>0</v>
      </c>
      <c r="N356" s="43">
        <v>1</v>
      </c>
      <c r="O356" s="43">
        <v>0</v>
      </c>
      <c r="P356" s="3" t="s">
        <v>3479</v>
      </c>
      <c r="Q356" s="45"/>
      <c r="R356" s="88">
        <f t="shared" si="25"/>
        <v>0</v>
      </c>
      <c r="S356" s="88">
        <f t="shared" si="26"/>
        <v>0</v>
      </c>
      <c r="T356" s="88">
        <f t="shared" si="27"/>
        <v>0</v>
      </c>
      <c r="U356" s="88"/>
      <c r="V356" s="3"/>
      <c r="W356" s="88"/>
    </row>
    <row r="357" spans="1:23" ht="270" hidden="1" x14ac:dyDescent="0.25">
      <c r="A357" s="47">
        <v>356</v>
      </c>
      <c r="B357" s="43" t="str">
        <f t="shared" si="28"/>
        <v>4_1</v>
      </c>
      <c r="C357" s="3">
        <f t="shared" si="29"/>
        <v>402</v>
      </c>
      <c r="D357" s="3" t="s">
        <v>62</v>
      </c>
      <c r="E357" s="1" t="s">
        <v>507</v>
      </c>
      <c r="F357" s="4" t="s">
        <v>147</v>
      </c>
      <c r="G357" s="1" t="s">
        <v>508</v>
      </c>
      <c r="H357" s="10" t="s">
        <v>62</v>
      </c>
      <c r="I357" s="6">
        <v>0</v>
      </c>
      <c r="J357" s="8">
        <v>1</v>
      </c>
      <c r="K357" s="12">
        <v>0</v>
      </c>
      <c r="L357" s="44" t="s">
        <v>62</v>
      </c>
      <c r="M357" s="3">
        <v>0</v>
      </c>
      <c r="N357" s="43">
        <v>1</v>
      </c>
      <c r="O357" s="43">
        <v>0</v>
      </c>
      <c r="P357" s="3" t="s">
        <v>3480</v>
      </c>
      <c r="Q357" s="45"/>
      <c r="R357" s="88">
        <f t="shared" si="25"/>
        <v>0</v>
      </c>
      <c r="S357" s="88">
        <f t="shared" si="26"/>
        <v>0</v>
      </c>
      <c r="T357" s="88">
        <f t="shared" si="27"/>
        <v>0</v>
      </c>
      <c r="U357" s="88"/>
      <c r="V357" s="3"/>
      <c r="W357" s="88"/>
    </row>
    <row r="358" spans="1:23" ht="270" hidden="1" x14ac:dyDescent="0.25">
      <c r="A358" s="47">
        <v>357</v>
      </c>
      <c r="B358" s="43" t="str">
        <f t="shared" si="28"/>
        <v>4_1</v>
      </c>
      <c r="C358" s="3">
        <f t="shared" si="29"/>
        <v>403</v>
      </c>
      <c r="D358" s="3" t="s">
        <v>65</v>
      </c>
      <c r="E358" s="1" t="s">
        <v>509</v>
      </c>
      <c r="F358" s="4" t="s">
        <v>147</v>
      </c>
      <c r="G358" s="1" t="s">
        <v>510</v>
      </c>
      <c r="H358" s="10" t="s">
        <v>65</v>
      </c>
      <c r="I358" s="6">
        <v>0</v>
      </c>
      <c r="J358" s="8">
        <v>1</v>
      </c>
      <c r="K358" s="12">
        <v>0</v>
      </c>
      <c r="L358" s="44" t="s">
        <v>65</v>
      </c>
      <c r="M358" s="3">
        <v>0</v>
      </c>
      <c r="N358" s="43">
        <v>1</v>
      </c>
      <c r="O358" s="43">
        <v>0</v>
      </c>
      <c r="P358" s="3" t="s">
        <v>3481</v>
      </c>
      <c r="Q358" s="45"/>
      <c r="R358" s="88">
        <f t="shared" si="25"/>
        <v>0</v>
      </c>
      <c r="S358" s="88">
        <f t="shared" si="26"/>
        <v>0</v>
      </c>
      <c r="T358" s="88">
        <f t="shared" si="27"/>
        <v>0</v>
      </c>
      <c r="U358" s="88"/>
      <c r="V358" s="3"/>
      <c r="W358" s="88"/>
    </row>
    <row r="359" spans="1:23" ht="285" hidden="1" x14ac:dyDescent="0.25">
      <c r="A359" s="47">
        <v>358</v>
      </c>
      <c r="B359" s="43" t="str">
        <f t="shared" si="28"/>
        <v>4_1</v>
      </c>
      <c r="C359" s="3">
        <f t="shared" si="29"/>
        <v>404</v>
      </c>
      <c r="D359" s="3" t="s">
        <v>68</v>
      </c>
      <c r="E359" s="1" t="s">
        <v>511</v>
      </c>
      <c r="F359" s="4" t="s">
        <v>147</v>
      </c>
      <c r="G359" s="1" t="s">
        <v>512</v>
      </c>
      <c r="H359" s="10" t="s">
        <v>68</v>
      </c>
      <c r="I359" s="6">
        <v>0</v>
      </c>
      <c r="J359" s="8">
        <v>1</v>
      </c>
      <c r="K359" s="12">
        <v>0</v>
      </c>
      <c r="L359" s="44" t="s">
        <v>68</v>
      </c>
      <c r="M359" s="3">
        <v>0</v>
      </c>
      <c r="N359" s="43">
        <v>1</v>
      </c>
      <c r="O359" s="43">
        <v>0</v>
      </c>
      <c r="P359" s="3" t="s">
        <v>3482</v>
      </c>
      <c r="Q359" s="45"/>
      <c r="R359" s="88">
        <f t="shared" si="25"/>
        <v>0</v>
      </c>
      <c r="S359" s="88">
        <f t="shared" si="26"/>
        <v>0</v>
      </c>
      <c r="T359" s="88">
        <f t="shared" si="27"/>
        <v>0</v>
      </c>
      <c r="U359" s="88"/>
      <c r="V359" s="3"/>
      <c r="W359" s="88"/>
    </row>
    <row r="360" spans="1:23" ht="270" hidden="1" x14ac:dyDescent="0.25">
      <c r="A360" s="47">
        <v>359</v>
      </c>
      <c r="B360" s="43" t="str">
        <f t="shared" si="28"/>
        <v>4_1</v>
      </c>
      <c r="C360" s="3">
        <f t="shared" si="29"/>
        <v>405</v>
      </c>
      <c r="D360" s="3" t="s">
        <v>71</v>
      </c>
      <c r="E360" s="1" t="s">
        <v>511</v>
      </c>
      <c r="F360" s="4" t="s">
        <v>147</v>
      </c>
      <c r="G360" s="1" t="s">
        <v>513</v>
      </c>
      <c r="H360" s="10" t="s">
        <v>71</v>
      </c>
      <c r="I360" s="6">
        <v>0</v>
      </c>
      <c r="J360" s="8">
        <v>1</v>
      </c>
      <c r="K360" s="12">
        <v>0</v>
      </c>
      <c r="L360" s="44" t="s">
        <v>71</v>
      </c>
      <c r="M360" s="3">
        <v>0</v>
      </c>
      <c r="N360" s="43">
        <v>1</v>
      </c>
      <c r="O360" s="43">
        <v>0</v>
      </c>
      <c r="P360" s="3" t="s">
        <v>3483</v>
      </c>
      <c r="Q360" s="45"/>
      <c r="R360" s="88">
        <f t="shared" si="25"/>
        <v>0</v>
      </c>
      <c r="S360" s="88">
        <f t="shared" si="26"/>
        <v>0</v>
      </c>
      <c r="T360" s="88">
        <f t="shared" si="27"/>
        <v>0</v>
      </c>
      <c r="U360" s="88"/>
      <c r="V360" s="3"/>
      <c r="W360" s="88"/>
    </row>
    <row r="361" spans="1:23" ht="285" hidden="1" x14ac:dyDescent="0.25">
      <c r="A361" s="47">
        <v>360</v>
      </c>
      <c r="B361" s="43" t="str">
        <f t="shared" si="28"/>
        <v>4_1</v>
      </c>
      <c r="C361" s="3">
        <f t="shared" si="29"/>
        <v>406</v>
      </c>
      <c r="D361" s="3" t="s">
        <v>73</v>
      </c>
      <c r="E361" s="1" t="s">
        <v>514</v>
      </c>
      <c r="F361" s="4" t="s">
        <v>147</v>
      </c>
      <c r="G361" s="1" t="s">
        <v>515</v>
      </c>
      <c r="H361" s="10" t="s">
        <v>73</v>
      </c>
      <c r="I361" s="6">
        <v>0</v>
      </c>
      <c r="J361" s="8">
        <v>1</v>
      </c>
      <c r="K361" s="12">
        <v>0</v>
      </c>
      <c r="L361" s="44" t="s">
        <v>73</v>
      </c>
      <c r="M361" s="3">
        <v>0</v>
      </c>
      <c r="N361" s="43">
        <v>1</v>
      </c>
      <c r="O361" s="43">
        <v>0</v>
      </c>
      <c r="P361" s="3" t="s">
        <v>3484</v>
      </c>
      <c r="Q361" s="45"/>
      <c r="R361" s="88">
        <f t="shared" si="25"/>
        <v>0</v>
      </c>
      <c r="S361" s="88">
        <f t="shared" si="26"/>
        <v>0</v>
      </c>
      <c r="T361" s="88">
        <f t="shared" si="27"/>
        <v>0</v>
      </c>
      <c r="U361" s="88"/>
      <c r="V361" s="3"/>
      <c r="W361" s="88"/>
    </row>
    <row r="362" spans="1:23" ht="270" hidden="1" x14ac:dyDescent="0.25">
      <c r="A362" s="47">
        <v>361</v>
      </c>
      <c r="B362" s="43" t="str">
        <f t="shared" si="28"/>
        <v>4_1</v>
      </c>
      <c r="C362" s="3">
        <f t="shared" si="29"/>
        <v>407</v>
      </c>
      <c r="D362" s="3" t="s">
        <v>76</v>
      </c>
      <c r="E362" s="1" t="s">
        <v>516</v>
      </c>
      <c r="F362" s="4" t="s">
        <v>147</v>
      </c>
      <c r="G362" s="1" t="s">
        <v>517</v>
      </c>
      <c r="H362" s="10" t="s">
        <v>76</v>
      </c>
      <c r="I362" s="6">
        <v>0</v>
      </c>
      <c r="J362" s="8">
        <v>1</v>
      </c>
      <c r="K362" s="12">
        <v>0</v>
      </c>
      <c r="L362" s="44" t="s">
        <v>76</v>
      </c>
      <c r="M362" s="3">
        <v>0</v>
      </c>
      <c r="N362" s="43">
        <v>1</v>
      </c>
      <c r="O362" s="43">
        <v>0</v>
      </c>
      <c r="P362" s="3" t="s">
        <v>3485</v>
      </c>
      <c r="Q362" s="45"/>
      <c r="R362" s="88">
        <f t="shared" si="25"/>
        <v>0</v>
      </c>
      <c r="S362" s="88">
        <f t="shared" si="26"/>
        <v>0</v>
      </c>
      <c r="T362" s="88">
        <f t="shared" si="27"/>
        <v>0</v>
      </c>
      <c r="U362" s="88"/>
      <c r="V362" s="3"/>
      <c r="W362" s="88"/>
    </row>
    <row r="363" spans="1:23" ht="285" hidden="1" x14ac:dyDescent="0.25">
      <c r="A363" s="47">
        <v>362</v>
      </c>
      <c r="B363" s="43" t="str">
        <f t="shared" si="28"/>
        <v>4_1</v>
      </c>
      <c r="C363" s="3">
        <f t="shared" si="29"/>
        <v>408</v>
      </c>
      <c r="D363" s="3" t="s">
        <v>101</v>
      </c>
      <c r="E363" s="1" t="s">
        <v>518</v>
      </c>
      <c r="F363" s="4" t="s">
        <v>52</v>
      </c>
      <c r="G363" s="1" t="s">
        <v>519</v>
      </c>
      <c r="H363" s="10" t="s">
        <v>101</v>
      </c>
      <c r="I363" s="6">
        <v>0</v>
      </c>
      <c r="J363" s="8">
        <v>1</v>
      </c>
      <c r="K363" s="12">
        <v>0</v>
      </c>
      <c r="L363" s="44" t="s">
        <v>101</v>
      </c>
      <c r="M363" s="3">
        <v>0</v>
      </c>
      <c r="N363" s="43">
        <v>1</v>
      </c>
      <c r="O363" s="43">
        <v>0</v>
      </c>
      <c r="P363" s="3" t="s">
        <v>3495</v>
      </c>
      <c r="Q363" s="45"/>
      <c r="R363" s="88">
        <f t="shared" si="25"/>
        <v>0</v>
      </c>
      <c r="S363" s="88">
        <f t="shared" si="26"/>
        <v>0</v>
      </c>
      <c r="T363" s="88">
        <f t="shared" si="27"/>
        <v>0</v>
      </c>
      <c r="U363" s="88"/>
      <c r="V363" s="3"/>
      <c r="W363" s="88"/>
    </row>
    <row r="364" spans="1:23" ht="285" hidden="1" x14ac:dyDescent="0.25">
      <c r="A364" s="47">
        <v>363</v>
      </c>
      <c r="B364" s="43" t="str">
        <f t="shared" si="28"/>
        <v>4_1</v>
      </c>
      <c r="C364" s="3">
        <f t="shared" si="29"/>
        <v>409</v>
      </c>
      <c r="D364" s="3" t="s">
        <v>86</v>
      </c>
      <c r="E364" s="1" t="s">
        <v>520</v>
      </c>
      <c r="F364" s="4" t="s">
        <v>52</v>
      </c>
      <c r="G364" s="1" t="s">
        <v>521</v>
      </c>
      <c r="H364" s="10" t="s">
        <v>86</v>
      </c>
      <c r="I364" s="6">
        <v>0</v>
      </c>
      <c r="J364" s="8">
        <v>1</v>
      </c>
      <c r="K364" s="12">
        <v>0</v>
      </c>
      <c r="L364" s="44" t="s">
        <v>86</v>
      </c>
      <c r="M364" s="3">
        <v>0</v>
      </c>
      <c r="N364" s="43">
        <v>1</v>
      </c>
      <c r="O364" s="43">
        <v>0</v>
      </c>
      <c r="P364" s="3" t="s">
        <v>3490</v>
      </c>
      <c r="Q364" s="45"/>
      <c r="R364" s="88">
        <f t="shared" si="25"/>
        <v>0</v>
      </c>
      <c r="S364" s="88">
        <f t="shared" si="26"/>
        <v>0</v>
      </c>
      <c r="T364" s="88">
        <f t="shared" si="27"/>
        <v>0</v>
      </c>
      <c r="U364" s="88"/>
      <c r="V364" s="3"/>
      <c r="W364" s="88"/>
    </row>
    <row r="365" spans="1:23" ht="285" hidden="1" x14ac:dyDescent="0.25">
      <c r="A365" s="47">
        <v>364</v>
      </c>
      <c r="B365" s="43" t="str">
        <f t="shared" si="28"/>
        <v>4_1</v>
      </c>
      <c r="C365" s="3">
        <f t="shared" si="29"/>
        <v>410</v>
      </c>
      <c r="D365" s="3" t="s">
        <v>83</v>
      </c>
      <c r="E365" s="1" t="s">
        <v>522</v>
      </c>
      <c r="F365" s="4" t="s">
        <v>52</v>
      </c>
      <c r="G365" s="1" t="s">
        <v>523</v>
      </c>
      <c r="H365" s="10" t="s">
        <v>83</v>
      </c>
      <c r="I365" s="6">
        <v>0</v>
      </c>
      <c r="J365" s="8">
        <v>1</v>
      </c>
      <c r="K365" s="12">
        <v>0</v>
      </c>
      <c r="L365" s="44" t="s">
        <v>83</v>
      </c>
      <c r="M365" s="3">
        <v>0</v>
      </c>
      <c r="N365" s="43">
        <v>1</v>
      </c>
      <c r="O365" s="43">
        <v>0</v>
      </c>
      <c r="P365" s="3" t="s">
        <v>3489</v>
      </c>
      <c r="Q365" s="45"/>
      <c r="R365" s="88">
        <f t="shared" si="25"/>
        <v>0</v>
      </c>
      <c r="S365" s="88">
        <f t="shared" si="26"/>
        <v>0</v>
      </c>
      <c r="T365" s="88">
        <f t="shared" si="27"/>
        <v>0</v>
      </c>
      <c r="U365" s="88"/>
      <c r="V365" s="3"/>
      <c r="W365" s="88"/>
    </row>
    <row r="366" spans="1:23" ht="285" hidden="1" x14ac:dyDescent="0.25">
      <c r="A366" s="47">
        <v>365</v>
      </c>
      <c r="B366" s="43" t="str">
        <f t="shared" si="28"/>
        <v>4_1</v>
      </c>
      <c r="C366" s="3">
        <f t="shared" si="29"/>
        <v>411</v>
      </c>
      <c r="D366" s="3" t="s">
        <v>79</v>
      </c>
      <c r="E366" s="1" t="s">
        <v>524</v>
      </c>
      <c r="F366" s="4" t="s">
        <v>52</v>
      </c>
      <c r="G366" s="1" t="s">
        <v>525</v>
      </c>
      <c r="H366" s="10" t="s">
        <v>79</v>
      </c>
      <c r="I366" s="6">
        <v>0</v>
      </c>
      <c r="J366" s="8">
        <v>1</v>
      </c>
      <c r="K366" s="12">
        <v>0</v>
      </c>
      <c r="L366" s="44" t="s">
        <v>79</v>
      </c>
      <c r="M366" s="3">
        <v>0</v>
      </c>
      <c r="N366" s="43">
        <v>1</v>
      </c>
      <c r="O366" s="43">
        <v>0</v>
      </c>
      <c r="P366" s="3" t="s">
        <v>3488</v>
      </c>
      <c r="Q366" s="45"/>
      <c r="R366" s="88">
        <f t="shared" si="25"/>
        <v>0</v>
      </c>
      <c r="S366" s="88">
        <f t="shared" si="26"/>
        <v>0</v>
      </c>
      <c r="T366" s="88">
        <f t="shared" si="27"/>
        <v>0</v>
      </c>
      <c r="U366" s="88"/>
      <c r="V366" s="3"/>
      <c r="W366" s="88"/>
    </row>
    <row r="367" spans="1:23" ht="285" hidden="1" x14ac:dyDescent="0.25">
      <c r="A367" s="47">
        <v>366</v>
      </c>
      <c r="B367" s="43" t="str">
        <f t="shared" si="28"/>
        <v>4_1</v>
      </c>
      <c r="C367" s="3">
        <f t="shared" si="29"/>
        <v>412</v>
      </c>
      <c r="D367" s="3" t="s">
        <v>98</v>
      </c>
      <c r="E367" s="1" t="s">
        <v>526</v>
      </c>
      <c r="F367" s="4" t="s">
        <v>52</v>
      </c>
      <c r="G367" s="1" t="s">
        <v>527</v>
      </c>
      <c r="H367" s="10" t="s">
        <v>98</v>
      </c>
      <c r="I367" s="6">
        <v>0</v>
      </c>
      <c r="J367" s="8">
        <v>1</v>
      </c>
      <c r="K367" s="12">
        <v>0</v>
      </c>
      <c r="L367" s="44" t="s">
        <v>98</v>
      </c>
      <c r="M367" s="3">
        <v>0</v>
      </c>
      <c r="N367" s="43">
        <v>1</v>
      </c>
      <c r="O367" s="43">
        <v>0</v>
      </c>
      <c r="P367" s="3" t="s">
        <v>3494</v>
      </c>
      <c r="Q367" s="45"/>
      <c r="R367" s="88">
        <f t="shared" si="25"/>
        <v>0</v>
      </c>
      <c r="S367" s="88">
        <f t="shared" si="26"/>
        <v>0</v>
      </c>
      <c r="T367" s="88">
        <f t="shared" si="27"/>
        <v>0</v>
      </c>
      <c r="U367" s="88"/>
      <c r="V367" s="3"/>
      <c r="W367" s="88"/>
    </row>
    <row r="368" spans="1:23" ht="285" hidden="1" x14ac:dyDescent="0.25">
      <c r="A368" s="47">
        <v>367</v>
      </c>
      <c r="B368" s="43" t="str">
        <f t="shared" si="28"/>
        <v>4_1</v>
      </c>
      <c r="C368" s="3">
        <f t="shared" si="29"/>
        <v>413</v>
      </c>
      <c r="D368" s="3" t="s">
        <v>89</v>
      </c>
      <c r="E368" s="1" t="s">
        <v>528</v>
      </c>
      <c r="F368" s="4" t="s">
        <v>52</v>
      </c>
      <c r="G368" s="1" t="s">
        <v>527</v>
      </c>
      <c r="H368" s="10" t="s">
        <v>89</v>
      </c>
      <c r="I368" s="6">
        <v>0</v>
      </c>
      <c r="J368" s="8">
        <v>1</v>
      </c>
      <c r="K368" s="12">
        <v>0</v>
      </c>
      <c r="L368" s="44" t="s">
        <v>89</v>
      </c>
      <c r="M368" s="3">
        <v>0</v>
      </c>
      <c r="N368" s="43">
        <v>1</v>
      </c>
      <c r="O368" s="43">
        <v>0</v>
      </c>
      <c r="P368" s="3" t="s">
        <v>3491</v>
      </c>
      <c r="Q368" s="45"/>
      <c r="R368" s="88">
        <f t="shared" si="25"/>
        <v>0</v>
      </c>
      <c r="S368" s="88">
        <f t="shared" si="26"/>
        <v>0</v>
      </c>
      <c r="T368" s="88">
        <f t="shared" si="27"/>
        <v>0</v>
      </c>
      <c r="U368" s="88"/>
      <c r="V368" s="3"/>
      <c r="W368" s="88"/>
    </row>
    <row r="369" spans="1:23" ht="285" hidden="1" x14ac:dyDescent="0.25">
      <c r="A369" s="47">
        <v>368</v>
      </c>
      <c r="B369" s="43" t="str">
        <f t="shared" si="28"/>
        <v>4_1</v>
      </c>
      <c r="C369" s="3">
        <f t="shared" si="29"/>
        <v>414</v>
      </c>
      <c r="D369" s="3" t="s">
        <v>92</v>
      </c>
      <c r="E369" s="1" t="s">
        <v>529</v>
      </c>
      <c r="F369" s="4" t="s">
        <v>52</v>
      </c>
      <c r="G369" s="1" t="s">
        <v>530</v>
      </c>
      <c r="H369" s="10" t="s">
        <v>92</v>
      </c>
      <c r="I369" s="6">
        <v>0</v>
      </c>
      <c r="J369" s="8">
        <v>1</v>
      </c>
      <c r="K369" s="12">
        <v>0</v>
      </c>
      <c r="L369" s="44" t="s">
        <v>92</v>
      </c>
      <c r="M369" s="3">
        <v>0</v>
      </c>
      <c r="N369" s="43">
        <v>1</v>
      </c>
      <c r="O369" s="43">
        <v>0</v>
      </c>
      <c r="P369" s="3" t="s">
        <v>3492</v>
      </c>
      <c r="Q369" s="45"/>
      <c r="R369" s="88">
        <f t="shared" si="25"/>
        <v>0</v>
      </c>
      <c r="S369" s="88">
        <f t="shared" si="26"/>
        <v>0</v>
      </c>
      <c r="T369" s="88">
        <f t="shared" si="27"/>
        <v>0</v>
      </c>
      <c r="U369" s="88"/>
      <c r="V369" s="3"/>
      <c r="W369" s="88"/>
    </row>
    <row r="370" spans="1:23" ht="285" hidden="1" x14ac:dyDescent="0.25">
      <c r="A370" s="47">
        <v>369</v>
      </c>
      <c r="B370" s="43" t="str">
        <f t="shared" si="28"/>
        <v>4_1</v>
      </c>
      <c r="C370" s="3">
        <f t="shared" si="29"/>
        <v>415</v>
      </c>
      <c r="D370" s="3" t="s">
        <v>95</v>
      </c>
      <c r="E370" s="1" t="s">
        <v>531</v>
      </c>
      <c r="F370" s="4" t="s">
        <v>52</v>
      </c>
      <c r="G370" s="1" t="s">
        <v>527</v>
      </c>
      <c r="H370" s="10" t="s">
        <v>95</v>
      </c>
      <c r="I370" s="6">
        <v>0</v>
      </c>
      <c r="J370" s="8">
        <v>1</v>
      </c>
      <c r="K370" s="12">
        <v>0</v>
      </c>
      <c r="L370" s="44" t="s">
        <v>95</v>
      </c>
      <c r="M370" s="3">
        <v>0</v>
      </c>
      <c r="N370" s="43">
        <v>1</v>
      </c>
      <c r="O370" s="43">
        <v>0</v>
      </c>
      <c r="P370" s="3" t="s">
        <v>3493</v>
      </c>
      <c r="Q370" s="45"/>
      <c r="R370" s="88">
        <f t="shared" si="25"/>
        <v>0</v>
      </c>
      <c r="S370" s="88">
        <f t="shared" si="26"/>
        <v>0</v>
      </c>
      <c r="T370" s="88">
        <f t="shared" si="27"/>
        <v>0</v>
      </c>
      <c r="U370" s="88"/>
      <c r="V370" s="3"/>
      <c r="W370" s="88"/>
    </row>
    <row r="371" spans="1:23" ht="270" hidden="1" x14ac:dyDescent="0.25">
      <c r="A371" s="47">
        <v>370</v>
      </c>
      <c r="B371" s="43" t="str">
        <f t="shared" si="28"/>
        <v>4_1</v>
      </c>
      <c r="C371" s="3">
        <f t="shared" si="29"/>
        <v>416</v>
      </c>
      <c r="D371" s="3" t="s">
        <v>532</v>
      </c>
      <c r="E371" s="1" t="s">
        <v>533</v>
      </c>
      <c r="F371" s="4" t="s">
        <v>147</v>
      </c>
      <c r="G371" s="1" t="s">
        <v>534</v>
      </c>
      <c r="H371" s="10" t="s">
        <v>532</v>
      </c>
      <c r="I371" s="6">
        <v>0</v>
      </c>
      <c r="J371" s="8">
        <v>1</v>
      </c>
      <c r="K371" s="12">
        <v>0</v>
      </c>
      <c r="L371" s="44" t="s">
        <v>532</v>
      </c>
      <c r="M371" s="3">
        <v>0</v>
      </c>
      <c r="N371" s="43">
        <v>1</v>
      </c>
      <c r="O371" s="43">
        <v>0</v>
      </c>
      <c r="P371" s="3" t="s">
        <v>3587</v>
      </c>
      <c r="Q371" s="45"/>
      <c r="R371" s="88">
        <f t="shared" si="25"/>
        <v>0</v>
      </c>
      <c r="S371" s="88">
        <f t="shared" si="26"/>
        <v>0</v>
      </c>
      <c r="T371" s="88">
        <f t="shared" si="27"/>
        <v>0</v>
      </c>
      <c r="U371" s="88"/>
      <c r="V371" s="3"/>
      <c r="W371" s="88"/>
    </row>
    <row r="372" spans="1:23" ht="270" hidden="1" x14ac:dyDescent="0.25">
      <c r="A372" s="47">
        <v>371</v>
      </c>
      <c r="B372" s="43" t="str">
        <f t="shared" si="28"/>
        <v>4_1</v>
      </c>
      <c r="C372" s="3">
        <f t="shared" si="29"/>
        <v>417</v>
      </c>
      <c r="D372" s="3" t="s">
        <v>535</v>
      </c>
      <c r="E372" s="1" t="s">
        <v>536</v>
      </c>
      <c r="F372" s="4" t="s">
        <v>147</v>
      </c>
      <c r="G372" s="1" t="s">
        <v>537</v>
      </c>
      <c r="H372" s="10" t="s">
        <v>535</v>
      </c>
      <c r="I372" s="6">
        <v>0</v>
      </c>
      <c r="J372" s="8">
        <v>1</v>
      </c>
      <c r="K372" s="12">
        <v>0</v>
      </c>
      <c r="L372" s="44" t="s">
        <v>535</v>
      </c>
      <c r="M372" s="3">
        <v>0</v>
      </c>
      <c r="N372" s="43">
        <v>1</v>
      </c>
      <c r="O372" s="43">
        <v>0</v>
      </c>
      <c r="P372" s="3" t="s">
        <v>3588</v>
      </c>
      <c r="Q372" s="45"/>
      <c r="R372" s="88">
        <f t="shared" si="25"/>
        <v>0</v>
      </c>
      <c r="S372" s="88">
        <f t="shared" si="26"/>
        <v>0</v>
      </c>
      <c r="T372" s="88">
        <f t="shared" si="27"/>
        <v>0</v>
      </c>
      <c r="U372" s="88"/>
      <c r="V372" s="3"/>
      <c r="W372" s="88"/>
    </row>
    <row r="373" spans="1:23" ht="255" hidden="1" x14ac:dyDescent="0.25">
      <c r="A373" s="47">
        <v>372</v>
      </c>
      <c r="B373" s="43" t="str">
        <f t="shared" si="28"/>
        <v>4_1</v>
      </c>
      <c r="C373" s="3">
        <f t="shared" si="29"/>
        <v>418</v>
      </c>
      <c r="D373" s="3" t="s">
        <v>538</v>
      </c>
      <c r="E373" s="1" t="s">
        <v>539</v>
      </c>
      <c r="F373" s="4" t="s">
        <v>18</v>
      </c>
      <c r="G373" s="1" t="s">
        <v>540</v>
      </c>
      <c r="H373" s="10" t="s">
        <v>538</v>
      </c>
      <c r="I373" s="6">
        <v>0</v>
      </c>
      <c r="J373" s="8">
        <v>1</v>
      </c>
      <c r="K373" s="12">
        <v>0</v>
      </c>
      <c r="L373" s="44" t="s">
        <v>538</v>
      </c>
      <c r="M373" s="3">
        <v>0</v>
      </c>
      <c r="N373" s="43">
        <v>1</v>
      </c>
      <c r="O373" s="43">
        <v>0</v>
      </c>
      <c r="P373" s="3" t="s">
        <v>3460</v>
      </c>
      <c r="Q373" s="45"/>
      <c r="R373" s="88">
        <f t="shared" si="25"/>
        <v>0</v>
      </c>
      <c r="S373" s="88">
        <f t="shared" si="26"/>
        <v>0</v>
      </c>
      <c r="T373" s="88">
        <f t="shared" si="27"/>
        <v>0</v>
      </c>
      <c r="U373" s="88"/>
      <c r="V373" s="3"/>
      <c r="W373" s="88"/>
    </row>
    <row r="374" spans="1:23" ht="240" x14ac:dyDescent="0.25">
      <c r="A374" s="47">
        <v>373</v>
      </c>
      <c r="B374" s="43" t="str">
        <f t="shared" si="28"/>
        <v>4_1</v>
      </c>
      <c r="C374" s="3">
        <f t="shared" si="29"/>
        <v>419</v>
      </c>
      <c r="D374" s="3" t="s">
        <v>1228</v>
      </c>
      <c r="E374" s="1" t="s">
        <v>1229</v>
      </c>
      <c r="F374" s="4" t="s">
        <v>261</v>
      </c>
      <c r="G374" s="1" t="s">
        <v>1230</v>
      </c>
      <c r="H374" s="10" t="s">
        <v>1228</v>
      </c>
      <c r="I374" s="6">
        <v>1</v>
      </c>
      <c r="J374" s="8">
        <v>0</v>
      </c>
      <c r="K374" s="12">
        <v>0</v>
      </c>
      <c r="L374" s="44" t="s">
        <v>1228</v>
      </c>
      <c r="M374" s="3">
        <v>1</v>
      </c>
      <c r="N374" s="43">
        <v>0</v>
      </c>
      <c r="O374" s="43" t="s">
        <v>869</v>
      </c>
      <c r="P374" s="3" t="s">
        <v>3585</v>
      </c>
      <c r="Q374" s="45"/>
      <c r="R374" s="88">
        <f t="shared" si="25"/>
        <v>0</v>
      </c>
      <c r="S374" s="88">
        <f t="shared" si="26"/>
        <v>0</v>
      </c>
      <c r="T374" s="88">
        <f t="shared" si="27"/>
        <v>0</v>
      </c>
      <c r="U374" s="88"/>
      <c r="V374" s="3" t="str">
        <f>+V68</f>
        <v>Literature review of impacts of male circumcision - but evaluation dropped because it did not appear to involve USAID.</v>
      </c>
      <c r="W374" s="88"/>
    </row>
    <row r="375" spans="1:23" ht="255" hidden="1" x14ac:dyDescent="0.25">
      <c r="A375" s="47">
        <v>374</v>
      </c>
      <c r="B375" s="43" t="str">
        <f t="shared" si="28"/>
        <v>4_1</v>
      </c>
      <c r="C375" s="3">
        <f t="shared" si="29"/>
        <v>420</v>
      </c>
      <c r="D375" s="3" t="s">
        <v>541</v>
      </c>
      <c r="E375" s="1" t="s">
        <v>542</v>
      </c>
      <c r="F375" s="4" t="s">
        <v>267</v>
      </c>
      <c r="G375" s="1" t="s">
        <v>543</v>
      </c>
      <c r="H375" s="10" t="s">
        <v>541</v>
      </c>
      <c r="I375" s="6">
        <v>0</v>
      </c>
      <c r="J375" s="8">
        <v>1</v>
      </c>
      <c r="K375" s="12">
        <v>0</v>
      </c>
      <c r="L375" s="44" t="s">
        <v>541</v>
      </c>
      <c r="M375" s="3">
        <v>0</v>
      </c>
      <c r="N375" s="43">
        <v>1</v>
      </c>
      <c r="O375" s="43">
        <v>0</v>
      </c>
      <c r="P375" s="3" t="s">
        <v>3589</v>
      </c>
      <c r="Q375" s="45"/>
      <c r="R375" s="88">
        <f t="shared" si="25"/>
        <v>0</v>
      </c>
      <c r="S375" s="88">
        <f t="shared" si="26"/>
        <v>0</v>
      </c>
      <c r="T375" s="88">
        <f t="shared" si="27"/>
        <v>0</v>
      </c>
      <c r="U375" s="88"/>
      <c r="V375" s="3"/>
      <c r="W375" s="88"/>
    </row>
    <row r="376" spans="1:23" ht="255" hidden="1" x14ac:dyDescent="0.25">
      <c r="A376" s="47">
        <v>375</v>
      </c>
      <c r="B376" s="43" t="str">
        <f t="shared" si="28"/>
        <v>4_1</v>
      </c>
      <c r="C376" s="3">
        <f t="shared" si="29"/>
        <v>421</v>
      </c>
      <c r="D376" s="3" t="s">
        <v>544</v>
      </c>
      <c r="E376" s="1" t="s">
        <v>545</v>
      </c>
      <c r="F376" s="4" t="s">
        <v>267</v>
      </c>
      <c r="G376" s="1" t="s">
        <v>546</v>
      </c>
      <c r="H376" s="10" t="s">
        <v>544</v>
      </c>
      <c r="I376" s="6">
        <v>0</v>
      </c>
      <c r="J376" s="8">
        <v>1</v>
      </c>
      <c r="K376" s="12">
        <v>0</v>
      </c>
      <c r="L376" s="44" t="s">
        <v>544</v>
      </c>
      <c r="M376" s="3">
        <v>0</v>
      </c>
      <c r="N376" s="43">
        <v>1</v>
      </c>
      <c r="O376" s="43">
        <v>0</v>
      </c>
      <c r="P376" s="3" t="s">
        <v>3590</v>
      </c>
      <c r="Q376" s="45"/>
      <c r="R376" s="88">
        <f t="shared" si="25"/>
        <v>0</v>
      </c>
      <c r="S376" s="88">
        <f t="shared" si="26"/>
        <v>0</v>
      </c>
      <c r="T376" s="88">
        <f t="shared" si="27"/>
        <v>0</v>
      </c>
      <c r="U376" s="88"/>
      <c r="V376" s="3"/>
      <c r="W376" s="88"/>
    </row>
    <row r="377" spans="1:23" ht="255" hidden="1" x14ac:dyDescent="0.25">
      <c r="A377" s="47">
        <v>376</v>
      </c>
      <c r="B377" s="43" t="str">
        <f t="shared" si="28"/>
        <v>4_1</v>
      </c>
      <c r="C377" s="3">
        <f t="shared" si="29"/>
        <v>422</v>
      </c>
      <c r="D377" s="3" t="s">
        <v>541</v>
      </c>
      <c r="E377" s="1" t="s">
        <v>547</v>
      </c>
      <c r="F377" s="4" t="s">
        <v>267</v>
      </c>
      <c r="G377" s="1" t="s">
        <v>548</v>
      </c>
      <c r="H377" s="10" t="s">
        <v>541</v>
      </c>
      <c r="I377" s="6">
        <v>0</v>
      </c>
      <c r="J377" s="8">
        <v>1</v>
      </c>
      <c r="K377" s="12">
        <v>0</v>
      </c>
      <c r="L377" s="44" t="s">
        <v>541</v>
      </c>
      <c r="M377" s="3">
        <v>0</v>
      </c>
      <c r="N377" s="43">
        <v>1</v>
      </c>
      <c r="O377" s="43">
        <v>0</v>
      </c>
      <c r="P377" s="3" t="s">
        <v>3589</v>
      </c>
      <c r="Q377" s="45"/>
      <c r="R377" s="88">
        <f t="shared" si="25"/>
        <v>0</v>
      </c>
      <c r="S377" s="88">
        <f t="shared" si="26"/>
        <v>0</v>
      </c>
      <c r="T377" s="88">
        <f t="shared" si="27"/>
        <v>0</v>
      </c>
      <c r="U377" s="88"/>
      <c r="V377" s="3"/>
      <c r="W377" s="88"/>
    </row>
    <row r="378" spans="1:23" ht="240" hidden="1" x14ac:dyDescent="0.25">
      <c r="A378" s="47">
        <v>377</v>
      </c>
      <c r="B378" s="43" t="str">
        <f t="shared" si="28"/>
        <v>4_1</v>
      </c>
      <c r="C378" s="3">
        <f t="shared" si="29"/>
        <v>423</v>
      </c>
      <c r="D378" s="3" t="s">
        <v>544</v>
      </c>
      <c r="E378" s="1" t="s">
        <v>549</v>
      </c>
      <c r="F378" s="4" t="s">
        <v>267</v>
      </c>
      <c r="G378" s="1" t="s">
        <v>550</v>
      </c>
      <c r="H378" s="10" t="s">
        <v>544</v>
      </c>
      <c r="I378" s="6">
        <v>0</v>
      </c>
      <c r="J378" s="8">
        <v>1</v>
      </c>
      <c r="K378" s="12">
        <v>0</v>
      </c>
      <c r="L378" s="44" t="s">
        <v>544</v>
      </c>
      <c r="M378" s="3">
        <v>0</v>
      </c>
      <c r="N378" s="43">
        <v>0</v>
      </c>
      <c r="O378" s="43">
        <v>0</v>
      </c>
      <c r="P378" s="3" t="s">
        <v>3590</v>
      </c>
      <c r="Q378" s="45"/>
      <c r="R378" s="88">
        <f t="shared" si="25"/>
        <v>0</v>
      </c>
      <c r="S378" s="88">
        <f t="shared" si="26"/>
        <v>0</v>
      </c>
      <c r="T378" s="88">
        <f t="shared" si="27"/>
        <v>0</v>
      </c>
      <c r="U378" s="88"/>
      <c r="V378" s="3"/>
      <c r="W378" s="88"/>
    </row>
    <row r="379" spans="1:23" ht="240" x14ac:dyDescent="0.25">
      <c r="A379" s="47">
        <v>378</v>
      </c>
      <c r="B379" s="43" t="str">
        <f t="shared" si="28"/>
        <v>4_1</v>
      </c>
      <c r="C379" s="3">
        <f t="shared" si="29"/>
        <v>424</v>
      </c>
      <c r="D379" s="3" t="s">
        <v>1233</v>
      </c>
      <c r="E379" s="1" t="s">
        <v>1231</v>
      </c>
      <c r="F379" s="4" t="s">
        <v>52</v>
      </c>
      <c r="G379" s="1" t="s">
        <v>1232</v>
      </c>
      <c r="H379" s="10" t="s">
        <v>1233</v>
      </c>
      <c r="I379" s="6">
        <v>1</v>
      </c>
      <c r="J379" s="8">
        <v>0</v>
      </c>
      <c r="K379" s="12">
        <v>0</v>
      </c>
      <c r="L379" s="44" t="s">
        <v>1233</v>
      </c>
      <c r="M379" s="3">
        <v>0</v>
      </c>
      <c r="N379" s="43">
        <v>0</v>
      </c>
      <c r="O379" s="43">
        <v>0</v>
      </c>
      <c r="P379" s="3" t="s">
        <v>3591</v>
      </c>
      <c r="Q379" s="45"/>
      <c r="R379" s="88">
        <f t="shared" si="25"/>
        <v>0</v>
      </c>
      <c r="S379" s="88">
        <f t="shared" si="26"/>
        <v>0</v>
      </c>
      <c r="T379" s="88">
        <f t="shared" si="27"/>
        <v>0</v>
      </c>
      <c r="U379" s="88"/>
      <c r="V379" s="3" t="s">
        <v>3932</v>
      </c>
      <c r="W379" s="88"/>
    </row>
    <row r="380" spans="1:23" ht="255" hidden="1" x14ac:dyDescent="0.25">
      <c r="A380" s="47">
        <v>379</v>
      </c>
      <c r="B380" s="43" t="str">
        <f t="shared" si="28"/>
        <v>4_1</v>
      </c>
      <c r="C380" s="3">
        <f t="shared" si="29"/>
        <v>425</v>
      </c>
      <c r="D380" s="3" t="s">
        <v>145</v>
      </c>
      <c r="E380" s="1" t="s">
        <v>1234</v>
      </c>
      <c r="F380" s="4" t="s">
        <v>52</v>
      </c>
      <c r="G380" s="1" t="s">
        <v>1235</v>
      </c>
      <c r="H380" s="10" t="s">
        <v>145</v>
      </c>
      <c r="I380" s="6">
        <v>0</v>
      </c>
      <c r="J380" s="8">
        <v>0</v>
      </c>
      <c r="K380" s="12">
        <v>1</v>
      </c>
      <c r="L380" s="44" t="s">
        <v>145</v>
      </c>
      <c r="M380" s="3">
        <v>1</v>
      </c>
      <c r="N380" s="43">
        <v>0</v>
      </c>
      <c r="O380" s="43">
        <v>0</v>
      </c>
      <c r="P380" s="3" t="s">
        <v>3502</v>
      </c>
      <c r="Q380" s="45"/>
      <c r="R380" s="88">
        <f t="shared" si="25"/>
        <v>0</v>
      </c>
      <c r="S380" s="88">
        <f t="shared" si="26"/>
        <v>0</v>
      </c>
      <c r="T380" s="88">
        <f t="shared" si="27"/>
        <v>0</v>
      </c>
      <c r="U380" s="88"/>
      <c r="V380" s="3"/>
      <c r="W380" s="88"/>
    </row>
    <row r="381" spans="1:23" ht="300" hidden="1" x14ac:dyDescent="0.25">
      <c r="A381" s="47">
        <v>380</v>
      </c>
      <c r="B381" s="43" t="str">
        <f t="shared" si="28"/>
        <v>4_1</v>
      </c>
      <c r="C381" s="3">
        <f t="shared" si="29"/>
        <v>426</v>
      </c>
      <c r="D381" s="3" t="s">
        <v>278</v>
      </c>
      <c r="E381" s="1" t="s">
        <v>551</v>
      </c>
      <c r="F381" s="4" t="s">
        <v>280</v>
      </c>
      <c r="G381" s="1" t="s">
        <v>552</v>
      </c>
      <c r="H381" s="10" t="s">
        <v>278</v>
      </c>
      <c r="I381" s="6">
        <v>0</v>
      </c>
      <c r="J381" s="8">
        <v>1</v>
      </c>
      <c r="K381" s="12">
        <v>0</v>
      </c>
      <c r="L381" s="44" t="s">
        <v>278</v>
      </c>
      <c r="M381" s="3">
        <v>0</v>
      </c>
      <c r="N381" s="43">
        <v>1</v>
      </c>
      <c r="O381" s="43">
        <v>0</v>
      </c>
      <c r="P381" s="3" t="s">
        <v>3544</v>
      </c>
      <c r="Q381" s="45"/>
      <c r="R381" s="88">
        <f t="shared" si="25"/>
        <v>0</v>
      </c>
      <c r="S381" s="88">
        <f t="shared" si="26"/>
        <v>0</v>
      </c>
      <c r="T381" s="88">
        <f t="shared" si="27"/>
        <v>0</v>
      </c>
      <c r="U381" s="88"/>
      <c r="V381" s="3"/>
      <c r="W381" s="88"/>
    </row>
    <row r="382" spans="1:23" ht="300" hidden="1" x14ac:dyDescent="0.25">
      <c r="A382" s="47">
        <v>381</v>
      </c>
      <c r="B382" s="43" t="str">
        <f t="shared" si="28"/>
        <v>4_1</v>
      </c>
      <c r="C382" s="3">
        <f t="shared" si="29"/>
        <v>427</v>
      </c>
      <c r="D382" s="3" t="s">
        <v>278</v>
      </c>
      <c r="E382" s="1" t="s">
        <v>553</v>
      </c>
      <c r="F382" s="4" t="s">
        <v>280</v>
      </c>
      <c r="G382" s="1" t="s">
        <v>554</v>
      </c>
      <c r="H382" s="10" t="s">
        <v>278</v>
      </c>
      <c r="I382" s="6">
        <v>0</v>
      </c>
      <c r="J382" s="8">
        <v>1</v>
      </c>
      <c r="K382" s="12">
        <v>0</v>
      </c>
      <c r="L382" s="44" t="s">
        <v>278</v>
      </c>
      <c r="M382" s="3">
        <v>0</v>
      </c>
      <c r="N382" s="43">
        <v>1</v>
      </c>
      <c r="O382" s="43">
        <v>0</v>
      </c>
      <c r="P382" s="3" t="s">
        <v>3544</v>
      </c>
      <c r="Q382" s="45"/>
      <c r="R382" s="88">
        <f t="shared" si="25"/>
        <v>0</v>
      </c>
      <c r="S382" s="88">
        <f t="shared" si="26"/>
        <v>0</v>
      </c>
      <c r="T382" s="88">
        <f t="shared" si="27"/>
        <v>0</v>
      </c>
      <c r="U382" s="88"/>
      <c r="V382" s="3"/>
      <c r="W382" s="88"/>
    </row>
    <row r="383" spans="1:23" ht="240" hidden="1" x14ac:dyDescent="0.25">
      <c r="A383" s="47">
        <v>382</v>
      </c>
      <c r="B383" s="43" t="str">
        <f t="shared" si="28"/>
        <v>4_1</v>
      </c>
      <c r="C383" s="3">
        <f t="shared" si="29"/>
        <v>428</v>
      </c>
      <c r="D383" s="3" t="s">
        <v>1238</v>
      </c>
      <c r="E383" s="1" t="s">
        <v>1236</v>
      </c>
      <c r="F383" s="4" t="s">
        <v>52</v>
      </c>
      <c r="G383" s="1" t="s">
        <v>1237</v>
      </c>
      <c r="H383" s="10" t="s">
        <v>1238</v>
      </c>
      <c r="I383" s="6">
        <v>1</v>
      </c>
      <c r="J383" s="8">
        <v>0</v>
      </c>
      <c r="K383" s="12">
        <v>0</v>
      </c>
      <c r="L383" s="44" t="s">
        <v>1238</v>
      </c>
      <c r="M383" s="3">
        <v>0</v>
      </c>
      <c r="N383" s="43">
        <v>0</v>
      </c>
      <c r="O383" s="43">
        <v>0</v>
      </c>
      <c r="P383" s="3" t="s">
        <v>3592</v>
      </c>
      <c r="Q383" s="45"/>
      <c r="R383" s="88">
        <f t="shared" si="25"/>
        <v>0</v>
      </c>
      <c r="S383" s="88">
        <f t="shared" si="26"/>
        <v>0</v>
      </c>
      <c r="T383" s="88">
        <f t="shared" si="27"/>
        <v>0</v>
      </c>
      <c r="U383" s="88"/>
      <c r="V383" s="3"/>
      <c r="W383" s="88"/>
    </row>
    <row r="384" spans="1:23" ht="270" hidden="1" x14ac:dyDescent="0.25">
      <c r="A384" s="47">
        <v>383</v>
      </c>
      <c r="B384" s="43" t="str">
        <f t="shared" si="28"/>
        <v>4_1</v>
      </c>
      <c r="C384" s="3">
        <f t="shared" si="29"/>
        <v>429</v>
      </c>
      <c r="D384" s="3" t="s">
        <v>303</v>
      </c>
      <c r="E384" s="1" t="s">
        <v>555</v>
      </c>
      <c r="F384" s="4" t="s">
        <v>556</v>
      </c>
      <c r="G384" s="1" t="s">
        <v>557</v>
      </c>
      <c r="H384" s="10" t="s">
        <v>303</v>
      </c>
      <c r="I384" s="6">
        <v>0</v>
      </c>
      <c r="J384" s="8">
        <v>1</v>
      </c>
      <c r="K384" s="12">
        <v>0</v>
      </c>
      <c r="L384" s="44" t="s">
        <v>303</v>
      </c>
      <c r="M384" s="3">
        <v>0</v>
      </c>
      <c r="N384" s="43">
        <v>0</v>
      </c>
      <c r="O384" s="43">
        <v>0</v>
      </c>
      <c r="P384" s="3" t="s">
        <v>3556</v>
      </c>
      <c r="Q384" s="45"/>
      <c r="R384" s="88">
        <f t="shared" si="25"/>
        <v>0</v>
      </c>
      <c r="S384" s="88">
        <f t="shared" si="26"/>
        <v>0</v>
      </c>
      <c r="T384" s="88">
        <f t="shared" si="27"/>
        <v>0</v>
      </c>
      <c r="U384" s="88"/>
      <c r="V384" s="3"/>
      <c r="W384" s="88"/>
    </row>
    <row r="385" spans="1:23" ht="270" hidden="1" x14ac:dyDescent="0.25">
      <c r="A385" s="47">
        <v>384</v>
      </c>
      <c r="B385" s="43" t="str">
        <f t="shared" si="28"/>
        <v>4_1</v>
      </c>
      <c r="C385" s="3">
        <f t="shared" si="29"/>
        <v>430</v>
      </c>
      <c r="D385" s="3" t="s">
        <v>558</v>
      </c>
      <c r="E385" s="1" t="s">
        <v>559</v>
      </c>
      <c r="F385" s="4" t="s">
        <v>48</v>
      </c>
      <c r="G385" s="1" t="s">
        <v>560</v>
      </c>
      <c r="H385" s="10" t="s">
        <v>558</v>
      </c>
      <c r="I385" s="6">
        <v>0</v>
      </c>
      <c r="J385" s="8">
        <v>1</v>
      </c>
      <c r="K385" s="12">
        <v>0</v>
      </c>
      <c r="L385" s="44" t="s">
        <v>558</v>
      </c>
      <c r="M385" s="3">
        <v>0</v>
      </c>
      <c r="N385" s="43">
        <v>0</v>
      </c>
      <c r="O385" s="43">
        <v>0</v>
      </c>
      <c r="P385" s="3" t="s">
        <v>3566</v>
      </c>
      <c r="Q385" s="45"/>
      <c r="R385" s="88">
        <f t="shared" si="25"/>
        <v>0</v>
      </c>
      <c r="S385" s="88">
        <f t="shared" si="26"/>
        <v>0</v>
      </c>
      <c r="T385" s="88">
        <f t="shared" si="27"/>
        <v>0</v>
      </c>
      <c r="U385" s="88"/>
      <c r="V385" s="3"/>
      <c r="W385" s="88"/>
    </row>
    <row r="386" spans="1:23" ht="255" hidden="1" x14ac:dyDescent="0.25">
      <c r="A386" s="47">
        <v>385</v>
      </c>
      <c r="B386" s="43" t="str">
        <f t="shared" si="28"/>
        <v>4_1</v>
      </c>
      <c r="C386" s="3">
        <f t="shared" si="29"/>
        <v>431</v>
      </c>
      <c r="D386" s="3" t="s">
        <v>1241</v>
      </c>
      <c r="E386" s="1" t="s">
        <v>1239</v>
      </c>
      <c r="F386" s="4" t="s">
        <v>365</v>
      </c>
      <c r="G386" s="1" t="s">
        <v>1240</v>
      </c>
      <c r="H386" s="10" t="s">
        <v>1241</v>
      </c>
      <c r="I386" s="6">
        <v>0</v>
      </c>
      <c r="J386" s="8">
        <v>0</v>
      </c>
      <c r="K386" s="12">
        <v>1</v>
      </c>
      <c r="L386" s="44" t="s">
        <v>1241</v>
      </c>
      <c r="M386" s="3">
        <v>0</v>
      </c>
      <c r="N386" s="43">
        <v>0</v>
      </c>
      <c r="O386" s="43">
        <v>0</v>
      </c>
      <c r="P386" s="3" t="s">
        <v>3593</v>
      </c>
      <c r="Q386" s="45"/>
      <c r="R386" s="88">
        <f t="shared" ref="R386:R449" si="30">IF(D386&lt;&gt;H386,1,0)</f>
        <v>0</v>
      </c>
      <c r="S386" s="88">
        <f t="shared" ref="S386:S449" si="31">IF(H386&lt;&gt;L386,1,0)</f>
        <v>0</v>
      </c>
      <c r="T386" s="88">
        <f t="shared" ref="T386:T449" si="32">IF(I386+J386+K386=0,1,0)</f>
        <v>0</v>
      </c>
      <c r="U386" s="88"/>
      <c r="V386" s="3"/>
      <c r="W386" s="88"/>
    </row>
    <row r="387" spans="1:23" ht="270" x14ac:dyDescent="0.25">
      <c r="A387" s="47">
        <v>386</v>
      </c>
      <c r="B387" s="43" t="str">
        <f t="shared" si="28"/>
        <v>4_1</v>
      </c>
      <c r="C387" s="3">
        <f t="shared" si="29"/>
        <v>432</v>
      </c>
      <c r="D387" s="3" t="s">
        <v>561</v>
      </c>
      <c r="E387" s="1" t="s">
        <v>562</v>
      </c>
      <c r="F387" s="4" t="s">
        <v>365</v>
      </c>
      <c r="G387" s="1" t="s">
        <v>563</v>
      </c>
      <c r="H387" s="10" t="s">
        <v>561</v>
      </c>
      <c r="I387" s="6">
        <v>0</v>
      </c>
      <c r="J387" s="8">
        <v>1</v>
      </c>
      <c r="K387" s="12">
        <v>0</v>
      </c>
      <c r="L387" s="44" t="s">
        <v>561</v>
      </c>
      <c r="M387" s="3">
        <v>0</v>
      </c>
      <c r="N387" s="43">
        <v>1</v>
      </c>
      <c r="O387" s="43">
        <v>0</v>
      </c>
      <c r="P387" s="3" t="s">
        <v>3594</v>
      </c>
      <c r="Q387" s="45"/>
      <c r="R387" s="88">
        <f t="shared" si="30"/>
        <v>0</v>
      </c>
      <c r="S387" s="88">
        <f t="shared" si="31"/>
        <v>0</v>
      </c>
      <c r="T387" s="88">
        <f t="shared" si="32"/>
        <v>0</v>
      </c>
      <c r="U387" s="88"/>
      <c r="V387" s="3" t="s">
        <v>3949</v>
      </c>
      <c r="W387" s="88"/>
    </row>
    <row r="388" spans="1:23" ht="240" hidden="1" x14ac:dyDescent="0.25">
      <c r="A388" s="47">
        <v>387</v>
      </c>
      <c r="B388" s="43" t="str">
        <f t="shared" ref="B388:B451" si="33">+B387</f>
        <v>4_1</v>
      </c>
      <c r="C388" s="3">
        <f t="shared" ref="C388:C451" si="34">+C387+1</f>
        <v>433</v>
      </c>
      <c r="D388" s="3" t="s">
        <v>375</v>
      </c>
      <c r="E388" s="1" t="s">
        <v>1242</v>
      </c>
      <c r="F388" s="4" t="s">
        <v>147</v>
      </c>
      <c r="G388" s="1" t="s">
        <v>1243</v>
      </c>
      <c r="H388" s="10" t="s">
        <v>375</v>
      </c>
      <c r="I388" s="6">
        <v>1</v>
      </c>
      <c r="J388" s="8">
        <v>0</v>
      </c>
      <c r="K388" s="12">
        <v>0</v>
      </c>
      <c r="L388" s="44" t="s">
        <v>375</v>
      </c>
      <c r="M388" s="3">
        <v>1</v>
      </c>
      <c r="N388" s="43">
        <v>0</v>
      </c>
      <c r="O388" s="43" t="s">
        <v>869</v>
      </c>
      <c r="P388" s="3" t="s">
        <v>3450</v>
      </c>
      <c r="Q388" s="45"/>
      <c r="R388" s="88">
        <f t="shared" si="30"/>
        <v>0</v>
      </c>
      <c r="S388" s="88">
        <f t="shared" si="31"/>
        <v>0</v>
      </c>
      <c r="T388" s="88">
        <f t="shared" si="32"/>
        <v>0</v>
      </c>
      <c r="U388" s="88"/>
      <c r="V388" s="3"/>
      <c r="W388" s="88"/>
    </row>
    <row r="389" spans="1:23" ht="255" hidden="1" x14ac:dyDescent="0.25">
      <c r="A389" s="47">
        <v>388</v>
      </c>
      <c r="B389" s="43" t="str">
        <f t="shared" si="33"/>
        <v>4_1</v>
      </c>
      <c r="C389" s="3">
        <f t="shared" si="34"/>
        <v>434</v>
      </c>
      <c r="D389" s="3" t="s">
        <v>408</v>
      </c>
      <c r="E389" s="1" t="s">
        <v>564</v>
      </c>
      <c r="F389" s="4" t="s">
        <v>261</v>
      </c>
      <c r="G389" s="1" t="s">
        <v>565</v>
      </c>
      <c r="H389" s="10" t="s">
        <v>408</v>
      </c>
      <c r="I389" s="6">
        <v>0</v>
      </c>
      <c r="J389" s="8">
        <v>1</v>
      </c>
      <c r="K389" s="12">
        <v>0</v>
      </c>
      <c r="L389" s="44" t="s">
        <v>408</v>
      </c>
      <c r="M389" s="3">
        <v>0</v>
      </c>
      <c r="N389" s="43">
        <v>0</v>
      </c>
      <c r="O389" s="43">
        <v>0</v>
      </c>
      <c r="P389" s="3" t="s">
        <v>3570</v>
      </c>
      <c r="Q389" s="45"/>
      <c r="R389" s="88">
        <f t="shared" si="30"/>
        <v>0</v>
      </c>
      <c r="S389" s="88">
        <f t="shared" si="31"/>
        <v>0</v>
      </c>
      <c r="T389" s="88">
        <f t="shared" si="32"/>
        <v>0</v>
      </c>
      <c r="U389" s="88"/>
      <c r="V389" s="3"/>
      <c r="W389" s="88"/>
    </row>
    <row r="390" spans="1:23" ht="285" hidden="1" x14ac:dyDescent="0.25">
      <c r="A390" s="47">
        <v>389</v>
      </c>
      <c r="B390" s="43" t="str">
        <f t="shared" si="33"/>
        <v>4_1</v>
      </c>
      <c r="C390" s="3">
        <f t="shared" si="34"/>
        <v>435</v>
      </c>
      <c r="D390" s="3" t="s">
        <v>145</v>
      </c>
      <c r="E390" s="1" t="s">
        <v>566</v>
      </c>
      <c r="F390" s="4" t="s">
        <v>52</v>
      </c>
      <c r="G390" s="1" t="s">
        <v>567</v>
      </c>
      <c r="H390" s="10" t="s">
        <v>145</v>
      </c>
      <c r="I390" s="6">
        <v>0</v>
      </c>
      <c r="J390" s="8">
        <v>1</v>
      </c>
      <c r="K390" s="12">
        <v>1</v>
      </c>
      <c r="L390" s="44" t="s">
        <v>145</v>
      </c>
      <c r="M390" s="3">
        <v>1</v>
      </c>
      <c r="N390" s="43">
        <v>0</v>
      </c>
      <c r="O390" s="43">
        <v>0</v>
      </c>
      <c r="P390" s="3" t="s">
        <v>3502</v>
      </c>
      <c r="Q390" s="45"/>
      <c r="R390" s="88">
        <f t="shared" si="30"/>
        <v>0</v>
      </c>
      <c r="S390" s="88">
        <f t="shared" si="31"/>
        <v>0</v>
      </c>
      <c r="T390" s="88">
        <f t="shared" si="32"/>
        <v>0</v>
      </c>
      <c r="U390" s="88"/>
      <c r="V390" s="3"/>
      <c r="W390" s="88"/>
    </row>
    <row r="391" spans="1:23" ht="255" hidden="1" x14ac:dyDescent="0.25">
      <c r="A391" s="47">
        <v>390</v>
      </c>
      <c r="B391" s="43" t="str">
        <f t="shared" si="33"/>
        <v>4_1</v>
      </c>
      <c r="C391" s="3">
        <f t="shared" si="34"/>
        <v>436</v>
      </c>
      <c r="D391" s="3" t="s">
        <v>71</v>
      </c>
      <c r="E391" s="1" t="s">
        <v>568</v>
      </c>
      <c r="F391" s="4" t="s">
        <v>569</v>
      </c>
      <c r="G391" s="1" t="s">
        <v>570</v>
      </c>
      <c r="H391" s="10" t="s">
        <v>71</v>
      </c>
      <c r="I391" s="6">
        <v>0</v>
      </c>
      <c r="J391" s="8">
        <v>1</v>
      </c>
      <c r="K391" s="12">
        <v>0</v>
      </c>
      <c r="L391" s="44" t="s">
        <v>71</v>
      </c>
      <c r="M391" s="3">
        <v>0</v>
      </c>
      <c r="N391" s="43">
        <v>1</v>
      </c>
      <c r="O391" s="43">
        <v>0</v>
      </c>
      <c r="P391" s="3" t="s">
        <v>3483</v>
      </c>
      <c r="Q391" s="45"/>
      <c r="R391" s="88">
        <f t="shared" si="30"/>
        <v>0</v>
      </c>
      <c r="S391" s="88">
        <f t="shared" si="31"/>
        <v>0</v>
      </c>
      <c r="T391" s="88">
        <f t="shared" si="32"/>
        <v>0</v>
      </c>
      <c r="U391" s="88"/>
      <c r="V391" s="3"/>
      <c r="W391" s="88"/>
    </row>
    <row r="392" spans="1:23" ht="255" hidden="1" x14ac:dyDescent="0.25">
      <c r="A392" s="47">
        <v>391</v>
      </c>
      <c r="B392" s="43" t="str">
        <f t="shared" si="33"/>
        <v>4_1</v>
      </c>
      <c r="C392" s="3">
        <f t="shared" si="34"/>
        <v>437</v>
      </c>
      <c r="D392" s="3" t="s">
        <v>58</v>
      </c>
      <c r="E392" s="1" t="s">
        <v>571</v>
      </c>
      <c r="F392" s="4" t="s">
        <v>569</v>
      </c>
      <c r="G392" s="1" t="s">
        <v>572</v>
      </c>
      <c r="H392" s="10" t="s">
        <v>58</v>
      </c>
      <c r="I392" s="6">
        <v>0</v>
      </c>
      <c r="J392" s="8">
        <v>1</v>
      </c>
      <c r="K392" s="12">
        <v>0</v>
      </c>
      <c r="L392" s="44" t="s">
        <v>58</v>
      </c>
      <c r="M392" s="3">
        <v>0</v>
      </c>
      <c r="N392" s="43">
        <v>1</v>
      </c>
      <c r="O392" s="43">
        <v>0</v>
      </c>
      <c r="P392" s="3" t="s">
        <v>3479</v>
      </c>
      <c r="Q392" s="45"/>
      <c r="R392" s="88">
        <f t="shared" si="30"/>
        <v>0</v>
      </c>
      <c r="S392" s="88">
        <f t="shared" si="31"/>
        <v>0</v>
      </c>
      <c r="T392" s="88">
        <f t="shared" si="32"/>
        <v>0</v>
      </c>
      <c r="U392" s="88"/>
      <c r="V392" s="3"/>
      <c r="W392" s="88"/>
    </row>
    <row r="393" spans="1:23" ht="285" hidden="1" x14ac:dyDescent="0.25">
      <c r="A393" s="47">
        <v>392</v>
      </c>
      <c r="B393" s="43" t="str">
        <f t="shared" si="33"/>
        <v>4_1</v>
      </c>
      <c r="C393" s="3">
        <f t="shared" si="34"/>
        <v>438</v>
      </c>
      <c r="D393" s="3" t="s">
        <v>76</v>
      </c>
      <c r="E393" s="1" t="s">
        <v>573</v>
      </c>
      <c r="F393" s="4" t="s">
        <v>569</v>
      </c>
      <c r="G393" s="1" t="s">
        <v>574</v>
      </c>
      <c r="H393" s="10" t="s">
        <v>76</v>
      </c>
      <c r="I393" s="6">
        <v>0</v>
      </c>
      <c r="J393" s="8">
        <v>1</v>
      </c>
      <c r="K393" s="12">
        <v>0</v>
      </c>
      <c r="L393" s="44" t="s">
        <v>76</v>
      </c>
      <c r="M393" s="3">
        <v>0</v>
      </c>
      <c r="N393" s="43">
        <v>1</v>
      </c>
      <c r="O393" s="43">
        <v>0</v>
      </c>
      <c r="P393" s="3" t="s">
        <v>3485</v>
      </c>
      <c r="Q393" s="45"/>
      <c r="R393" s="88">
        <f t="shared" si="30"/>
        <v>0</v>
      </c>
      <c r="S393" s="88">
        <f t="shared" si="31"/>
        <v>0</v>
      </c>
      <c r="T393" s="88">
        <f t="shared" si="32"/>
        <v>0</v>
      </c>
      <c r="U393" s="88"/>
      <c r="V393" s="3"/>
      <c r="W393" s="88"/>
    </row>
    <row r="394" spans="1:23" ht="270" hidden="1" x14ac:dyDescent="0.25">
      <c r="A394" s="47">
        <v>393</v>
      </c>
      <c r="B394" s="43" t="str">
        <f t="shared" si="33"/>
        <v>4_1</v>
      </c>
      <c r="C394" s="3">
        <f t="shared" si="34"/>
        <v>439</v>
      </c>
      <c r="D394" s="3" t="s">
        <v>73</v>
      </c>
      <c r="E394" s="1" t="s">
        <v>575</v>
      </c>
      <c r="F394" s="4" t="s">
        <v>569</v>
      </c>
      <c r="G394" s="1" t="s">
        <v>576</v>
      </c>
      <c r="H394" s="10" t="s">
        <v>73</v>
      </c>
      <c r="I394" s="6">
        <v>0</v>
      </c>
      <c r="J394" s="8">
        <v>1</v>
      </c>
      <c r="K394" s="12">
        <v>0</v>
      </c>
      <c r="L394" s="44" t="s">
        <v>73</v>
      </c>
      <c r="M394" s="3">
        <v>0</v>
      </c>
      <c r="N394" s="43">
        <v>1</v>
      </c>
      <c r="O394" s="43">
        <v>0</v>
      </c>
      <c r="P394" s="3" t="s">
        <v>3484</v>
      </c>
      <c r="Q394" s="45"/>
      <c r="R394" s="88">
        <f t="shared" si="30"/>
        <v>0</v>
      </c>
      <c r="S394" s="88">
        <f t="shared" si="31"/>
        <v>0</v>
      </c>
      <c r="T394" s="88">
        <f t="shared" si="32"/>
        <v>0</v>
      </c>
      <c r="U394" s="88"/>
      <c r="V394" s="3"/>
      <c r="W394" s="88"/>
    </row>
    <row r="395" spans="1:23" ht="255" hidden="1" x14ac:dyDescent="0.25">
      <c r="A395" s="47">
        <v>394</v>
      </c>
      <c r="B395" s="43" t="str">
        <f t="shared" si="33"/>
        <v>4_1</v>
      </c>
      <c r="C395" s="3">
        <f t="shared" si="34"/>
        <v>440</v>
      </c>
      <c r="D395" s="3" t="s">
        <v>62</v>
      </c>
      <c r="E395" s="1" t="s">
        <v>577</v>
      </c>
      <c r="F395" s="4" t="s">
        <v>569</v>
      </c>
      <c r="G395" s="1" t="s">
        <v>578</v>
      </c>
      <c r="H395" s="10" t="s">
        <v>62</v>
      </c>
      <c r="I395" s="6">
        <v>0</v>
      </c>
      <c r="J395" s="8">
        <v>1</v>
      </c>
      <c r="K395" s="12">
        <v>0</v>
      </c>
      <c r="L395" s="44" t="s">
        <v>62</v>
      </c>
      <c r="M395" s="3">
        <v>0</v>
      </c>
      <c r="N395" s="43">
        <v>1</v>
      </c>
      <c r="O395" s="43">
        <v>0</v>
      </c>
      <c r="P395" s="3" t="s">
        <v>3480</v>
      </c>
      <c r="Q395" s="45"/>
      <c r="R395" s="88">
        <f t="shared" si="30"/>
        <v>0</v>
      </c>
      <c r="S395" s="88">
        <f t="shared" si="31"/>
        <v>0</v>
      </c>
      <c r="T395" s="88">
        <f t="shared" si="32"/>
        <v>0</v>
      </c>
      <c r="U395" s="88"/>
      <c r="V395" s="3"/>
      <c r="W395" s="88"/>
    </row>
    <row r="396" spans="1:23" ht="255" hidden="1" x14ac:dyDescent="0.25">
      <c r="A396" s="47">
        <v>395</v>
      </c>
      <c r="B396" s="43" t="str">
        <f t="shared" si="33"/>
        <v>4_1</v>
      </c>
      <c r="C396" s="3">
        <f t="shared" si="34"/>
        <v>441</v>
      </c>
      <c r="D396" s="3" t="s">
        <v>65</v>
      </c>
      <c r="E396" s="1" t="s">
        <v>579</v>
      </c>
      <c r="F396" s="4" t="s">
        <v>569</v>
      </c>
      <c r="G396" s="1" t="s">
        <v>580</v>
      </c>
      <c r="H396" s="10" t="s">
        <v>65</v>
      </c>
      <c r="I396" s="6">
        <v>0</v>
      </c>
      <c r="J396" s="8">
        <v>1</v>
      </c>
      <c r="K396" s="12">
        <v>0</v>
      </c>
      <c r="L396" s="44" t="s">
        <v>65</v>
      </c>
      <c r="M396" s="3">
        <v>0</v>
      </c>
      <c r="N396" s="43">
        <v>1</v>
      </c>
      <c r="O396" s="43">
        <v>0</v>
      </c>
      <c r="P396" s="3" t="s">
        <v>3481</v>
      </c>
      <c r="Q396" s="45"/>
      <c r="R396" s="88">
        <f t="shared" si="30"/>
        <v>0</v>
      </c>
      <c r="S396" s="88">
        <f t="shared" si="31"/>
        <v>0</v>
      </c>
      <c r="T396" s="88">
        <f t="shared" si="32"/>
        <v>0</v>
      </c>
      <c r="U396" s="88"/>
      <c r="V396" s="3"/>
      <c r="W396" s="88"/>
    </row>
    <row r="397" spans="1:23" ht="255" hidden="1" x14ac:dyDescent="0.25">
      <c r="A397" s="47">
        <v>396</v>
      </c>
      <c r="B397" s="43" t="str">
        <f t="shared" si="33"/>
        <v>4_1</v>
      </c>
      <c r="C397" s="3">
        <f t="shared" si="34"/>
        <v>442</v>
      </c>
      <c r="D397" s="3" t="s">
        <v>68</v>
      </c>
      <c r="E397" s="1" t="s">
        <v>581</v>
      </c>
      <c r="F397" s="4" t="s">
        <v>569</v>
      </c>
      <c r="G397" s="1" t="s">
        <v>582</v>
      </c>
      <c r="H397" s="10" t="s">
        <v>68</v>
      </c>
      <c r="I397" s="6">
        <v>0</v>
      </c>
      <c r="J397" s="8">
        <v>1</v>
      </c>
      <c r="K397" s="12">
        <v>0</v>
      </c>
      <c r="L397" s="44" t="s">
        <v>68</v>
      </c>
      <c r="M397" s="3">
        <v>0</v>
      </c>
      <c r="N397" s="43">
        <v>1</v>
      </c>
      <c r="O397" s="43">
        <v>0</v>
      </c>
      <c r="P397" s="3" t="s">
        <v>3482</v>
      </c>
      <c r="Q397" s="45"/>
      <c r="R397" s="88">
        <f t="shared" si="30"/>
        <v>0</v>
      </c>
      <c r="S397" s="88">
        <f t="shared" si="31"/>
        <v>0</v>
      </c>
      <c r="T397" s="88">
        <f t="shared" si="32"/>
        <v>0</v>
      </c>
      <c r="U397" s="88"/>
      <c r="V397" s="3"/>
      <c r="W397" s="88"/>
    </row>
    <row r="398" spans="1:23" ht="240" hidden="1" x14ac:dyDescent="0.25">
      <c r="A398" s="47">
        <v>397</v>
      </c>
      <c r="B398" s="43" t="str">
        <f t="shared" si="33"/>
        <v>4_1</v>
      </c>
      <c r="C398" s="3">
        <f t="shared" si="34"/>
        <v>443</v>
      </c>
      <c r="D398" s="3" t="s">
        <v>532</v>
      </c>
      <c r="E398" s="1" t="s">
        <v>583</v>
      </c>
      <c r="F398" s="4" t="s">
        <v>584</v>
      </c>
      <c r="G398" s="1" t="s">
        <v>585</v>
      </c>
      <c r="H398" s="10" t="s">
        <v>532</v>
      </c>
      <c r="I398" s="6">
        <v>0</v>
      </c>
      <c r="J398" s="8">
        <v>1</v>
      </c>
      <c r="K398" s="12">
        <v>0</v>
      </c>
      <c r="L398" s="44" t="s">
        <v>532</v>
      </c>
      <c r="M398" s="3">
        <v>0</v>
      </c>
      <c r="N398" s="43">
        <v>1</v>
      </c>
      <c r="O398" s="43">
        <v>0</v>
      </c>
      <c r="P398" s="3" t="s">
        <v>3587</v>
      </c>
      <c r="Q398" s="45"/>
      <c r="R398" s="88">
        <f t="shared" si="30"/>
        <v>0</v>
      </c>
      <c r="S398" s="88">
        <f t="shared" si="31"/>
        <v>0</v>
      </c>
      <c r="T398" s="88">
        <f t="shared" si="32"/>
        <v>0</v>
      </c>
      <c r="U398" s="88"/>
      <c r="V398" s="3"/>
      <c r="W398" s="88"/>
    </row>
    <row r="399" spans="1:23" ht="255" hidden="1" x14ac:dyDescent="0.25">
      <c r="A399" s="47">
        <v>398</v>
      </c>
      <c r="B399" s="43" t="str">
        <f t="shared" si="33"/>
        <v>4_1</v>
      </c>
      <c r="C399" s="3">
        <f t="shared" si="34"/>
        <v>444</v>
      </c>
      <c r="D399" s="3" t="s">
        <v>535</v>
      </c>
      <c r="E399" s="1" t="s">
        <v>586</v>
      </c>
      <c r="F399" s="4" t="s">
        <v>587</v>
      </c>
      <c r="G399" s="1" t="s">
        <v>588</v>
      </c>
      <c r="H399" s="10" t="s">
        <v>535</v>
      </c>
      <c r="I399" s="6">
        <v>0</v>
      </c>
      <c r="J399" s="8">
        <v>1</v>
      </c>
      <c r="K399" s="12">
        <v>0</v>
      </c>
      <c r="L399" s="44" t="s">
        <v>535</v>
      </c>
      <c r="M399" s="3">
        <v>0</v>
      </c>
      <c r="N399" s="43">
        <v>1</v>
      </c>
      <c r="O399" s="43">
        <v>0</v>
      </c>
      <c r="P399" s="3" t="s">
        <v>3588</v>
      </c>
      <c r="Q399" s="45"/>
      <c r="R399" s="88">
        <f t="shared" si="30"/>
        <v>0</v>
      </c>
      <c r="S399" s="88">
        <f t="shared" si="31"/>
        <v>0</v>
      </c>
      <c r="T399" s="88">
        <f t="shared" si="32"/>
        <v>0</v>
      </c>
      <c r="U399" s="88"/>
      <c r="V399" s="3"/>
      <c r="W399" s="88"/>
    </row>
    <row r="400" spans="1:23" ht="270" hidden="1" x14ac:dyDescent="0.25">
      <c r="A400" s="47">
        <v>399</v>
      </c>
      <c r="B400" s="43" t="str">
        <f t="shared" si="33"/>
        <v>4_1</v>
      </c>
      <c r="C400" s="3">
        <f t="shared" si="34"/>
        <v>445</v>
      </c>
      <c r="D400" s="3" t="s">
        <v>79</v>
      </c>
      <c r="E400" s="1" t="s">
        <v>589</v>
      </c>
      <c r="F400" s="4" t="s">
        <v>590</v>
      </c>
      <c r="G400" s="1" t="s">
        <v>591</v>
      </c>
      <c r="H400" s="10" t="s">
        <v>79</v>
      </c>
      <c r="I400" s="6">
        <v>0</v>
      </c>
      <c r="J400" s="8">
        <v>1</v>
      </c>
      <c r="K400" s="12">
        <v>0</v>
      </c>
      <c r="L400" s="44" t="s">
        <v>79</v>
      </c>
      <c r="M400" s="3">
        <v>0</v>
      </c>
      <c r="N400" s="43">
        <v>1</v>
      </c>
      <c r="O400" s="43">
        <v>0</v>
      </c>
      <c r="P400" s="3" t="s">
        <v>3488</v>
      </c>
      <c r="Q400" s="45"/>
      <c r="R400" s="88">
        <f t="shared" si="30"/>
        <v>0</v>
      </c>
      <c r="S400" s="88">
        <f t="shared" si="31"/>
        <v>0</v>
      </c>
      <c r="T400" s="88">
        <f t="shared" si="32"/>
        <v>0</v>
      </c>
      <c r="U400" s="88"/>
      <c r="V400" s="3"/>
      <c r="W400" s="88"/>
    </row>
    <row r="401" spans="1:23" ht="270" hidden="1" x14ac:dyDescent="0.25">
      <c r="A401" s="47">
        <v>400</v>
      </c>
      <c r="B401" s="43" t="str">
        <f t="shared" si="33"/>
        <v>4_1</v>
      </c>
      <c r="C401" s="3">
        <f t="shared" si="34"/>
        <v>446</v>
      </c>
      <c r="D401" s="3" t="s">
        <v>83</v>
      </c>
      <c r="E401" s="1" t="s">
        <v>592</v>
      </c>
      <c r="F401" s="4" t="s">
        <v>590</v>
      </c>
      <c r="G401" s="1" t="s">
        <v>593</v>
      </c>
      <c r="H401" s="10" t="s">
        <v>83</v>
      </c>
      <c r="I401" s="6">
        <v>0</v>
      </c>
      <c r="J401" s="8">
        <v>1</v>
      </c>
      <c r="K401" s="12">
        <v>0</v>
      </c>
      <c r="L401" s="44" t="s">
        <v>83</v>
      </c>
      <c r="M401" s="3">
        <v>0</v>
      </c>
      <c r="N401" s="43">
        <v>1</v>
      </c>
      <c r="O401" s="43">
        <v>0</v>
      </c>
      <c r="P401" s="3" t="s">
        <v>3489</v>
      </c>
      <c r="Q401" s="45"/>
      <c r="R401" s="88">
        <f t="shared" si="30"/>
        <v>0</v>
      </c>
      <c r="S401" s="88">
        <f t="shared" si="31"/>
        <v>0</v>
      </c>
      <c r="T401" s="88">
        <f t="shared" si="32"/>
        <v>0</v>
      </c>
      <c r="U401" s="88"/>
      <c r="V401" s="3"/>
      <c r="W401" s="88"/>
    </row>
    <row r="402" spans="1:23" ht="285" hidden="1" x14ac:dyDescent="0.25">
      <c r="A402" s="47">
        <v>401</v>
      </c>
      <c r="B402" s="43" t="str">
        <f t="shared" si="33"/>
        <v>4_1</v>
      </c>
      <c r="C402" s="3">
        <f t="shared" si="34"/>
        <v>447</v>
      </c>
      <c r="D402" s="3" t="s">
        <v>86</v>
      </c>
      <c r="E402" s="1" t="s">
        <v>594</v>
      </c>
      <c r="F402" s="4" t="s">
        <v>590</v>
      </c>
      <c r="G402" s="1" t="s">
        <v>595</v>
      </c>
      <c r="H402" s="10" t="s">
        <v>86</v>
      </c>
      <c r="I402" s="6">
        <v>0</v>
      </c>
      <c r="J402" s="8">
        <v>1</v>
      </c>
      <c r="K402" s="12">
        <v>0</v>
      </c>
      <c r="L402" s="44" t="s">
        <v>86</v>
      </c>
      <c r="M402" s="3">
        <v>0</v>
      </c>
      <c r="N402" s="43">
        <v>1</v>
      </c>
      <c r="O402" s="43">
        <v>0</v>
      </c>
      <c r="P402" s="3" t="s">
        <v>3490</v>
      </c>
      <c r="Q402" s="45"/>
      <c r="R402" s="88">
        <f t="shared" si="30"/>
        <v>0</v>
      </c>
      <c r="S402" s="88">
        <f t="shared" si="31"/>
        <v>0</v>
      </c>
      <c r="T402" s="88">
        <f t="shared" si="32"/>
        <v>0</v>
      </c>
      <c r="U402" s="88"/>
      <c r="V402" s="3"/>
      <c r="W402" s="88"/>
    </row>
    <row r="403" spans="1:23" ht="255" hidden="1" x14ac:dyDescent="0.25">
      <c r="A403" s="47">
        <v>402</v>
      </c>
      <c r="B403" s="43" t="str">
        <f t="shared" si="33"/>
        <v>4_1</v>
      </c>
      <c r="C403" s="3">
        <f t="shared" si="34"/>
        <v>448</v>
      </c>
      <c r="D403" s="3" t="s">
        <v>89</v>
      </c>
      <c r="E403" s="1" t="s">
        <v>596</v>
      </c>
      <c r="F403" s="4" t="s">
        <v>590</v>
      </c>
      <c r="G403" s="1" t="s">
        <v>597</v>
      </c>
      <c r="H403" s="10" t="s">
        <v>89</v>
      </c>
      <c r="I403" s="6">
        <v>0</v>
      </c>
      <c r="J403" s="8">
        <v>1</v>
      </c>
      <c r="K403" s="12">
        <v>0</v>
      </c>
      <c r="L403" s="44" t="s">
        <v>89</v>
      </c>
      <c r="M403" s="3">
        <v>0</v>
      </c>
      <c r="N403" s="43">
        <v>1</v>
      </c>
      <c r="O403" s="43">
        <v>0</v>
      </c>
      <c r="P403" s="3" t="s">
        <v>3491</v>
      </c>
      <c r="Q403" s="45"/>
      <c r="R403" s="88">
        <f t="shared" si="30"/>
        <v>0</v>
      </c>
      <c r="S403" s="88">
        <f t="shared" si="31"/>
        <v>0</v>
      </c>
      <c r="T403" s="88">
        <f t="shared" si="32"/>
        <v>0</v>
      </c>
      <c r="U403" s="88"/>
      <c r="V403" s="3"/>
      <c r="W403" s="88"/>
    </row>
    <row r="404" spans="1:23" ht="255" hidden="1" x14ac:dyDescent="0.25">
      <c r="A404" s="47">
        <v>403</v>
      </c>
      <c r="B404" s="43" t="str">
        <f t="shared" si="33"/>
        <v>4_1</v>
      </c>
      <c r="C404" s="3">
        <f t="shared" si="34"/>
        <v>449</v>
      </c>
      <c r="D404" s="3" t="s">
        <v>92</v>
      </c>
      <c r="E404" s="1" t="s">
        <v>598</v>
      </c>
      <c r="F404" s="4" t="s">
        <v>590</v>
      </c>
      <c r="G404" s="1" t="s">
        <v>599</v>
      </c>
      <c r="H404" s="10" t="s">
        <v>92</v>
      </c>
      <c r="I404" s="6">
        <v>0</v>
      </c>
      <c r="J404" s="8">
        <v>1</v>
      </c>
      <c r="K404" s="12">
        <v>0</v>
      </c>
      <c r="L404" s="44" t="s">
        <v>92</v>
      </c>
      <c r="M404" s="3">
        <v>0</v>
      </c>
      <c r="N404" s="43">
        <v>1</v>
      </c>
      <c r="O404" s="43">
        <v>0</v>
      </c>
      <c r="P404" s="3" t="s">
        <v>3492</v>
      </c>
      <c r="Q404" s="45"/>
      <c r="R404" s="88">
        <f t="shared" si="30"/>
        <v>0</v>
      </c>
      <c r="S404" s="88">
        <f t="shared" si="31"/>
        <v>0</v>
      </c>
      <c r="T404" s="88">
        <f t="shared" si="32"/>
        <v>0</v>
      </c>
      <c r="U404" s="88"/>
      <c r="V404" s="3"/>
      <c r="W404" s="88"/>
    </row>
    <row r="405" spans="1:23" ht="255" hidden="1" x14ac:dyDescent="0.25">
      <c r="A405" s="47">
        <v>404</v>
      </c>
      <c r="B405" s="43" t="str">
        <f t="shared" si="33"/>
        <v>4_1</v>
      </c>
      <c r="C405" s="3">
        <f t="shared" si="34"/>
        <v>450</v>
      </c>
      <c r="D405" s="3" t="s">
        <v>95</v>
      </c>
      <c r="E405" s="1" t="s">
        <v>600</v>
      </c>
      <c r="F405" s="4" t="s">
        <v>590</v>
      </c>
      <c r="G405" s="1" t="s">
        <v>601</v>
      </c>
      <c r="H405" s="10" t="s">
        <v>95</v>
      </c>
      <c r="I405" s="6">
        <v>0</v>
      </c>
      <c r="J405" s="8">
        <v>1</v>
      </c>
      <c r="K405" s="12">
        <v>0</v>
      </c>
      <c r="L405" s="44" t="s">
        <v>95</v>
      </c>
      <c r="M405" s="3">
        <v>0</v>
      </c>
      <c r="N405" s="43">
        <v>1</v>
      </c>
      <c r="O405" s="43">
        <v>0</v>
      </c>
      <c r="P405" s="3" t="s">
        <v>3493</v>
      </c>
      <c r="Q405" s="45"/>
      <c r="R405" s="88">
        <f t="shared" si="30"/>
        <v>0</v>
      </c>
      <c r="S405" s="88">
        <f t="shared" si="31"/>
        <v>0</v>
      </c>
      <c r="T405" s="88">
        <f t="shared" si="32"/>
        <v>0</v>
      </c>
      <c r="U405" s="88"/>
      <c r="V405" s="3"/>
      <c r="W405" s="88"/>
    </row>
    <row r="406" spans="1:23" ht="255" hidden="1" x14ac:dyDescent="0.25">
      <c r="A406" s="47">
        <v>405</v>
      </c>
      <c r="B406" s="43" t="str">
        <f t="shared" si="33"/>
        <v>4_1</v>
      </c>
      <c r="C406" s="3">
        <f t="shared" si="34"/>
        <v>451</v>
      </c>
      <c r="D406" s="3" t="s">
        <v>98</v>
      </c>
      <c r="E406" s="1" t="s">
        <v>602</v>
      </c>
      <c r="F406" s="4" t="s">
        <v>590</v>
      </c>
      <c r="G406" s="1" t="s">
        <v>603</v>
      </c>
      <c r="H406" s="10" t="s">
        <v>98</v>
      </c>
      <c r="I406" s="6">
        <v>0</v>
      </c>
      <c r="J406" s="8">
        <v>1</v>
      </c>
      <c r="K406" s="12">
        <v>0</v>
      </c>
      <c r="L406" s="44" t="s">
        <v>98</v>
      </c>
      <c r="M406" s="3">
        <v>0</v>
      </c>
      <c r="N406" s="43">
        <v>1</v>
      </c>
      <c r="O406" s="43">
        <v>0</v>
      </c>
      <c r="P406" s="3" t="s">
        <v>3494</v>
      </c>
      <c r="Q406" s="45"/>
      <c r="R406" s="88">
        <f t="shared" si="30"/>
        <v>0</v>
      </c>
      <c r="S406" s="88">
        <f t="shared" si="31"/>
        <v>0</v>
      </c>
      <c r="T406" s="88">
        <f t="shared" si="32"/>
        <v>0</v>
      </c>
      <c r="U406" s="88"/>
      <c r="V406" s="3"/>
      <c r="W406" s="88"/>
    </row>
    <row r="407" spans="1:23" ht="270" hidden="1" x14ac:dyDescent="0.25">
      <c r="A407" s="47">
        <v>406</v>
      </c>
      <c r="B407" s="43" t="str">
        <f t="shared" si="33"/>
        <v>4_1</v>
      </c>
      <c r="C407" s="3">
        <f t="shared" si="34"/>
        <v>452</v>
      </c>
      <c r="D407" s="3" t="s">
        <v>101</v>
      </c>
      <c r="E407" s="1" t="s">
        <v>604</v>
      </c>
      <c r="F407" s="4" t="s">
        <v>590</v>
      </c>
      <c r="G407" s="1" t="s">
        <v>605</v>
      </c>
      <c r="H407" s="10" t="s">
        <v>101</v>
      </c>
      <c r="I407" s="6">
        <v>0</v>
      </c>
      <c r="J407" s="8">
        <v>1</v>
      </c>
      <c r="K407" s="12">
        <v>0</v>
      </c>
      <c r="L407" s="44" t="s">
        <v>101</v>
      </c>
      <c r="M407" s="3">
        <v>0</v>
      </c>
      <c r="N407" s="43">
        <v>1</v>
      </c>
      <c r="O407" s="43">
        <v>0</v>
      </c>
      <c r="P407" s="3" t="s">
        <v>3495</v>
      </c>
      <c r="Q407" s="45"/>
      <c r="R407" s="88">
        <f t="shared" si="30"/>
        <v>0</v>
      </c>
      <c r="S407" s="88">
        <f t="shared" si="31"/>
        <v>0</v>
      </c>
      <c r="T407" s="88">
        <f t="shared" si="32"/>
        <v>0</v>
      </c>
      <c r="U407" s="88"/>
      <c r="V407" s="3"/>
      <c r="W407" s="88" t="s">
        <v>3921</v>
      </c>
    </row>
    <row r="408" spans="1:23" ht="270" hidden="1" x14ac:dyDescent="0.25">
      <c r="A408" s="47">
        <v>407</v>
      </c>
      <c r="B408" s="43" t="str">
        <f t="shared" si="33"/>
        <v>4_1</v>
      </c>
      <c r="C408" s="3">
        <f t="shared" si="34"/>
        <v>453</v>
      </c>
      <c r="D408" s="3" t="s">
        <v>606</v>
      </c>
      <c r="E408" s="1" t="s">
        <v>607</v>
      </c>
      <c r="F408" s="4" t="s">
        <v>158</v>
      </c>
      <c r="G408" s="1" t="s">
        <v>608</v>
      </c>
      <c r="H408" s="10" t="s">
        <v>606</v>
      </c>
      <c r="I408" s="6">
        <v>0</v>
      </c>
      <c r="J408" s="8">
        <v>1</v>
      </c>
      <c r="K408" s="12">
        <v>0</v>
      </c>
      <c r="L408" s="44" t="s">
        <v>606</v>
      </c>
      <c r="M408" s="3">
        <v>0</v>
      </c>
      <c r="N408" s="43">
        <v>1</v>
      </c>
      <c r="O408" s="43">
        <v>0</v>
      </c>
      <c r="P408" s="3" t="s">
        <v>3595</v>
      </c>
      <c r="Q408" s="45"/>
      <c r="R408" s="88">
        <f t="shared" si="30"/>
        <v>0</v>
      </c>
      <c r="S408" s="88">
        <f t="shared" si="31"/>
        <v>0</v>
      </c>
      <c r="T408" s="88">
        <f t="shared" si="32"/>
        <v>0</v>
      </c>
      <c r="U408" s="88"/>
      <c r="V408" s="3"/>
      <c r="W408" s="88"/>
    </row>
    <row r="409" spans="1:23" ht="270" hidden="1" x14ac:dyDescent="0.25">
      <c r="A409" s="47">
        <v>408</v>
      </c>
      <c r="B409" s="43" t="str">
        <f t="shared" si="33"/>
        <v>4_1</v>
      </c>
      <c r="C409" s="3">
        <f t="shared" si="34"/>
        <v>454</v>
      </c>
      <c r="D409" s="3" t="s">
        <v>609</v>
      </c>
      <c r="E409" s="1" t="s">
        <v>610</v>
      </c>
      <c r="F409" s="4" t="s">
        <v>267</v>
      </c>
      <c r="G409" s="1" t="s">
        <v>611</v>
      </c>
      <c r="H409" s="10" t="s">
        <v>609</v>
      </c>
      <c r="I409" s="6">
        <v>0</v>
      </c>
      <c r="J409" s="8">
        <v>1</v>
      </c>
      <c r="K409" s="12">
        <v>0</v>
      </c>
      <c r="L409" s="44" t="s">
        <v>609</v>
      </c>
      <c r="M409" s="3">
        <v>0</v>
      </c>
      <c r="N409" s="43">
        <v>1</v>
      </c>
      <c r="O409" s="43">
        <v>0</v>
      </c>
      <c r="P409" s="3" t="s">
        <v>3449</v>
      </c>
      <c r="Q409" s="45"/>
      <c r="R409" s="88">
        <f t="shared" si="30"/>
        <v>0</v>
      </c>
      <c r="S409" s="88">
        <f t="shared" si="31"/>
        <v>0</v>
      </c>
      <c r="T409" s="88">
        <f t="shared" si="32"/>
        <v>0</v>
      </c>
      <c r="U409" s="88"/>
      <c r="V409" s="3"/>
      <c r="W409" s="88"/>
    </row>
    <row r="410" spans="1:23" ht="240" hidden="1" x14ac:dyDescent="0.25">
      <c r="A410" s="47">
        <v>409</v>
      </c>
      <c r="B410" s="43" t="str">
        <f t="shared" si="33"/>
        <v>4_1</v>
      </c>
      <c r="C410" s="3">
        <f t="shared" si="34"/>
        <v>455</v>
      </c>
      <c r="D410" s="3" t="s">
        <v>229</v>
      </c>
      <c r="E410" s="1" t="s">
        <v>612</v>
      </c>
      <c r="F410" s="4" t="s">
        <v>147</v>
      </c>
      <c r="G410" s="1" t="s">
        <v>613</v>
      </c>
      <c r="H410" s="10" t="s">
        <v>229</v>
      </c>
      <c r="I410" s="6">
        <v>0</v>
      </c>
      <c r="J410" s="8">
        <v>1</v>
      </c>
      <c r="K410" s="12">
        <v>0</v>
      </c>
      <c r="L410" s="44" t="s">
        <v>229</v>
      </c>
      <c r="M410" s="3">
        <v>0</v>
      </c>
      <c r="N410" s="43">
        <v>1</v>
      </c>
      <c r="O410" s="43">
        <v>0</v>
      </c>
      <c r="P410" s="3" t="s">
        <v>3522</v>
      </c>
      <c r="Q410" s="45"/>
      <c r="R410" s="88">
        <f t="shared" si="30"/>
        <v>0</v>
      </c>
      <c r="S410" s="88">
        <f t="shared" si="31"/>
        <v>0</v>
      </c>
      <c r="T410" s="88">
        <f t="shared" si="32"/>
        <v>0</v>
      </c>
      <c r="U410" s="88"/>
      <c r="V410" s="3"/>
      <c r="W410" s="88"/>
    </row>
    <row r="411" spans="1:23" ht="240" hidden="1" x14ac:dyDescent="0.25">
      <c r="A411" s="47">
        <v>410</v>
      </c>
      <c r="B411" s="43" t="str">
        <f t="shared" si="33"/>
        <v>4_1</v>
      </c>
      <c r="C411" s="3">
        <f t="shared" si="34"/>
        <v>456</v>
      </c>
      <c r="D411" s="3" t="s">
        <v>234</v>
      </c>
      <c r="E411" s="1" t="s">
        <v>614</v>
      </c>
      <c r="F411" s="4" t="s">
        <v>147</v>
      </c>
      <c r="G411" s="1" t="s">
        <v>613</v>
      </c>
      <c r="H411" s="10" t="s">
        <v>234</v>
      </c>
      <c r="I411" s="6">
        <v>0</v>
      </c>
      <c r="J411" s="8">
        <v>1</v>
      </c>
      <c r="K411" s="12">
        <v>0</v>
      </c>
      <c r="L411" s="44" t="s">
        <v>234</v>
      </c>
      <c r="M411" s="3">
        <v>0</v>
      </c>
      <c r="N411" s="43">
        <v>0</v>
      </c>
      <c r="O411" s="43">
        <v>0</v>
      </c>
      <c r="P411" s="3" t="s">
        <v>3463</v>
      </c>
      <c r="Q411" s="45"/>
      <c r="R411" s="88">
        <f t="shared" si="30"/>
        <v>0</v>
      </c>
      <c r="S411" s="88">
        <f t="shared" si="31"/>
        <v>0</v>
      </c>
      <c r="T411" s="88">
        <f t="shared" si="32"/>
        <v>0</v>
      </c>
      <c r="U411" s="88"/>
      <c r="V411" s="3"/>
      <c r="W411" s="88"/>
    </row>
    <row r="412" spans="1:23" ht="240" hidden="1" x14ac:dyDescent="0.25">
      <c r="A412" s="47">
        <v>411</v>
      </c>
      <c r="B412" s="43" t="str">
        <f t="shared" si="33"/>
        <v>4_1</v>
      </c>
      <c r="C412" s="3">
        <f t="shared" si="34"/>
        <v>457</v>
      </c>
      <c r="D412" s="3" t="s">
        <v>232</v>
      </c>
      <c r="E412" s="1" t="s">
        <v>615</v>
      </c>
      <c r="F412" s="4" t="s">
        <v>147</v>
      </c>
      <c r="G412" s="1" t="s">
        <v>613</v>
      </c>
      <c r="H412" s="10" t="s">
        <v>232</v>
      </c>
      <c r="I412" s="6">
        <v>0</v>
      </c>
      <c r="J412" s="8">
        <v>1</v>
      </c>
      <c r="K412" s="12">
        <v>0</v>
      </c>
      <c r="L412" s="44" t="s">
        <v>232</v>
      </c>
      <c r="M412" s="3">
        <v>0</v>
      </c>
      <c r="N412" s="43">
        <v>1</v>
      </c>
      <c r="O412" s="43">
        <v>0</v>
      </c>
      <c r="P412" s="3" t="s">
        <v>3523</v>
      </c>
      <c r="Q412" s="45"/>
      <c r="R412" s="88">
        <f t="shared" si="30"/>
        <v>0</v>
      </c>
      <c r="S412" s="88">
        <f t="shared" si="31"/>
        <v>0</v>
      </c>
      <c r="T412" s="88">
        <f t="shared" si="32"/>
        <v>0</v>
      </c>
      <c r="U412" s="88"/>
      <c r="V412" s="3"/>
      <c r="W412" s="88"/>
    </row>
    <row r="413" spans="1:23" ht="240" hidden="1" x14ac:dyDescent="0.25">
      <c r="A413" s="47">
        <v>412</v>
      </c>
      <c r="B413" s="43" t="str">
        <f t="shared" si="33"/>
        <v>4_1</v>
      </c>
      <c r="C413" s="3">
        <f t="shared" si="34"/>
        <v>458</v>
      </c>
      <c r="D413" s="3" t="s">
        <v>324</v>
      </c>
      <c r="E413" s="1" t="s">
        <v>616</v>
      </c>
      <c r="F413" s="4" t="s">
        <v>147</v>
      </c>
      <c r="G413" s="1" t="s">
        <v>617</v>
      </c>
      <c r="H413" s="10" t="s">
        <v>324</v>
      </c>
      <c r="I413" s="6">
        <v>0</v>
      </c>
      <c r="J413" s="8">
        <v>1</v>
      </c>
      <c r="K413" s="12">
        <v>0</v>
      </c>
      <c r="L413" s="44" t="s">
        <v>324</v>
      </c>
      <c r="M413" s="3">
        <v>0</v>
      </c>
      <c r="N413" s="43">
        <v>0</v>
      </c>
      <c r="O413" s="43">
        <v>0</v>
      </c>
      <c r="P413" s="3" t="s">
        <v>3560</v>
      </c>
      <c r="Q413" s="45"/>
      <c r="R413" s="88">
        <f t="shared" si="30"/>
        <v>0</v>
      </c>
      <c r="S413" s="88">
        <f t="shared" si="31"/>
        <v>0</v>
      </c>
      <c r="T413" s="88">
        <f t="shared" si="32"/>
        <v>0</v>
      </c>
      <c r="U413" s="88"/>
      <c r="V413" s="3"/>
      <c r="W413" s="88"/>
    </row>
    <row r="414" spans="1:23" ht="240" hidden="1" x14ac:dyDescent="0.25">
      <c r="A414" s="47">
        <v>413</v>
      </c>
      <c r="B414" s="43" t="str">
        <f t="shared" si="33"/>
        <v>4_1</v>
      </c>
      <c r="C414" s="3">
        <f t="shared" si="34"/>
        <v>459</v>
      </c>
      <c r="D414" s="3" t="s">
        <v>236</v>
      </c>
      <c r="E414" s="1" t="s">
        <v>618</v>
      </c>
      <c r="F414" s="4" t="s">
        <v>147</v>
      </c>
      <c r="G414" s="1" t="s">
        <v>619</v>
      </c>
      <c r="H414" s="10" t="s">
        <v>236</v>
      </c>
      <c r="I414" s="6">
        <v>0</v>
      </c>
      <c r="J414" s="8">
        <v>1</v>
      </c>
      <c r="K414" s="12">
        <v>0</v>
      </c>
      <c r="L414" s="44" t="s">
        <v>236</v>
      </c>
      <c r="M414" s="3">
        <v>0</v>
      </c>
      <c r="N414" s="43">
        <v>1</v>
      </c>
      <c r="O414" s="43">
        <v>0</v>
      </c>
      <c r="P414" s="3" t="s">
        <v>3524</v>
      </c>
      <c r="Q414" s="45"/>
      <c r="R414" s="88">
        <f t="shared" si="30"/>
        <v>0</v>
      </c>
      <c r="S414" s="88">
        <f t="shared" si="31"/>
        <v>0</v>
      </c>
      <c r="T414" s="88">
        <f t="shared" si="32"/>
        <v>0</v>
      </c>
      <c r="U414" s="88"/>
      <c r="V414" s="3"/>
      <c r="W414" s="88"/>
    </row>
    <row r="415" spans="1:23" ht="255" hidden="1" x14ac:dyDescent="0.25">
      <c r="A415" s="47">
        <v>414</v>
      </c>
      <c r="B415" s="43" t="str">
        <f t="shared" si="33"/>
        <v>4_1</v>
      </c>
      <c r="C415" s="3">
        <f t="shared" si="34"/>
        <v>460</v>
      </c>
      <c r="D415" s="3" t="s">
        <v>58</v>
      </c>
      <c r="E415" s="1" t="s">
        <v>620</v>
      </c>
      <c r="F415" s="4" t="s">
        <v>151</v>
      </c>
      <c r="G415" s="1" t="s">
        <v>621</v>
      </c>
      <c r="H415" s="10" t="s">
        <v>58</v>
      </c>
      <c r="I415" s="6">
        <v>0</v>
      </c>
      <c r="J415" s="8">
        <v>1</v>
      </c>
      <c r="K415" s="12">
        <v>0</v>
      </c>
      <c r="L415" s="44" t="s">
        <v>58</v>
      </c>
      <c r="M415" s="3">
        <v>0</v>
      </c>
      <c r="N415" s="43">
        <v>1</v>
      </c>
      <c r="O415" s="43">
        <v>0</v>
      </c>
      <c r="P415" s="3" t="s">
        <v>3479</v>
      </c>
      <c r="Q415" s="45"/>
      <c r="R415" s="88">
        <f t="shared" si="30"/>
        <v>0</v>
      </c>
      <c r="S415" s="88">
        <f t="shared" si="31"/>
        <v>0</v>
      </c>
      <c r="T415" s="88">
        <f t="shared" si="32"/>
        <v>0</v>
      </c>
      <c r="U415" s="88"/>
      <c r="V415" s="3"/>
      <c r="W415" s="88"/>
    </row>
    <row r="416" spans="1:23" ht="255" hidden="1" x14ac:dyDescent="0.25">
      <c r="A416" s="47">
        <v>415</v>
      </c>
      <c r="B416" s="43" t="str">
        <f t="shared" si="33"/>
        <v>4_1</v>
      </c>
      <c r="C416" s="3">
        <f t="shared" si="34"/>
        <v>461</v>
      </c>
      <c r="D416" s="3" t="s">
        <v>62</v>
      </c>
      <c r="E416" s="1" t="s">
        <v>622</v>
      </c>
      <c r="F416" s="4" t="s">
        <v>151</v>
      </c>
      <c r="G416" s="1" t="s">
        <v>623</v>
      </c>
      <c r="H416" s="10" t="s">
        <v>62</v>
      </c>
      <c r="I416" s="6">
        <v>0</v>
      </c>
      <c r="J416" s="8">
        <v>1</v>
      </c>
      <c r="K416" s="12">
        <v>0</v>
      </c>
      <c r="L416" s="44" t="s">
        <v>62</v>
      </c>
      <c r="M416" s="3">
        <v>0</v>
      </c>
      <c r="N416" s="43">
        <v>1</v>
      </c>
      <c r="O416" s="43">
        <v>0</v>
      </c>
      <c r="P416" s="3" t="s">
        <v>3480</v>
      </c>
      <c r="Q416" s="45"/>
      <c r="R416" s="88">
        <f t="shared" si="30"/>
        <v>0</v>
      </c>
      <c r="S416" s="88">
        <f t="shared" si="31"/>
        <v>0</v>
      </c>
      <c r="T416" s="88">
        <f t="shared" si="32"/>
        <v>0</v>
      </c>
      <c r="U416" s="88"/>
      <c r="V416" s="3"/>
      <c r="W416" s="88"/>
    </row>
    <row r="417" spans="1:23" ht="270" hidden="1" x14ac:dyDescent="0.25">
      <c r="A417" s="47">
        <v>416</v>
      </c>
      <c r="B417" s="43" t="str">
        <f t="shared" si="33"/>
        <v>4_1</v>
      </c>
      <c r="C417" s="3">
        <f t="shared" si="34"/>
        <v>462</v>
      </c>
      <c r="D417" s="3" t="s">
        <v>65</v>
      </c>
      <c r="E417" s="1" t="s">
        <v>624</v>
      </c>
      <c r="F417" s="4" t="s">
        <v>151</v>
      </c>
      <c r="G417" s="1" t="s">
        <v>625</v>
      </c>
      <c r="H417" s="10" t="s">
        <v>65</v>
      </c>
      <c r="I417" s="6">
        <v>0</v>
      </c>
      <c r="J417" s="8">
        <v>1</v>
      </c>
      <c r="K417" s="12">
        <v>0</v>
      </c>
      <c r="L417" s="44" t="s">
        <v>65</v>
      </c>
      <c r="M417" s="3">
        <v>0</v>
      </c>
      <c r="N417" s="43">
        <v>1</v>
      </c>
      <c r="O417" s="43">
        <v>0</v>
      </c>
      <c r="P417" s="3" t="s">
        <v>3481</v>
      </c>
      <c r="Q417" s="45"/>
      <c r="R417" s="88">
        <f t="shared" si="30"/>
        <v>0</v>
      </c>
      <c r="S417" s="88">
        <f t="shared" si="31"/>
        <v>0</v>
      </c>
      <c r="T417" s="88">
        <f t="shared" si="32"/>
        <v>0</v>
      </c>
      <c r="U417" s="88"/>
      <c r="V417" s="3"/>
      <c r="W417" s="88"/>
    </row>
    <row r="418" spans="1:23" ht="270" hidden="1" x14ac:dyDescent="0.25">
      <c r="A418" s="47">
        <v>417</v>
      </c>
      <c r="B418" s="43" t="str">
        <f t="shared" si="33"/>
        <v>4_1</v>
      </c>
      <c r="C418" s="3">
        <f t="shared" si="34"/>
        <v>463</v>
      </c>
      <c r="D418" s="3" t="s">
        <v>68</v>
      </c>
      <c r="E418" s="1" t="s">
        <v>626</v>
      </c>
      <c r="F418" s="4" t="s">
        <v>151</v>
      </c>
      <c r="G418" s="1" t="s">
        <v>627</v>
      </c>
      <c r="H418" s="10" t="s">
        <v>68</v>
      </c>
      <c r="I418" s="6">
        <v>0</v>
      </c>
      <c r="J418" s="8">
        <v>1</v>
      </c>
      <c r="K418" s="12">
        <v>0</v>
      </c>
      <c r="L418" s="44" t="s">
        <v>68</v>
      </c>
      <c r="M418" s="3">
        <v>0</v>
      </c>
      <c r="N418" s="43">
        <v>1</v>
      </c>
      <c r="O418" s="43">
        <v>0</v>
      </c>
      <c r="P418" s="3" t="s">
        <v>3482</v>
      </c>
      <c r="Q418" s="45"/>
      <c r="R418" s="88">
        <f t="shared" si="30"/>
        <v>0</v>
      </c>
      <c r="S418" s="88">
        <f t="shared" si="31"/>
        <v>0</v>
      </c>
      <c r="T418" s="88">
        <f t="shared" si="32"/>
        <v>0</v>
      </c>
      <c r="U418" s="88"/>
      <c r="V418" s="3"/>
      <c r="W418" s="88"/>
    </row>
    <row r="419" spans="1:23" ht="270" hidden="1" x14ac:dyDescent="0.25">
      <c r="A419" s="47">
        <v>418</v>
      </c>
      <c r="B419" s="43" t="str">
        <f t="shared" si="33"/>
        <v>4_1</v>
      </c>
      <c r="C419" s="3">
        <f t="shared" si="34"/>
        <v>464</v>
      </c>
      <c r="D419" s="3" t="s">
        <v>71</v>
      </c>
      <c r="E419" s="1" t="s">
        <v>626</v>
      </c>
      <c r="F419" s="4" t="s">
        <v>151</v>
      </c>
      <c r="G419" s="1" t="s">
        <v>628</v>
      </c>
      <c r="H419" s="10" t="s">
        <v>71</v>
      </c>
      <c r="I419" s="6">
        <v>0</v>
      </c>
      <c r="J419" s="8">
        <v>1</v>
      </c>
      <c r="K419" s="12">
        <v>0</v>
      </c>
      <c r="L419" s="44" t="s">
        <v>71</v>
      </c>
      <c r="M419" s="3">
        <v>0</v>
      </c>
      <c r="N419" s="43">
        <v>1</v>
      </c>
      <c r="O419" s="43">
        <v>0</v>
      </c>
      <c r="P419" s="3" t="s">
        <v>3483</v>
      </c>
      <c r="Q419" s="45"/>
      <c r="R419" s="88">
        <f t="shared" si="30"/>
        <v>0</v>
      </c>
      <c r="S419" s="88">
        <f t="shared" si="31"/>
        <v>0</v>
      </c>
      <c r="T419" s="88">
        <f t="shared" si="32"/>
        <v>0</v>
      </c>
      <c r="U419" s="88"/>
      <c r="V419" s="3"/>
      <c r="W419" s="88"/>
    </row>
    <row r="420" spans="1:23" ht="270" hidden="1" x14ac:dyDescent="0.25">
      <c r="A420" s="47">
        <v>419</v>
      </c>
      <c r="B420" s="43" t="str">
        <f t="shared" si="33"/>
        <v>4_1</v>
      </c>
      <c r="C420" s="3">
        <f t="shared" si="34"/>
        <v>465</v>
      </c>
      <c r="D420" s="3" t="s">
        <v>73</v>
      </c>
      <c r="E420" s="1" t="s">
        <v>629</v>
      </c>
      <c r="F420" s="4" t="s">
        <v>151</v>
      </c>
      <c r="G420" s="1" t="s">
        <v>630</v>
      </c>
      <c r="H420" s="10" t="s">
        <v>73</v>
      </c>
      <c r="I420" s="6">
        <v>0</v>
      </c>
      <c r="J420" s="8">
        <v>1</v>
      </c>
      <c r="K420" s="12">
        <v>0</v>
      </c>
      <c r="L420" s="44" t="s">
        <v>73</v>
      </c>
      <c r="M420" s="3">
        <v>0</v>
      </c>
      <c r="N420" s="43">
        <v>1</v>
      </c>
      <c r="O420" s="43">
        <v>0</v>
      </c>
      <c r="P420" s="3" t="s">
        <v>3484</v>
      </c>
      <c r="Q420" s="45"/>
      <c r="R420" s="88">
        <f t="shared" si="30"/>
        <v>0</v>
      </c>
      <c r="S420" s="88">
        <f t="shared" si="31"/>
        <v>0</v>
      </c>
      <c r="T420" s="88">
        <f t="shared" si="32"/>
        <v>0</v>
      </c>
      <c r="U420" s="88"/>
      <c r="V420" s="3"/>
      <c r="W420" s="88"/>
    </row>
    <row r="421" spans="1:23" ht="255" hidden="1" x14ac:dyDescent="0.25">
      <c r="A421" s="47">
        <v>420</v>
      </c>
      <c r="B421" s="43" t="str">
        <f t="shared" si="33"/>
        <v>4_1</v>
      </c>
      <c r="C421" s="3">
        <f t="shared" si="34"/>
        <v>466</v>
      </c>
      <c r="D421" s="3" t="s">
        <v>76</v>
      </c>
      <c r="E421" s="1" t="s">
        <v>631</v>
      </c>
      <c r="F421" s="4" t="s">
        <v>151</v>
      </c>
      <c r="G421" s="1" t="s">
        <v>632</v>
      </c>
      <c r="H421" s="10" t="s">
        <v>76</v>
      </c>
      <c r="I421" s="6">
        <v>0</v>
      </c>
      <c r="J421" s="8">
        <v>1</v>
      </c>
      <c r="K421" s="12">
        <v>0</v>
      </c>
      <c r="L421" s="44" t="s">
        <v>76</v>
      </c>
      <c r="M421" s="3">
        <v>0</v>
      </c>
      <c r="N421" s="43">
        <v>1</v>
      </c>
      <c r="O421" s="43">
        <v>0</v>
      </c>
      <c r="P421" s="3" t="s">
        <v>3485</v>
      </c>
      <c r="Q421" s="45"/>
      <c r="R421" s="88">
        <f t="shared" si="30"/>
        <v>0</v>
      </c>
      <c r="S421" s="88">
        <f t="shared" si="31"/>
        <v>0</v>
      </c>
      <c r="T421" s="88">
        <f t="shared" si="32"/>
        <v>0</v>
      </c>
      <c r="U421" s="88"/>
      <c r="V421" s="3"/>
      <c r="W421" s="88"/>
    </row>
    <row r="422" spans="1:23" ht="240" hidden="1" x14ac:dyDescent="0.25">
      <c r="A422" s="47">
        <v>421</v>
      </c>
      <c r="B422" s="43" t="str">
        <f t="shared" si="33"/>
        <v>4_1</v>
      </c>
      <c r="C422" s="3">
        <f t="shared" si="34"/>
        <v>467</v>
      </c>
      <c r="D422" s="3" t="s">
        <v>1246</v>
      </c>
      <c r="E422" s="1" t="s">
        <v>1244</v>
      </c>
      <c r="F422" s="4" t="s">
        <v>52</v>
      </c>
      <c r="G422" s="1" t="s">
        <v>1245</v>
      </c>
      <c r="H422" s="10" t="s">
        <v>1246</v>
      </c>
      <c r="I422" s="6">
        <v>0</v>
      </c>
      <c r="J422" s="8">
        <v>0</v>
      </c>
      <c r="K422" s="12">
        <v>1</v>
      </c>
      <c r="L422" s="44" t="s">
        <v>1246</v>
      </c>
      <c r="M422" s="3">
        <v>0</v>
      </c>
      <c r="N422" s="43">
        <v>0</v>
      </c>
      <c r="O422" s="43">
        <v>0</v>
      </c>
      <c r="P422" s="3" t="s">
        <v>3596</v>
      </c>
      <c r="Q422" s="45"/>
      <c r="R422" s="88">
        <f t="shared" si="30"/>
        <v>0</v>
      </c>
      <c r="S422" s="88">
        <f t="shared" si="31"/>
        <v>0</v>
      </c>
      <c r="T422" s="88">
        <f t="shared" si="32"/>
        <v>0</v>
      </c>
      <c r="U422" s="88"/>
      <c r="V422" s="3"/>
      <c r="W422" s="88"/>
    </row>
    <row r="423" spans="1:23" ht="300" hidden="1" x14ac:dyDescent="0.25">
      <c r="A423" s="47">
        <v>422</v>
      </c>
      <c r="B423" s="43" t="str">
        <f t="shared" si="33"/>
        <v>4_1</v>
      </c>
      <c r="C423" s="3">
        <f t="shared" si="34"/>
        <v>468</v>
      </c>
      <c r="D423" s="3" t="s">
        <v>1114</v>
      </c>
      <c r="E423" s="1" t="s">
        <v>1247</v>
      </c>
      <c r="F423" s="4" t="s">
        <v>1112</v>
      </c>
      <c r="G423" s="1" t="s">
        <v>1248</v>
      </c>
      <c r="H423" s="10" t="s">
        <v>1114</v>
      </c>
      <c r="I423" s="6">
        <v>1</v>
      </c>
      <c r="J423" s="8">
        <v>0</v>
      </c>
      <c r="K423" s="12">
        <v>0</v>
      </c>
      <c r="L423" s="44" t="s">
        <v>1114</v>
      </c>
      <c r="M423" s="3">
        <v>1</v>
      </c>
      <c r="N423" s="43">
        <v>0</v>
      </c>
      <c r="O423" s="43" t="s">
        <v>869</v>
      </c>
      <c r="P423" s="3" t="s">
        <v>3546</v>
      </c>
      <c r="Q423" s="45"/>
      <c r="R423" s="88">
        <f t="shared" si="30"/>
        <v>0</v>
      </c>
      <c r="S423" s="88">
        <f t="shared" si="31"/>
        <v>0</v>
      </c>
      <c r="T423" s="88">
        <f t="shared" si="32"/>
        <v>0</v>
      </c>
      <c r="U423" s="88"/>
      <c r="V423" s="3"/>
      <c r="W423" s="88"/>
    </row>
    <row r="424" spans="1:23" ht="240" hidden="1" x14ac:dyDescent="0.25">
      <c r="A424" s="47">
        <v>423</v>
      </c>
      <c r="B424" s="43" t="str">
        <f t="shared" si="33"/>
        <v>4_1</v>
      </c>
      <c r="C424" s="3">
        <f t="shared" si="34"/>
        <v>469</v>
      </c>
      <c r="D424" s="3" t="s">
        <v>1251</v>
      </c>
      <c r="E424" s="1" t="s">
        <v>1249</v>
      </c>
      <c r="F424" s="4" t="s">
        <v>52</v>
      </c>
      <c r="G424" s="1" t="s">
        <v>1250</v>
      </c>
      <c r="H424" s="10" t="s">
        <v>1251</v>
      </c>
      <c r="I424" s="6">
        <v>1</v>
      </c>
      <c r="J424" s="8">
        <v>0</v>
      </c>
      <c r="K424" s="12">
        <v>0</v>
      </c>
      <c r="L424" s="44" t="s">
        <v>1251</v>
      </c>
      <c r="M424" s="3">
        <v>0</v>
      </c>
      <c r="N424" s="43">
        <v>0</v>
      </c>
      <c r="O424" s="43">
        <v>0</v>
      </c>
      <c r="P424" s="3" t="s">
        <v>3597</v>
      </c>
      <c r="Q424" s="45"/>
      <c r="R424" s="88">
        <f t="shared" si="30"/>
        <v>0</v>
      </c>
      <c r="S424" s="88">
        <f t="shared" si="31"/>
        <v>0</v>
      </c>
      <c r="T424" s="88">
        <f t="shared" si="32"/>
        <v>0</v>
      </c>
      <c r="U424" s="88"/>
      <c r="V424" s="3"/>
      <c r="W424" s="88"/>
    </row>
    <row r="425" spans="1:23" ht="255" hidden="1" x14ac:dyDescent="0.25">
      <c r="A425" s="47">
        <v>424</v>
      </c>
      <c r="B425" s="43" t="str">
        <f t="shared" si="33"/>
        <v>4_1</v>
      </c>
      <c r="C425" s="3">
        <f t="shared" si="34"/>
        <v>470</v>
      </c>
      <c r="D425" s="3" t="s">
        <v>1254</v>
      </c>
      <c r="E425" s="1" t="s">
        <v>1252</v>
      </c>
      <c r="F425" s="4" t="s">
        <v>147</v>
      </c>
      <c r="G425" s="1" t="s">
        <v>1253</v>
      </c>
      <c r="H425" s="10" t="s">
        <v>1254</v>
      </c>
      <c r="I425" s="6">
        <v>1</v>
      </c>
      <c r="J425" s="8">
        <v>0</v>
      </c>
      <c r="K425" s="12">
        <v>0</v>
      </c>
      <c r="L425" s="44" t="s">
        <v>1254</v>
      </c>
      <c r="M425" s="3">
        <v>0</v>
      </c>
      <c r="N425" s="43">
        <v>0</v>
      </c>
      <c r="O425" s="43">
        <v>0</v>
      </c>
      <c r="P425" s="3" t="s">
        <v>3598</v>
      </c>
      <c r="Q425" s="45"/>
      <c r="R425" s="88">
        <f t="shared" si="30"/>
        <v>0</v>
      </c>
      <c r="S425" s="88">
        <f t="shared" si="31"/>
        <v>0</v>
      </c>
      <c r="T425" s="88">
        <f t="shared" si="32"/>
        <v>0</v>
      </c>
      <c r="U425" s="88"/>
      <c r="V425" s="3"/>
      <c r="W425" s="88"/>
    </row>
    <row r="426" spans="1:23" ht="285" hidden="1" x14ac:dyDescent="0.25">
      <c r="A426" s="47">
        <v>425</v>
      </c>
      <c r="B426" s="43" t="str">
        <f t="shared" si="33"/>
        <v>4_1</v>
      </c>
      <c r="C426" s="3">
        <f t="shared" si="34"/>
        <v>471</v>
      </c>
      <c r="D426" s="3" t="s">
        <v>145</v>
      </c>
      <c r="E426" s="1" t="s">
        <v>633</v>
      </c>
      <c r="F426" s="4" t="s">
        <v>147</v>
      </c>
      <c r="G426" s="1" t="s">
        <v>634</v>
      </c>
      <c r="H426" s="10" t="s">
        <v>145</v>
      </c>
      <c r="I426" s="6">
        <v>0</v>
      </c>
      <c r="J426" s="8">
        <v>1</v>
      </c>
      <c r="K426" s="12">
        <v>0</v>
      </c>
      <c r="L426" s="44" t="s">
        <v>145</v>
      </c>
      <c r="M426" s="3">
        <v>1</v>
      </c>
      <c r="N426" s="43">
        <v>0</v>
      </c>
      <c r="O426" s="43">
        <v>0</v>
      </c>
      <c r="P426" s="3" t="s">
        <v>3502</v>
      </c>
      <c r="Q426" s="45"/>
      <c r="R426" s="88">
        <f t="shared" si="30"/>
        <v>0</v>
      </c>
      <c r="S426" s="88">
        <f t="shared" si="31"/>
        <v>0</v>
      </c>
      <c r="T426" s="88">
        <f t="shared" si="32"/>
        <v>0</v>
      </c>
      <c r="U426" s="88"/>
      <c r="V426" s="3"/>
      <c r="W426" s="88"/>
    </row>
    <row r="427" spans="1:23" ht="285" x14ac:dyDescent="0.25">
      <c r="A427" s="47">
        <v>426</v>
      </c>
      <c r="B427" s="43" t="str">
        <f t="shared" si="33"/>
        <v>4_1</v>
      </c>
      <c r="C427" s="3">
        <f t="shared" si="34"/>
        <v>472</v>
      </c>
      <c r="D427" s="3" t="s">
        <v>1114</v>
      </c>
      <c r="E427" s="1" t="s">
        <v>1255</v>
      </c>
      <c r="F427" s="4" t="s">
        <v>108</v>
      </c>
      <c r="G427" s="1" t="s">
        <v>1256</v>
      </c>
      <c r="H427" s="10" t="s">
        <v>1114</v>
      </c>
      <c r="I427" s="6">
        <v>1</v>
      </c>
      <c r="J427" s="8">
        <v>0</v>
      </c>
      <c r="K427" s="12">
        <v>0</v>
      </c>
      <c r="L427" s="44" t="s">
        <v>1114</v>
      </c>
      <c r="M427" s="3">
        <v>1</v>
      </c>
      <c r="N427" s="43">
        <v>0</v>
      </c>
      <c r="O427" s="43" t="s">
        <v>940</v>
      </c>
      <c r="P427" s="3" t="s">
        <v>3546</v>
      </c>
      <c r="Q427" s="45"/>
      <c r="R427" s="88">
        <f t="shared" si="30"/>
        <v>0</v>
      </c>
      <c r="S427" s="88">
        <f t="shared" si="31"/>
        <v>0</v>
      </c>
      <c r="T427" s="88">
        <f t="shared" si="32"/>
        <v>0</v>
      </c>
      <c r="U427" s="88"/>
      <c r="V427" s="3" t="s">
        <v>3950</v>
      </c>
      <c r="W427" s="88"/>
    </row>
    <row r="428" spans="1:23" ht="255" hidden="1" x14ac:dyDescent="0.25">
      <c r="A428" s="47">
        <v>427</v>
      </c>
      <c r="B428" s="43" t="str">
        <f t="shared" si="33"/>
        <v>4_1</v>
      </c>
      <c r="C428" s="3">
        <f t="shared" si="34"/>
        <v>473</v>
      </c>
      <c r="D428" s="3" t="s">
        <v>149</v>
      </c>
      <c r="E428" s="1" t="s">
        <v>635</v>
      </c>
      <c r="F428" s="4" t="s">
        <v>636</v>
      </c>
      <c r="G428" s="1" t="s">
        <v>637</v>
      </c>
      <c r="H428" s="10" t="s">
        <v>149</v>
      </c>
      <c r="I428" s="6">
        <v>0</v>
      </c>
      <c r="J428" s="8">
        <v>1</v>
      </c>
      <c r="K428" s="12">
        <v>0</v>
      </c>
      <c r="L428" s="44" t="s">
        <v>149</v>
      </c>
      <c r="M428" s="3">
        <v>0</v>
      </c>
      <c r="N428" s="43">
        <v>1</v>
      </c>
      <c r="O428" s="43">
        <v>0</v>
      </c>
      <c r="P428" s="3" t="s">
        <v>3448</v>
      </c>
      <c r="Q428" s="45"/>
      <c r="R428" s="88">
        <f t="shared" si="30"/>
        <v>0</v>
      </c>
      <c r="S428" s="88">
        <f t="shared" si="31"/>
        <v>0</v>
      </c>
      <c r="T428" s="88">
        <f t="shared" si="32"/>
        <v>0</v>
      </c>
      <c r="U428" s="88"/>
      <c r="V428" s="3"/>
      <c r="W428" s="88"/>
    </row>
    <row r="429" spans="1:23" ht="255" hidden="1" x14ac:dyDescent="0.25">
      <c r="A429" s="47">
        <v>428</v>
      </c>
      <c r="B429" s="43" t="str">
        <f t="shared" si="33"/>
        <v>4_1</v>
      </c>
      <c r="C429" s="3">
        <f t="shared" si="34"/>
        <v>474</v>
      </c>
      <c r="D429" s="3" t="s">
        <v>1102</v>
      </c>
      <c r="E429" s="1" t="s">
        <v>1257</v>
      </c>
      <c r="F429" s="4" t="s">
        <v>147</v>
      </c>
      <c r="G429" s="1" t="s">
        <v>1258</v>
      </c>
      <c r="H429" s="10" t="s">
        <v>1102</v>
      </c>
      <c r="I429" s="6">
        <v>1</v>
      </c>
      <c r="J429" s="8">
        <v>0</v>
      </c>
      <c r="K429" s="12">
        <v>0</v>
      </c>
      <c r="L429" s="44" t="s">
        <v>1102</v>
      </c>
      <c r="M429" s="3">
        <v>0</v>
      </c>
      <c r="N429" s="43">
        <v>0</v>
      </c>
      <c r="O429" s="43">
        <v>0</v>
      </c>
      <c r="P429" s="3" t="s">
        <v>3541</v>
      </c>
      <c r="Q429" s="45"/>
      <c r="R429" s="88">
        <f t="shared" si="30"/>
        <v>0</v>
      </c>
      <c r="S429" s="88">
        <f t="shared" si="31"/>
        <v>0</v>
      </c>
      <c r="T429" s="88">
        <f t="shared" si="32"/>
        <v>0</v>
      </c>
      <c r="U429" s="88"/>
      <c r="V429" s="3"/>
      <c r="W429" s="88"/>
    </row>
    <row r="430" spans="1:23" ht="255" hidden="1" x14ac:dyDescent="0.25">
      <c r="A430" s="47">
        <v>429</v>
      </c>
      <c r="B430" s="43" t="str">
        <f t="shared" si="33"/>
        <v>4_1</v>
      </c>
      <c r="C430" s="3">
        <f t="shared" si="34"/>
        <v>475</v>
      </c>
      <c r="D430" s="3" t="s">
        <v>638</v>
      </c>
      <c r="E430" s="1" t="s">
        <v>639</v>
      </c>
      <c r="F430" s="4" t="s">
        <v>158</v>
      </c>
      <c r="G430" s="1" t="s">
        <v>640</v>
      </c>
      <c r="H430" s="10" t="s">
        <v>638</v>
      </c>
      <c r="I430" s="6">
        <v>0</v>
      </c>
      <c r="J430" s="8">
        <v>1</v>
      </c>
      <c r="K430" s="12">
        <v>0</v>
      </c>
      <c r="L430" s="44" t="s">
        <v>638</v>
      </c>
      <c r="M430" s="3">
        <v>0</v>
      </c>
      <c r="N430" s="43">
        <v>0</v>
      </c>
      <c r="O430" s="43">
        <v>0</v>
      </c>
      <c r="P430" s="3" t="s">
        <v>3506</v>
      </c>
      <c r="Q430" s="45"/>
      <c r="R430" s="88">
        <f t="shared" si="30"/>
        <v>0</v>
      </c>
      <c r="S430" s="88">
        <f t="shared" si="31"/>
        <v>0</v>
      </c>
      <c r="T430" s="88">
        <f t="shared" si="32"/>
        <v>0</v>
      </c>
      <c r="U430" s="88"/>
      <c r="V430" s="3"/>
      <c r="W430" s="88"/>
    </row>
    <row r="431" spans="1:23" ht="255" x14ac:dyDescent="0.25">
      <c r="A431" s="47">
        <v>430</v>
      </c>
      <c r="B431" s="43" t="str">
        <f t="shared" si="33"/>
        <v>4_1</v>
      </c>
      <c r="C431" s="3">
        <f t="shared" si="34"/>
        <v>476</v>
      </c>
      <c r="D431" s="3" t="s">
        <v>1246</v>
      </c>
      <c r="E431" s="1" t="s">
        <v>1259</v>
      </c>
      <c r="F431" s="4" t="s">
        <v>151</v>
      </c>
      <c r="G431" s="1" t="s">
        <v>1260</v>
      </c>
      <c r="H431" s="10" t="s">
        <v>1246</v>
      </c>
      <c r="I431" s="6">
        <v>1</v>
      </c>
      <c r="J431" s="8">
        <v>0</v>
      </c>
      <c r="K431" s="12">
        <v>0</v>
      </c>
      <c r="L431" s="44" t="s">
        <v>1246</v>
      </c>
      <c r="M431" s="3">
        <v>0</v>
      </c>
      <c r="N431" s="43">
        <v>0</v>
      </c>
      <c r="O431" s="43">
        <v>0</v>
      </c>
      <c r="P431" s="3" t="s">
        <v>3596</v>
      </c>
      <c r="Q431" s="45"/>
      <c r="R431" s="88">
        <f t="shared" si="30"/>
        <v>0</v>
      </c>
      <c r="S431" s="88">
        <f t="shared" si="31"/>
        <v>0</v>
      </c>
      <c r="T431" s="88">
        <f t="shared" si="32"/>
        <v>0</v>
      </c>
      <c r="U431" s="88"/>
      <c r="V431" s="3" t="s">
        <v>3933</v>
      </c>
      <c r="W431" s="88"/>
    </row>
    <row r="432" spans="1:23" ht="270" hidden="1" x14ac:dyDescent="0.25">
      <c r="A432" s="47">
        <v>431</v>
      </c>
      <c r="B432" s="43" t="str">
        <f t="shared" si="33"/>
        <v>4_1</v>
      </c>
      <c r="C432" s="3">
        <f t="shared" si="34"/>
        <v>477</v>
      </c>
      <c r="D432" s="3" t="s">
        <v>317</v>
      </c>
      <c r="E432" s="1" t="s">
        <v>641</v>
      </c>
      <c r="F432" s="4" t="s">
        <v>151</v>
      </c>
      <c r="G432" s="1" t="s">
        <v>642</v>
      </c>
      <c r="H432" s="10" t="s">
        <v>317</v>
      </c>
      <c r="I432" s="6">
        <v>0</v>
      </c>
      <c r="J432" s="8">
        <v>1</v>
      </c>
      <c r="K432" s="12">
        <v>0</v>
      </c>
      <c r="L432" s="44" t="s">
        <v>317</v>
      </c>
      <c r="M432" s="3">
        <v>0</v>
      </c>
      <c r="N432" s="43">
        <v>1</v>
      </c>
      <c r="O432" s="43">
        <v>0</v>
      </c>
      <c r="P432" s="3" t="s">
        <v>3559</v>
      </c>
      <c r="Q432" s="45"/>
      <c r="R432" s="88">
        <f t="shared" si="30"/>
        <v>0</v>
      </c>
      <c r="S432" s="88">
        <f t="shared" si="31"/>
        <v>0</v>
      </c>
      <c r="T432" s="88">
        <f t="shared" si="32"/>
        <v>0</v>
      </c>
      <c r="U432" s="88"/>
      <c r="V432" s="3"/>
      <c r="W432" s="88"/>
    </row>
    <row r="433" spans="1:23" ht="300" hidden="1" x14ac:dyDescent="0.25">
      <c r="A433" s="47">
        <v>432</v>
      </c>
      <c r="B433" s="43" t="str">
        <f t="shared" si="33"/>
        <v>4_1</v>
      </c>
      <c r="C433" s="3">
        <f t="shared" si="34"/>
        <v>478</v>
      </c>
      <c r="D433" s="3" t="s">
        <v>118</v>
      </c>
      <c r="E433" s="1" t="s">
        <v>1261</v>
      </c>
      <c r="F433" s="4" t="s">
        <v>342</v>
      </c>
      <c r="G433" s="1" t="s">
        <v>1262</v>
      </c>
      <c r="H433" s="10" t="s">
        <v>118</v>
      </c>
      <c r="I433" s="6">
        <v>1</v>
      </c>
      <c r="J433" s="8">
        <v>0</v>
      </c>
      <c r="K433" s="12">
        <v>0</v>
      </c>
      <c r="L433" s="44" t="s">
        <v>118</v>
      </c>
      <c r="M433" s="3">
        <v>0</v>
      </c>
      <c r="N433" s="43">
        <v>0</v>
      </c>
      <c r="O433" s="43">
        <v>0</v>
      </c>
      <c r="P433" s="3" t="s">
        <v>3469</v>
      </c>
      <c r="Q433" s="45"/>
      <c r="R433" s="88">
        <f t="shared" si="30"/>
        <v>0</v>
      </c>
      <c r="S433" s="88">
        <f t="shared" si="31"/>
        <v>0</v>
      </c>
      <c r="T433" s="88">
        <f t="shared" si="32"/>
        <v>0</v>
      </c>
      <c r="U433" s="88"/>
      <c r="V433" s="3"/>
      <c r="W433" s="88"/>
    </row>
    <row r="434" spans="1:23" ht="285" hidden="1" x14ac:dyDescent="0.25">
      <c r="A434" s="47">
        <v>433</v>
      </c>
      <c r="B434" s="43" t="str">
        <f t="shared" si="33"/>
        <v>4_1</v>
      </c>
      <c r="C434" s="3">
        <f t="shared" si="34"/>
        <v>479</v>
      </c>
      <c r="D434" s="3" t="s">
        <v>643</v>
      </c>
      <c r="E434" s="1" t="s">
        <v>644</v>
      </c>
      <c r="F434" s="4" t="s">
        <v>645</v>
      </c>
      <c r="G434" s="1" t="s">
        <v>646</v>
      </c>
      <c r="H434" s="10" t="s">
        <v>643</v>
      </c>
      <c r="I434" s="6">
        <v>0</v>
      </c>
      <c r="J434" s="8">
        <v>1</v>
      </c>
      <c r="K434" s="12">
        <v>0</v>
      </c>
      <c r="L434" s="44" t="s">
        <v>643</v>
      </c>
      <c r="M434" s="3">
        <v>1</v>
      </c>
      <c r="N434" s="43">
        <v>0</v>
      </c>
      <c r="O434" s="43">
        <v>0</v>
      </c>
      <c r="P434" s="3" t="s">
        <v>3599</v>
      </c>
      <c r="Q434" s="45"/>
      <c r="R434" s="88">
        <f t="shared" si="30"/>
        <v>0</v>
      </c>
      <c r="S434" s="88">
        <f t="shared" si="31"/>
        <v>0</v>
      </c>
      <c r="T434" s="88">
        <f t="shared" si="32"/>
        <v>0</v>
      </c>
      <c r="U434" s="88"/>
      <c r="V434" s="3"/>
      <c r="W434" s="88"/>
    </row>
    <row r="435" spans="1:23" ht="270" hidden="1" x14ac:dyDescent="0.25">
      <c r="A435" s="47">
        <v>434</v>
      </c>
      <c r="B435" s="43" t="str">
        <f t="shared" si="33"/>
        <v>4_1</v>
      </c>
      <c r="C435" s="3">
        <f t="shared" si="34"/>
        <v>480</v>
      </c>
      <c r="D435" s="3" t="s">
        <v>1241</v>
      </c>
      <c r="E435" s="1" t="s">
        <v>1263</v>
      </c>
      <c r="F435" s="4" t="s">
        <v>18</v>
      </c>
      <c r="G435" s="1" t="s">
        <v>1264</v>
      </c>
      <c r="H435" s="10" t="s">
        <v>1241</v>
      </c>
      <c r="I435" s="6">
        <v>0</v>
      </c>
      <c r="J435" s="8">
        <v>0</v>
      </c>
      <c r="K435" s="12">
        <v>1</v>
      </c>
      <c r="L435" s="44" t="s">
        <v>1241</v>
      </c>
      <c r="M435" s="3">
        <v>0</v>
      </c>
      <c r="N435" s="43">
        <v>0</v>
      </c>
      <c r="O435" s="43">
        <v>0</v>
      </c>
      <c r="P435" s="3" t="s">
        <v>3593</v>
      </c>
      <c r="Q435" s="45"/>
      <c r="R435" s="88">
        <f t="shared" si="30"/>
        <v>0</v>
      </c>
      <c r="S435" s="88">
        <f t="shared" si="31"/>
        <v>0</v>
      </c>
      <c r="T435" s="88">
        <f t="shared" si="32"/>
        <v>0</v>
      </c>
      <c r="U435" s="88"/>
      <c r="V435" s="3"/>
      <c r="W435" s="88"/>
    </row>
    <row r="436" spans="1:23" ht="270" hidden="1" x14ac:dyDescent="0.25">
      <c r="A436" s="47">
        <v>435</v>
      </c>
      <c r="B436" s="43" t="str">
        <f t="shared" si="33"/>
        <v>4_1</v>
      </c>
      <c r="C436" s="3">
        <f t="shared" si="34"/>
        <v>481</v>
      </c>
      <c r="D436" s="3" t="s">
        <v>317</v>
      </c>
      <c r="E436" s="1" t="s">
        <v>647</v>
      </c>
      <c r="F436" s="4" t="s">
        <v>648</v>
      </c>
      <c r="G436" s="1" t="s">
        <v>649</v>
      </c>
      <c r="H436" s="10" t="s">
        <v>317</v>
      </c>
      <c r="I436" s="6">
        <v>0</v>
      </c>
      <c r="J436" s="8">
        <v>1</v>
      </c>
      <c r="K436" s="12">
        <v>0</v>
      </c>
      <c r="L436" s="44" t="s">
        <v>317</v>
      </c>
      <c r="M436" s="3">
        <v>0</v>
      </c>
      <c r="N436" s="43">
        <v>0</v>
      </c>
      <c r="O436" s="43">
        <v>0</v>
      </c>
      <c r="P436" s="3" t="s">
        <v>3559</v>
      </c>
      <c r="Q436" s="45"/>
      <c r="R436" s="88">
        <f t="shared" si="30"/>
        <v>0</v>
      </c>
      <c r="S436" s="88">
        <f t="shared" si="31"/>
        <v>0</v>
      </c>
      <c r="T436" s="88">
        <f t="shared" si="32"/>
        <v>0</v>
      </c>
      <c r="U436" s="88"/>
      <c r="V436" s="3"/>
      <c r="W436" s="88"/>
    </row>
    <row r="437" spans="1:23" ht="270" hidden="1" x14ac:dyDescent="0.25">
      <c r="A437" s="47">
        <v>436</v>
      </c>
      <c r="B437" s="43" t="str">
        <f t="shared" si="33"/>
        <v>4_1</v>
      </c>
      <c r="C437" s="3">
        <f t="shared" si="34"/>
        <v>482</v>
      </c>
      <c r="D437" s="3" t="s">
        <v>297</v>
      </c>
      <c r="E437" s="1" t="s">
        <v>650</v>
      </c>
      <c r="F437" s="4" t="s">
        <v>648</v>
      </c>
      <c r="G437" s="1" t="s">
        <v>651</v>
      </c>
      <c r="H437" s="10" t="s">
        <v>297</v>
      </c>
      <c r="I437" s="6">
        <v>0</v>
      </c>
      <c r="J437" s="8">
        <v>1</v>
      </c>
      <c r="K437" s="12">
        <v>0</v>
      </c>
      <c r="L437" s="44" t="s">
        <v>297</v>
      </c>
      <c r="M437" s="3">
        <v>0</v>
      </c>
      <c r="N437" s="43">
        <v>0</v>
      </c>
      <c r="O437" s="43">
        <v>0</v>
      </c>
      <c r="P437" s="3" t="s">
        <v>3553</v>
      </c>
      <c r="Q437" s="45"/>
      <c r="R437" s="88">
        <f t="shared" si="30"/>
        <v>0</v>
      </c>
      <c r="S437" s="88">
        <f t="shared" si="31"/>
        <v>0</v>
      </c>
      <c r="T437" s="88">
        <f t="shared" si="32"/>
        <v>0</v>
      </c>
      <c r="U437" s="88"/>
      <c r="V437" s="3"/>
      <c r="W437" s="88"/>
    </row>
    <row r="438" spans="1:23" ht="270" hidden="1" x14ac:dyDescent="0.25">
      <c r="A438" s="47">
        <v>437</v>
      </c>
      <c r="B438" s="43" t="str">
        <f t="shared" si="33"/>
        <v>4_1</v>
      </c>
      <c r="C438" s="3">
        <f t="shared" si="34"/>
        <v>483</v>
      </c>
      <c r="D438" s="3" t="s">
        <v>300</v>
      </c>
      <c r="E438" s="1" t="s">
        <v>652</v>
      </c>
      <c r="F438" s="4" t="s">
        <v>648</v>
      </c>
      <c r="G438" s="1" t="s">
        <v>653</v>
      </c>
      <c r="H438" s="10" t="s">
        <v>300</v>
      </c>
      <c r="I438" s="6">
        <v>0</v>
      </c>
      <c r="J438" s="8">
        <v>1</v>
      </c>
      <c r="K438" s="12">
        <v>0</v>
      </c>
      <c r="L438" s="44" t="s">
        <v>300</v>
      </c>
      <c r="M438" s="3">
        <v>0</v>
      </c>
      <c r="N438" s="43">
        <v>0</v>
      </c>
      <c r="O438" s="43">
        <v>0</v>
      </c>
      <c r="P438" s="3" t="s">
        <v>3554</v>
      </c>
      <c r="Q438" s="45"/>
      <c r="R438" s="88">
        <f t="shared" si="30"/>
        <v>0</v>
      </c>
      <c r="S438" s="88">
        <f t="shared" si="31"/>
        <v>0</v>
      </c>
      <c r="T438" s="88">
        <f t="shared" si="32"/>
        <v>0</v>
      </c>
      <c r="U438" s="88"/>
      <c r="V438" s="3"/>
      <c r="W438" s="88"/>
    </row>
    <row r="439" spans="1:23" ht="270" hidden="1" x14ac:dyDescent="0.25">
      <c r="A439" s="47">
        <v>438</v>
      </c>
      <c r="B439" s="43" t="str">
        <f t="shared" si="33"/>
        <v>4_1</v>
      </c>
      <c r="C439" s="3">
        <f t="shared" si="34"/>
        <v>484</v>
      </c>
      <c r="D439" s="3" t="s">
        <v>302</v>
      </c>
      <c r="E439" s="1" t="s">
        <v>652</v>
      </c>
      <c r="F439" s="4" t="s">
        <v>648</v>
      </c>
      <c r="G439" s="1" t="s">
        <v>653</v>
      </c>
      <c r="H439" s="10" t="s">
        <v>302</v>
      </c>
      <c r="I439" s="6">
        <v>0</v>
      </c>
      <c r="J439" s="8">
        <v>1</v>
      </c>
      <c r="K439" s="12">
        <v>0</v>
      </c>
      <c r="L439" s="44" t="s">
        <v>302</v>
      </c>
      <c r="M439" s="3">
        <v>0</v>
      </c>
      <c r="N439" s="43">
        <v>0</v>
      </c>
      <c r="O439" s="43">
        <v>0</v>
      </c>
      <c r="P439" s="3" t="s">
        <v>3555</v>
      </c>
      <c r="Q439" s="45"/>
      <c r="R439" s="88">
        <f t="shared" si="30"/>
        <v>0</v>
      </c>
      <c r="S439" s="88">
        <f t="shared" si="31"/>
        <v>0</v>
      </c>
      <c r="T439" s="88">
        <f t="shared" si="32"/>
        <v>0</v>
      </c>
      <c r="U439" s="88"/>
      <c r="V439" s="3"/>
      <c r="W439" s="88"/>
    </row>
    <row r="440" spans="1:23" ht="285" hidden="1" x14ac:dyDescent="0.25">
      <c r="A440" s="47">
        <v>439</v>
      </c>
      <c r="B440" s="43" t="str">
        <f t="shared" si="33"/>
        <v>4_1</v>
      </c>
      <c r="C440" s="3">
        <f t="shared" si="34"/>
        <v>485</v>
      </c>
      <c r="D440" s="3" t="s">
        <v>654</v>
      </c>
      <c r="E440" s="1" t="s">
        <v>655</v>
      </c>
      <c r="F440" s="4" t="s">
        <v>648</v>
      </c>
      <c r="G440" s="1" t="s">
        <v>656</v>
      </c>
      <c r="H440" s="10" t="s">
        <v>654</v>
      </c>
      <c r="I440" s="6">
        <v>0</v>
      </c>
      <c r="J440" s="8">
        <v>1</v>
      </c>
      <c r="K440" s="12">
        <v>0</v>
      </c>
      <c r="L440" s="44" t="s">
        <v>654</v>
      </c>
      <c r="M440" s="3">
        <v>0</v>
      </c>
      <c r="N440" s="43">
        <v>0</v>
      </c>
      <c r="O440" s="43">
        <v>0</v>
      </c>
      <c r="P440" s="3" t="s">
        <v>3600</v>
      </c>
      <c r="Q440" s="45"/>
      <c r="R440" s="88">
        <f t="shared" si="30"/>
        <v>0</v>
      </c>
      <c r="S440" s="88">
        <f t="shared" si="31"/>
        <v>0</v>
      </c>
      <c r="T440" s="88">
        <f t="shared" si="32"/>
        <v>0</v>
      </c>
      <c r="U440" s="88"/>
      <c r="V440" s="3"/>
      <c r="W440" s="88"/>
    </row>
    <row r="441" spans="1:23" ht="300" x14ac:dyDescent="0.25">
      <c r="A441" s="47">
        <v>440</v>
      </c>
      <c r="B441" s="43" t="str">
        <f t="shared" si="33"/>
        <v>4_1</v>
      </c>
      <c r="C441" s="3">
        <f t="shared" si="34"/>
        <v>486</v>
      </c>
      <c r="D441" s="3" t="s">
        <v>1114</v>
      </c>
      <c r="E441" s="1" t="s">
        <v>1265</v>
      </c>
      <c r="F441" s="4" t="s">
        <v>1266</v>
      </c>
      <c r="G441" s="1" t="s">
        <v>1267</v>
      </c>
      <c r="H441" s="10" t="s">
        <v>1114</v>
      </c>
      <c r="I441" s="6">
        <v>1</v>
      </c>
      <c r="J441" s="8">
        <v>0</v>
      </c>
      <c r="K441" s="12">
        <v>0</v>
      </c>
      <c r="L441" s="44" t="s">
        <v>1114</v>
      </c>
      <c r="M441" s="3">
        <v>1</v>
      </c>
      <c r="N441" s="43">
        <v>0</v>
      </c>
      <c r="O441" s="43" t="s">
        <v>869</v>
      </c>
      <c r="P441" s="3" t="s">
        <v>3546</v>
      </c>
      <c r="Q441" s="45"/>
      <c r="R441" s="88">
        <f t="shared" si="30"/>
        <v>0</v>
      </c>
      <c r="S441" s="88">
        <f t="shared" si="31"/>
        <v>0</v>
      </c>
      <c r="T441" s="88">
        <f t="shared" si="32"/>
        <v>0</v>
      </c>
      <c r="U441" s="88"/>
      <c r="V441" s="3" t="s">
        <v>3934</v>
      </c>
      <c r="W441" s="88"/>
    </row>
    <row r="442" spans="1:23" ht="315" hidden="1" x14ac:dyDescent="0.25">
      <c r="A442" s="47">
        <v>441</v>
      </c>
      <c r="B442" s="43" t="str">
        <f t="shared" si="33"/>
        <v>4_1</v>
      </c>
      <c r="C442" s="3">
        <f t="shared" si="34"/>
        <v>487</v>
      </c>
      <c r="D442" s="3" t="s">
        <v>4</v>
      </c>
      <c r="E442" s="1" t="s">
        <v>657</v>
      </c>
      <c r="F442" s="4" t="s">
        <v>6</v>
      </c>
      <c r="G442" s="1" t="s">
        <v>658</v>
      </c>
      <c r="H442" s="10" t="s">
        <v>4</v>
      </c>
      <c r="I442" s="6">
        <v>0</v>
      </c>
      <c r="J442" s="8">
        <v>1</v>
      </c>
      <c r="K442" s="12">
        <v>0</v>
      </c>
      <c r="L442" s="44" t="s">
        <v>4</v>
      </c>
      <c r="M442" s="3">
        <v>1</v>
      </c>
      <c r="N442" s="43">
        <v>0</v>
      </c>
      <c r="O442" s="43">
        <v>0</v>
      </c>
      <c r="P442" s="3" t="s">
        <v>3419</v>
      </c>
      <c r="Q442" s="45"/>
      <c r="R442" s="88">
        <f t="shared" si="30"/>
        <v>0</v>
      </c>
      <c r="S442" s="88">
        <f t="shared" si="31"/>
        <v>0</v>
      </c>
      <c r="T442" s="88">
        <f t="shared" si="32"/>
        <v>0</v>
      </c>
      <c r="U442" s="88"/>
      <c r="V442" s="3"/>
      <c r="W442" s="88"/>
    </row>
    <row r="443" spans="1:23" ht="225" hidden="1" x14ac:dyDescent="0.25">
      <c r="A443" s="47">
        <v>442</v>
      </c>
      <c r="B443" s="43" t="str">
        <f t="shared" si="33"/>
        <v>4_1</v>
      </c>
      <c r="C443" s="3">
        <f t="shared" si="34"/>
        <v>488</v>
      </c>
      <c r="D443" s="3" t="s">
        <v>145</v>
      </c>
      <c r="E443" s="1" t="s">
        <v>659</v>
      </c>
      <c r="F443" s="4" t="s">
        <v>261</v>
      </c>
      <c r="G443" s="1" t="s">
        <v>660</v>
      </c>
      <c r="H443" s="10" t="s">
        <v>145</v>
      </c>
      <c r="I443" s="6">
        <v>0</v>
      </c>
      <c r="J443" s="8">
        <v>1</v>
      </c>
      <c r="K443" s="12">
        <v>0</v>
      </c>
      <c r="L443" s="44" t="s">
        <v>145</v>
      </c>
      <c r="M443" s="3">
        <v>1</v>
      </c>
      <c r="N443" s="43">
        <v>0</v>
      </c>
      <c r="O443" s="43">
        <v>0</v>
      </c>
      <c r="P443" s="3" t="s">
        <v>3502</v>
      </c>
      <c r="Q443" s="45"/>
      <c r="R443" s="88">
        <f t="shared" si="30"/>
        <v>0</v>
      </c>
      <c r="S443" s="88">
        <f t="shared" si="31"/>
        <v>0</v>
      </c>
      <c r="T443" s="88">
        <f t="shared" si="32"/>
        <v>0</v>
      </c>
      <c r="U443" s="88"/>
      <c r="V443" s="3"/>
      <c r="W443" s="88"/>
    </row>
    <row r="444" spans="1:23" ht="240" hidden="1" x14ac:dyDescent="0.25">
      <c r="A444" s="47">
        <v>443</v>
      </c>
      <c r="B444" s="43" t="str">
        <f t="shared" si="33"/>
        <v>4_1</v>
      </c>
      <c r="C444" s="3">
        <f t="shared" si="34"/>
        <v>489</v>
      </c>
      <c r="D444" s="3" t="s">
        <v>145</v>
      </c>
      <c r="E444" s="1" t="s">
        <v>661</v>
      </c>
      <c r="F444" s="4" t="s">
        <v>261</v>
      </c>
      <c r="G444" s="1" t="s">
        <v>662</v>
      </c>
      <c r="H444" s="10" t="s">
        <v>145</v>
      </c>
      <c r="I444" s="6">
        <v>0</v>
      </c>
      <c r="J444" s="8">
        <v>1</v>
      </c>
      <c r="K444" s="12">
        <v>0</v>
      </c>
      <c r="L444" s="44" t="s">
        <v>145</v>
      </c>
      <c r="M444" s="3">
        <v>1</v>
      </c>
      <c r="N444" s="43">
        <v>0</v>
      </c>
      <c r="O444" s="43">
        <v>0</v>
      </c>
      <c r="P444" s="3" t="s">
        <v>3502</v>
      </c>
      <c r="Q444" s="45"/>
      <c r="R444" s="88">
        <f t="shared" si="30"/>
        <v>0</v>
      </c>
      <c r="S444" s="88">
        <f t="shared" si="31"/>
        <v>0</v>
      </c>
      <c r="T444" s="88">
        <f t="shared" si="32"/>
        <v>0</v>
      </c>
      <c r="U444" s="88"/>
      <c r="V444" s="3"/>
      <c r="W444" s="88"/>
    </row>
    <row r="445" spans="1:23" ht="255" hidden="1" x14ac:dyDescent="0.25">
      <c r="A445" s="47">
        <v>444</v>
      </c>
      <c r="B445" s="43" t="str">
        <f t="shared" si="33"/>
        <v>4_1</v>
      </c>
      <c r="C445" s="3">
        <f t="shared" si="34"/>
        <v>490</v>
      </c>
      <c r="D445" s="3" t="s">
        <v>145</v>
      </c>
      <c r="E445" s="1" t="s">
        <v>663</v>
      </c>
      <c r="F445" s="4" t="s">
        <v>261</v>
      </c>
      <c r="G445" s="1" t="s">
        <v>664</v>
      </c>
      <c r="H445" s="10" t="s">
        <v>145</v>
      </c>
      <c r="I445" s="6">
        <v>0</v>
      </c>
      <c r="J445" s="8">
        <v>1</v>
      </c>
      <c r="K445" s="12">
        <v>0</v>
      </c>
      <c r="L445" s="44" t="s">
        <v>145</v>
      </c>
      <c r="M445" s="3">
        <v>1</v>
      </c>
      <c r="N445" s="43">
        <v>0</v>
      </c>
      <c r="O445" s="43">
        <v>0</v>
      </c>
      <c r="P445" s="3" t="s">
        <v>3502</v>
      </c>
      <c r="Q445" s="45"/>
      <c r="R445" s="88">
        <f t="shared" si="30"/>
        <v>0</v>
      </c>
      <c r="S445" s="88">
        <f t="shared" si="31"/>
        <v>0</v>
      </c>
      <c r="T445" s="88">
        <f t="shared" si="32"/>
        <v>0</v>
      </c>
      <c r="U445" s="88"/>
      <c r="V445" s="3"/>
      <c r="W445" s="88"/>
    </row>
    <row r="446" spans="1:23" ht="255" x14ac:dyDescent="0.25">
      <c r="A446" s="47">
        <v>445</v>
      </c>
      <c r="B446" s="43" t="str">
        <f t="shared" si="33"/>
        <v>4_1</v>
      </c>
      <c r="C446" s="3">
        <f t="shared" si="34"/>
        <v>491</v>
      </c>
      <c r="D446" s="3" t="s">
        <v>665</v>
      </c>
      <c r="E446" s="1" t="s">
        <v>666</v>
      </c>
      <c r="F446" s="4" t="s">
        <v>158</v>
      </c>
      <c r="G446" s="1" t="s">
        <v>667</v>
      </c>
      <c r="H446" s="10" t="s">
        <v>665</v>
      </c>
      <c r="I446" s="6">
        <v>0</v>
      </c>
      <c r="J446" s="8">
        <v>1</v>
      </c>
      <c r="K446" s="12">
        <v>0</v>
      </c>
      <c r="L446" s="44" t="s">
        <v>665</v>
      </c>
      <c r="M446" s="3">
        <v>0</v>
      </c>
      <c r="N446" s="43">
        <v>0</v>
      </c>
      <c r="O446" s="43">
        <v>0</v>
      </c>
      <c r="P446" s="3" t="s">
        <v>3563</v>
      </c>
      <c r="Q446" s="45"/>
      <c r="R446" s="88">
        <f t="shared" si="30"/>
        <v>0</v>
      </c>
      <c r="S446" s="88">
        <f t="shared" si="31"/>
        <v>0</v>
      </c>
      <c r="T446" s="88">
        <f t="shared" si="32"/>
        <v>0</v>
      </c>
      <c r="U446" s="88"/>
      <c r="V446" s="3" t="s">
        <v>3951</v>
      </c>
      <c r="W446" s="88"/>
    </row>
    <row r="447" spans="1:23" ht="285" hidden="1" x14ac:dyDescent="0.25">
      <c r="A447" s="47">
        <v>446</v>
      </c>
      <c r="B447" s="43" t="str">
        <f t="shared" si="33"/>
        <v>4_1</v>
      </c>
      <c r="C447" s="3">
        <f t="shared" si="34"/>
        <v>492</v>
      </c>
      <c r="D447" s="3" t="s">
        <v>440</v>
      </c>
      <c r="E447" s="1" t="s">
        <v>668</v>
      </c>
      <c r="F447" s="4" t="s">
        <v>669</v>
      </c>
      <c r="G447" s="1" t="s">
        <v>670</v>
      </c>
      <c r="H447" s="10" t="s">
        <v>440</v>
      </c>
      <c r="I447" s="6">
        <v>0</v>
      </c>
      <c r="J447" s="8">
        <v>1</v>
      </c>
      <c r="K447" s="12">
        <v>0</v>
      </c>
      <c r="L447" s="44" t="s">
        <v>440</v>
      </c>
      <c r="M447" s="3">
        <v>1</v>
      </c>
      <c r="N447" s="43">
        <v>0</v>
      </c>
      <c r="O447" s="43">
        <v>0</v>
      </c>
      <c r="P447" s="3" t="s">
        <v>3577</v>
      </c>
      <c r="Q447" s="45"/>
      <c r="R447" s="88">
        <f t="shared" si="30"/>
        <v>0</v>
      </c>
      <c r="S447" s="88">
        <f t="shared" si="31"/>
        <v>0</v>
      </c>
      <c r="T447" s="88">
        <f t="shared" si="32"/>
        <v>0</v>
      </c>
      <c r="U447" s="88"/>
      <c r="V447" s="3"/>
      <c r="W447" s="88"/>
    </row>
    <row r="448" spans="1:23" ht="285" hidden="1" x14ac:dyDescent="0.25">
      <c r="A448" s="47">
        <v>447</v>
      </c>
      <c r="B448" s="43" t="str">
        <f t="shared" si="33"/>
        <v>4_1</v>
      </c>
      <c r="C448" s="3">
        <f t="shared" si="34"/>
        <v>493</v>
      </c>
      <c r="D448" s="3" t="s">
        <v>440</v>
      </c>
      <c r="E448" s="1" t="s">
        <v>671</v>
      </c>
      <c r="F448" s="4" t="s">
        <v>669</v>
      </c>
      <c r="G448" s="1" t="s">
        <v>672</v>
      </c>
      <c r="H448" s="10" t="s">
        <v>440</v>
      </c>
      <c r="I448" s="6">
        <v>0</v>
      </c>
      <c r="J448" s="8">
        <v>1</v>
      </c>
      <c r="K448" s="12">
        <v>0</v>
      </c>
      <c r="L448" s="44" t="s">
        <v>440</v>
      </c>
      <c r="M448" s="3">
        <v>1</v>
      </c>
      <c r="N448" s="43">
        <v>0</v>
      </c>
      <c r="O448" s="43">
        <v>0</v>
      </c>
      <c r="P448" s="3" t="s">
        <v>3577</v>
      </c>
      <c r="Q448" s="45"/>
      <c r="R448" s="88">
        <f t="shared" si="30"/>
        <v>0</v>
      </c>
      <c r="S448" s="88">
        <f t="shared" si="31"/>
        <v>0</v>
      </c>
      <c r="T448" s="88">
        <f t="shared" si="32"/>
        <v>0</v>
      </c>
      <c r="U448" s="88"/>
      <c r="V448" s="3"/>
      <c r="W448" s="88"/>
    </row>
    <row r="449" spans="1:23" ht="255" hidden="1" x14ac:dyDescent="0.25">
      <c r="A449" s="47">
        <v>448</v>
      </c>
      <c r="B449" s="43" t="str">
        <f t="shared" si="33"/>
        <v>4_1</v>
      </c>
      <c r="C449" s="3">
        <f t="shared" si="34"/>
        <v>494</v>
      </c>
      <c r="D449" s="3" t="s">
        <v>197</v>
      </c>
      <c r="E449" s="1" t="s">
        <v>1268</v>
      </c>
      <c r="F449" s="4" t="s">
        <v>1269</v>
      </c>
      <c r="G449" s="1" t="s">
        <v>1270</v>
      </c>
      <c r="H449" s="10" t="s">
        <v>197</v>
      </c>
      <c r="I449" s="6">
        <v>0</v>
      </c>
      <c r="J449" s="8">
        <v>0</v>
      </c>
      <c r="K449" s="12">
        <v>1</v>
      </c>
      <c r="L449" s="44" t="s">
        <v>197</v>
      </c>
      <c r="M449" s="3">
        <v>0</v>
      </c>
      <c r="N449" s="43">
        <v>0</v>
      </c>
      <c r="O449" s="43">
        <v>0</v>
      </c>
      <c r="P449" s="3" t="s">
        <v>3514</v>
      </c>
      <c r="Q449" s="45"/>
      <c r="R449" s="88">
        <f t="shared" si="30"/>
        <v>0</v>
      </c>
      <c r="S449" s="88">
        <f t="shared" si="31"/>
        <v>0</v>
      </c>
      <c r="T449" s="88">
        <f t="shared" si="32"/>
        <v>0</v>
      </c>
      <c r="U449" s="88"/>
      <c r="V449" s="3"/>
      <c r="W449" s="88"/>
    </row>
    <row r="450" spans="1:23" ht="240" x14ac:dyDescent="0.25">
      <c r="A450" s="47">
        <v>449</v>
      </c>
      <c r="B450" s="43" t="str">
        <f t="shared" si="33"/>
        <v>4_1</v>
      </c>
      <c r="C450" s="3">
        <f t="shared" si="34"/>
        <v>495</v>
      </c>
      <c r="D450" s="3" t="s">
        <v>1273</v>
      </c>
      <c r="E450" s="1" t="s">
        <v>1271</v>
      </c>
      <c r="F450" s="4" t="s">
        <v>158</v>
      </c>
      <c r="G450" s="1" t="s">
        <v>1272</v>
      </c>
      <c r="H450" s="10" t="s">
        <v>1273</v>
      </c>
      <c r="I450" s="6">
        <v>1</v>
      </c>
      <c r="J450" s="8">
        <v>0</v>
      </c>
      <c r="K450" s="12">
        <v>0</v>
      </c>
      <c r="L450" s="44" t="s">
        <v>1273</v>
      </c>
      <c r="M450" s="3">
        <v>0</v>
      </c>
      <c r="N450" s="43">
        <v>0</v>
      </c>
      <c r="O450" s="43">
        <v>0</v>
      </c>
      <c r="P450" s="3" t="s">
        <v>3601</v>
      </c>
      <c r="Q450" s="45"/>
      <c r="R450" s="88">
        <f t="shared" ref="R450:R513" si="35">IF(D450&lt;&gt;H450,1,0)</f>
        <v>0</v>
      </c>
      <c r="S450" s="88">
        <f t="shared" ref="S450:S513" si="36">IF(H450&lt;&gt;L450,1,0)</f>
        <v>0</v>
      </c>
      <c r="T450" s="88">
        <f t="shared" ref="T450:T513" si="37">IF(I450+J450+K450=0,1,0)</f>
        <v>0</v>
      </c>
      <c r="U450" s="88"/>
      <c r="V450" s="3" t="s">
        <v>3952</v>
      </c>
      <c r="W450" s="88"/>
    </row>
    <row r="451" spans="1:23" ht="240" hidden="1" x14ac:dyDescent="0.25">
      <c r="A451" s="47">
        <v>450</v>
      </c>
      <c r="B451" s="43" t="str">
        <f t="shared" si="33"/>
        <v>4_1</v>
      </c>
      <c r="C451" s="3">
        <f t="shared" si="34"/>
        <v>496</v>
      </c>
      <c r="D451" s="3" t="s">
        <v>252</v>
      </c>
      <c r="E451" s="1" t="s">
        <v>1274</v>
      </c>
      <c r="F451" s="4" t="s">
        <v>147</v>
      </c>
      <c r="G451" s="1" t="s">
        <v>1275</v>
      </c>
      <c r="H451" s="10" t="s">
        <v>252</v>
      </c>
      <c r="I451" s="6">
        <v>1</v>
      </c>
      <c r="J451" s="8">
        <v>0</v>
      </c>
      <c r="K451" s="12">
        <v>0</v>
      </c>
      <c r="L451" s="44" t="s">
        <v>252</v>
      </c>
      <c r="M451" s="3">
        <v>0</v>
      </c>
      <c r="N451" s="43">
        <v>0</v>
      </c>
      <c r="O451" s="43">
        <v>0</v>
      </c>
      <c r="P451" s="3" t="s">
        <v>3538</v>
      </c>
      <c r="Q451" s="45"/>
      <c r="R451" s="88">
        <f t="shared" si="35"/>
        <v>0</v>
      </c>
      <c r="S451" s="88">
        <f t="shared" si="36"/>
        <v>0</v>
      </c>
      <c r="T451" s="88">
        <f t="shared" si="37"/>
        <v>0</v>
      </c>
      <c r="U451" s="88"/>
      <c r="V451" s="3"/>
      <c r="W451" s="88" t="s">
        <v>3921</v>
      </c>
    </row>
    <row r="452" spans="1:23" ht="240" x14ac:dyDescent="0.25">
      <c r="A452" s="47">
        <v>451</v>
      </c>
      <c r="B452" s="43" t="str">
        <f t="shared" ref="B452:B515" si="38">+B451</f>
        <v>4_1</v>
      </c>
      <c r="C452" s="3">
        <f t="shared" ref="C452:C515" si="39">+C451+1</f>
        <v>497</v>
      </c>
      <c r="D452" s="3" t="s">
        <v>30</v>
      </c>
      <c r="E452" s="1" t="s">
        <v>1276</v>
      </c>
      <c r="F452" s="4" t="s">
        <v>52</v>
      </c>
      <c r="G452" s="1" t="s">
        <v>1277</v>
      </c>
      <c r="H452" s="10" t="s">
        <v>30</v>
      </c>
      <c r="I452" s="6">
        <v>1</v>
      </c>
      <c r="J452" s="8">
        <v>0</v>
      </c>
      <c r="K452" s="12">
        <v>0</v>
      </c>
      <c r="L452" s="44" t="s">
        <v>30</v>
      </c>
      <c r="M452" s="3">
        <v>1</v>
      </c>
      <c r="N452" s="43">
        <v>0</v>
      </c>
      <c r="O452" s="43">
        <v>0</v>
      </c>
      <c r="P452" s="3" t="s">
        <v>3470</v>
      </c>
      <c r="Q452" s="45"/>
      <c r="R452" s="88">
        <f t="shared" si="35"/>
        <v>0</v>
      </c>
      <c r="S452" s="88">
        <f t="shared" si="36"/>
        <v>0</v>
      </c>
      <c r="T452" s="88">
        <f t="shared" si="37"/>
        <v>0</v>
      </c>
      <c r="U452" s="88"/>
      <c r="V452" s="3" t="s">
        <v>3953</v>
      </c>
      <c r="W452" s="88"/>
    </row>
    <row r="453" spans="1:23" ht="300" x14ac:dyDescent="0.25">
      <c r="A453" s="47">
        <v>452</v>
      </c>
      <c r="B453" s="43" t="str">
        <f t="shared" si="38"/>
        <v>4_1</v>
      </c>
      <c r="C453" s="3">
        <f t="shared" si="39"/>
        <v>498</v>
      </c>
      <c r="D453" s="3" t="s">
        <v>960</v>
      </c>
      <c r="E453" s="1" t="s">
        <v>1278</v>
      </c>
      <c r="F453" s="4" t="s">
        <v>1279</v>
      </c>
      <c r="G453" s="1" t="s">
        <v>1280</v>
      </c>
      <c r="H453" s="10" t="s">
        <v>960</v>
      </c>
      <c r="I453" s="6">
        <v>1</v>
      </c>
      <c r="J453" s="8">
        <v>0</v>
      </c>
      <c r="K453" s="12">
        <v>0</v>
      </c>
      <c r="L453" s="44" t="s">
        <v>960</v>
      </c>
      <c r="M453" s="3">
        <v>1</v>
      </c>
      <c r="N453" s="43">
        <v>0</v>
      </c>
      <c r="O453" s="43" t="s">
        <v>869</v>
      </c>
      <c r="P453" s="3" t="s">
        <v>3467</v>
      </c>
      <c r="Q453" s="45"/>
      <c r="R453" s="88">
        <f t="shared" si="35"/>
        <v>0</v>
      </c>
      <c r="S453" s="88">
        <f t="shared" si="36"/>
        <v>0</v>
      </c>
      <c r="T453" s="88">
        <f t="shared" si="37"/>
        <v>0</v>
      </c>
      <c r="U453" s="88"/>
      <c r="V453" s="3" t="s">
        <v>3935</v>
      </c>
      <c r="W453" s="88"/>
    </row>
    <row r="454" spans="1:23" ht="255" hidden="1" x14ac:dyDescent="0.25">
      <c r="A454" s="47">
        <v>453</v>
      </c>
      <c r="B454" s="43" t="str">
        <f t="shared" si="38"/>
        <v>4_1</v>
      </c>
      <c r="C454" s="3">
        <f t="shared" si="39"/>
        <v>499</v>
      </c>
      <c r="D454" s="3" t="s">
        <v>561</v>
      </c>
      <c r="E454" s="1" t="s">
        <v>673</v>
      </c>
      <c r="F454" s="4" t="s">
        <v>674</v>
      </c>
      <c r="G454" s="1" t="s">
        <v>675</v>
      </c>
      <c r="H454" s="10" t="s">
        <v>561</v>
      </c>
      <c r="I454" s="6">
        <v>0</v>
      </c>
      <c r="J454" s="8">
        <v>1</v>
      </c>
      <c r="K454" s="12">
        <v>0</v>
      </c>
      <c r="L454" s="44" t="s">
        <v>561</v>
      </c>
      <c r="M454" s="3">
        <v>0</v>
      </c>
      <c r="N454" s="43">
        <v>0</v>
      </c>
      <c r="O454" s="43">
        <v>0</v>
      </c>
      <c r="P454" s="3" t="s">
        <v>3594</v>
      </c>
      <c r="Q454" s="45"/>
      <c r="R454" s="88">
        <f t="shared" si="35"/>
        <v>0</v>
      </c>
      <c r="S454" s="88">
        <f t="shared" si="36"/>
        <v>0</v>
      </c>
      <c r="T454" s="88">
        <f t="shared" si="37"/>
        <v>0</v>
      </c>
      <c r="U454" s="88"/>
      <c r="V454" s="3"/>
      <c r="W454" s="88"/>
    </row>
    <row r="455" spans="1:23" ht="270" x14ac:dyDescent="0.25">
      <c r="A455" s="47">
        <v>454</v>
      </c>
      <c r="B455" s="43" t="str">
        <f t="shared" si="38"/>
        <v>4_1</v>
      </c>
      <c r="C455" s="3">
        <f t="shared" si="39"/>
        <v>500</v>
      </c>
      <c r="D455" s="3" t="s">
        <v>960</v>
      </c>
      <c r="E455" s="1" t="s">
        <v>1281</v>
      </c>
      <c r="F455" s="4" t="s">
        <v>1282</v>
      </c>
      <c r="G455" s="1" t="s">
        <v>1283</v>
      </c>
      <c r="H455" s="10" t="s">
        <v>960</v>
      </c>
      <c r="I455" s="6">
        <v>1</v>
      </c>
      <c r="J455" s="8">
        <v>0</v>
      </c>
      <c r="K455" s="12">
        <v>0</v>
      </c>
      <c r="L455" s="44" t="s">
        <v>960</v>
      </c>
      <c r="M455" s="3">
        <v>1</v>
      </c>
      <c r="N455" s="43">
        <v>0</v>
      </c>
      <c r="O455" s="43" t="s">
        <v>869</v>
      </c>
      <c r="P455" s="3" t="s">
        <v>3467</v>
      </c>
      <c r="Q455" s="45"/>
      <c r="R455" s="88">
        <f t="shared" si="35"/>
        <v>0</v>
      </c>
      <c r="S455" s="88">
        <f t="shared" si="36"/>
        <v>0</v>
      </c>
      <c r="T455" s="88">
        <f t="shared" si="37"/>
        <v>0</v>
      </c>
      <c r="U455" s="88"/>
      <c r="V455" s="3" t="s">
        <v>3954</v>
      </c>
      <c r="W455" s="88"/>
    </row>
    <row r="456" spans="1:23" ht="285" hidden="1" x14ac:dyDescent="0.25">
      <c r="A456" s="47">
        <v>455</v>
      </c>
      <c r="B456" s="43" t="str">
        <f t="shared" si="38"/>
        <v>4_1</v>
      </c>
      <c r="C456" s="3">
        <f t="shared" si="39"/>
        <v>501</v>
      </c>
      <c r="D456" s="3" t="s">
        <v>1286</v>
      </c>
      <c r="E456" s="1" t="s">
        <v>1284</v>
      </c>
      <c r="F456" s="4" t="s">
        <v>52</v>
      </c>
      <c r="G456" s="1" t="s">
        <v>1285</v>
      </c>
      <c r="H456" s="10" t="s">
        <v>1286</v>
      </c>
      <c r="I456" s="6">
        <v>1</v>
      </c>
      <c r="J456" s="8">
        <v>0</v>
      </c>
      <c r="K456" s="12">
        <v>0</v>
      </c>
      <c r="L456" s="44" t="s">
        <v>1286</v>
      </c>
      <c r="M456" s="3">
        <v>0</v>
      </c>
      <c r="N456" s="43">
        <v>0</v>
      </c>
      <c r="O456" s="43">
        <v>0</v>
      </c>
      <c r="P456" s="3" t="s">
        <v>3602</v>
      </c>
      <c r="Q456" s="45"/>
      <c r="R456" s="88">
        <f t="shared" si="35"/>
        <v>0</v>
      </c>
      <c r="S456" s="88">
        <f t="shared" si="36"/>
        <v>0</v>
      </c>
      <c r="T456" s="88">
        <f t="shared" si="37"/>
        <v>0</v>
      </c>
      <c r="U456" s="88"/>
      <c r="V456" s="3"/>
      <c r="W456" s="88"/>
    </row>
    <row r="457" spans="1:23" ht="255" hidden="1" x14ac:dyDescent="0.25">
      <c r="A457" s="47">
        <v>456</v>
      </c>
      <c r="B457" s="43" t="str">
        <f t="shared" si="38"/>
        <v>4_1</v>
      </c>
      <c r="C457" s="3">
        <f t="shared" si="39"/>
        <v>502</v>
      </c>
      <c r="D457" s="3" t="s">
        <v>1251</v>
      </c>
      <c r="E457" s="1" t="s">
        <v>1287</v>
      </c>
      <c r="F457" s="4" t="s">
        <v>52</v>
      </c>
      <c r="G457" s="1" t="s">
        <v>1288</v>
      </c>
      <c r="H457" s="10" t="s">
        <v>1251</v>
      </c>
      <c r="I457" s="6">
        <v>1</v>
      </c>
      <c r="J457" s="8">
        <v>0</v>
      </c>
      <c r="K457" s="12">
        <v>0</v>
      </c>
      <c r="L457" s="44" t="s">
        <v>1251</v>
      </c>
      <c r="M457" s="3">
        <v>0</v>
      </c>
      <c r="N457" s="43">
        <v>0</v>
      </c>
      <c r="O457" s="43">
        <v>0</v>
      </c>
      <c r="P457" s="3" t="s">
        <v>3597</v>
      </c>
      <c r="Q457" s="45"/>
      <c r="R457" s="88">
        <f t="shared" si="35"/>
        <v>0</v>
      </c>
      <c r="S457" s="88">
        <f t="shared" si="36"/>
        <v>0</v>
      </c>
      <c r="T457" s="88">
        <f t="shared" si="37"/>
        <v>0</v>
      </c>
      <c r="U457" s="88"/>
      <c r="V457" s="3"/>
      <c r="W457" s="88"/>
    </row>
    <row r="458" spans="1:23" ht="240" hidden="1" x14ac:dyDescent="0.25">
      <c r="A458" s="47">
        <v>457</v>
      </c>
      <c r="B458" s="43" t="str">
        <f t="shared" si="38"/>
        <v>4_1</v>
      </c>
      <c r="C458" s="3">
        <f t="shared" si="39"/>
        <v>503</v>
      </c>
      <c r="D458" s="3" t="s">
        <v>145</v>
      </c>
      <c r="E458" s="1" t="s">
        <v>1289</v>
      </c>
      <c r="F458" s="4" t="s">
        <v>52</v>
      </c>
      <c r="G458" s="1" t="s">
        <v>1290</v>
      </c>
      <c r="H458" s="10" t="s">
        <v>145</v>
      </c>
      <c r="I458" s="6">
        <v>1</v>
      </c>
      <c r="J458" s="8">
        <v>0</v>
      </c>
      <c r="K458" s="12">
        <v>0</v>
      </c>
      <c r="L458" s="44" t="s">
        <v>145</v>
      </c>
      <c r="M458" s="3">
        <v>1</v>
      </c>
      <c r="N458" s="43">
        <v>0</v>
      </c>
      <c r="O458" s="43">
        <v>0</v>
      </c>
      <c r="P458" s="3" t="s">
        <v>3502</v>
      </c>
      <c r="Q458" s="45"/>
      <c r="R458" s="88">
        <f t="shared" si="35"/>
        <v>0</v>
      </c>
      <c r="S458" s="88">
        <f t="shared" si="36"/>
        <v>0</v>
      </c>
      <c r="T458" s="88">
        <f t="shared" si="37"/>
        <v>0</v>
      </c>
      <c r="U458" s="88"/>
      <c r="V458" s="3"/>
      <c r="W458" s="88"/>
    </row>
    <row r="459" spans="1:23" ht="225" hidden="1" x14ac:dyDescent="0.25">
      <c r="A459" s="47">
        <v>458</v>
      </c>
      <c r="B459" s="43" t="str">
        <f t="shared" si="38"/>
        <v>4_1</v>
      </c>
      <c r="C459" s="3">
        <f t="shared" si="39"/>
        <v>504</v>
      </c>
      <c r="D459" s="3" t="s">
        <v>676</v>
      </c>
      <c r="E459" s="1" t="s">
        <v>677</v>
      </c>
      <c r="F459" s="4" t="s">
        <v>52</v>
      </c>
      <c r="G459" s="1" t="s">
        <v>678</v>
      </c>
      <c r="H459" s="10" t="s">
        <v>676</v>
      </c>
      <c r="I459" s="6">
        <v>0</v>
      </c>
      <c r="J459" s="8">
        <v>1</v>
      </c>
      <c r="K459" s="12">
        <v>0</v>
      </c>
      <c r="L459" s="44" t="s">
        <v>676</v>
      </c>
      <c r="M459" s="3">
        <v>0</v>
      </c>
      <c r="N459" s="43">
        <v>0</v>
      </c>
      <c r="O459" s="43">
        <v>0</v>
      </c>
      <c r="P459" s="3" t="s">
        <v>3603</v>
      </c>
      <c r="Q459" s="45"/>
      <c r="R459" s="88">
        <f t="shared" si="35"/>
        <v>0</v>
      </c>
      <c r="S459" s="88">
        <f t="shared" si="36"/>
        <v>0</v>
      </c>
      <c r="T459" s="88">
        <f t="shared" si="37"/>
        <v>0</v>
      </c>
      <c r="U459" s="88"/>
      <c r="V459" s="3"/>
      <c r="W459" s="88"/>
    </row>
    <row r="460" spans="1:23" ht="270" hidden="1" x14ac:dyDescent="0.25">
      <c r="A460" s="47">
        <v>459</v>
      </c>
      <c r="B460" s="43" t="str">
        <f t="shared" si="38"/>
        <v>4_1</v>
      </c>
      <c r="C460" s="3">
        <f t="shared" si="39"/>
        <v>505</v>
      </c>
      <c r="D460" s="3" t="s">
        <v>309</v>
      </c>
      <c r="E460" s="1" t="s">
        <v>679</v>
      </c>
      <c r="F460" s="4" t="s">
        <v>165</v>
      </c>
      <c r="G460" s="1" t="s">
        <v>680</v>
      </c>
      <c r="H460" s="10" t="s">
        <v>309</v>
      </c>
      <c r="I460" s="6">
        <v>0</v>
      </c>
      <c r="J460" s="8">
        <v>1</v>
      </c>
      <c r="K460" s="12">
        <v>0</v>
      </c>
      <c r="L460" s="44" t="s">
        <v>309</v>
      </c>
      <c r="M460" s="3">
        <v>0</v>
      </c>
      <c r="N460" s="43">
        <v>1</v>
      </c>
      <c r="O460" s="43">
        <v>0</v>
      </c>
      <c r="P460" s="3" t="s">
        <v>3558</v>
      </c>
      <c r="Q460" s="45"/>
      <c r="R460" s="88">
        <f t="shared" si="35"/>
        <v>0</v>
      </c>
      <c r="S460" s="88">
        <f t="shared" si="36"/>
        <v>0</v>
      </c>
      <c r="T460" s="88">
        <f t="shared" si="37"/>
        <v>0</v>
      </c>
      <c r="U460" s="88"/>
      <c r="V460" s="3"/>
      <c r="W460" s="88"/>
    </row>
    <row r="461" spans="1:23" ht="285" hidden="1" x14ac:dyDescent="0.25">
      <c r="A461" s="47">
        <v>460</v>
      </c>
      <c r="B461" s="43" t="str">
        <f t="shared" si="38"/>
        <v>4_1</v>
      </c>
      <c r="C461" s="3">
        <f t="shared" si="39"/>
        <v>506</v>
      </c>
      <c r="D461" s="3" t="s">
        <v>317</v>
      </c>
      <c r="E461" s="1" t="s">
        <v>681</v>
      </c>
      <c r="F461" s="4" t="s">
        <v>165</v>
      </c>
      <c r="G461" s="1" t="s">
        <v>682</v>
      </c>
      <c r="H461" s="10" t="s">
        <v>317</v>
      </c>
      <c r="I461" s="6">
        <v>0</v>
      </c>
      <c r="J461" s="8">
        <v>1</v>
      </c>
      <c r="K461" s="12">
        <v>0</v>
      </c>
      <c r="L461" s="44" t="s">
        <v>317</v>
      </c>
      <c r="M461" s="3">
        <v>0</v>
      </c>
      <c r="N461" s="43">
        <v>1</v>
      </c>
      <c r="O461" s="43">
        <v>0</v>
      </c>
      <c r="P461" s="3" t="s">
        <v>3559</v>
      </c>
      <c r="Q461" s="45"/>
      <c r="R461" s="88">
        <f t="shared" si="35"/>
        <v>0</v>
      </c>
      <c r="S461" s="88">
        <f t="shared" si="36"/>
        <v>0</v>
      </c>
      <c r="T461" s="88">
        <f t="shared" si="37"/>
        <v>0</v>
      </c>
      <c r="U461" s="88"/>
      <c r="V461" s="3"/>
      <c r="W461" s="88"/>
    </row>
    <row r="462" spans="1:23" ht="285" hidden="1" x14ac:dyDescent="0.25">
      <c r="A462" s="47">
        <v>461</v>
      </c>
      <c r="B462" s="43" t="str">
        <f t="shared" si="38"/>
        <v>4_1</v>
      </c>
      <c r="C462" s="3">
        <f t="shared" si="39"/>
        <v>507</v>
      </c>
      <c r="D462" s="3" t="s">
        <v>297</v>
      </c>
      <c r="E462" s="1" t="s">
        <v>683</v>
      </c>
      <c r="F462" s="4" t="s">
        <v>165</v>
      </c>
      <c r="G462" s="1" t="s">
        <v>684</v>
      </c>
      <c r="H462" s="10" t="s">
        <v>297</v>
      </c>
      <c r="I462" s="6">
        <v>0</v>
      </c>
      <c r="J462" s="8">
        <v>1</v>
      </c>
      <c r="K462" s="12">
        <v>0</v>
      </c>
      <c r="L462" s="44" t="s">
        <v>297</v>
      </c>
      <c r="M462" s="3">
        <v>0</v>
      </c>
      <c r="N462" s="43">
        <v>1</v>
      </c>
      <c r="O462" s="43">
        <v>0</v>
      </c>
      <c r="P462" s="3" t="s">
        <v>3553</v>
      </c>
      <c r="Q462" s="45"/>
      <c r="R462" s="88">
        <f t="shared" si="35"/>
        <v>0</v>
      </c>
      <c r="S462" s="88">
        <f t="shared" si="36"/>
        <v>0</v>
      </c>
      <c r="T462" s="88">
        <f t="shared" si="37"/>
        <v>0</v>
      </c>
      <c r="U462" s="88"/>
      <c r="V462" s="3"/>
      <c r="W462" s="88"/>
    </row>
    <row r="463" spans="1:23" ht="285" hidden="1" x14ac:dyDescent="0.25">
      <c r="A463" s="47">
        <v>462</v>
      </c>
      <c r="B463" s="43" t="str">
        <f t="shared" si="38"/>
        <v>4_1</v>
      </c>
      <c r="C463" s="3">
        <f t="shared" si="39"/>
        <v>508</v>
      </c>
      <c r="D463" s="3" t="s">
        <v>300</v>
      </c>
      <c r="E463" s="1" t="s">
        <v>685</v>
      </c>
      <c r="F463" s="4" t="s">
        <v>165</v>
      </c>
      <c r="G463" s="1" t="s">
        <v>686</v>
      </c>
      <c r="H463" s="10" t="s">
        <v>300</v>
      </c>
      <c r="I463" s="6">
        <v>0</v>
      </c>
      <c r="J463" s="8">
        <v>1</v>
      </c>
      <c r="K463" s="12">
        <v>0</v>
      </c>
      <c r="L463" s="44" t="s">
        <v>300</v>
      </c>
      <c r="M463" s="3">
        <v>0</v>
      </c>
      <c r="N463" s="43">
        <v>1</v>
      </c>
      <c r="O463" s="43">
        <v>0</v>
      </c>
      <c r="P463" s="3" t="s">
        <v>3554</v>
      </c>
      <c r="Q463" s="45"/>
      <c r="R463" s="88">
        <f t="shared" si="35"/>
        <v>0</v>
      </c>
      <c r="S463" s="88">
        <f t="shared" si="36"/>
        <v>0</v>
      </c>
      <c r="T463" s="88">
        <f t="shared" si="37"/>
        <v>0</v>
      </c>
      <c r="U463" s="88"/>
      <c r="V463" s="3"/>
      <c r="W463" s="88"/>
    </row>
    <row r="464" spans="1:23" ht="285" hidden="1" x14ac:dyDescent="0.25">
      <c r="A464" s="47">
        <v>463</v>
      </c>
      <c r="B464" s="43" t="str">
        <f t="shared" si="38"/>
        <v>4_1</v>
      </c>
      <c r="C464" s="3">
        <f t="shared" si="39"/>
        <v>509</v>
      </c>
      <c r="D464" s="3" t="s">
        <v>302</v>
      </c>
      <c r="E464" s="1" t="s">
        <v>687</v>
      </c>
      <c r="F464" s="4" t="s">
        <v>165</v>
      </c>
      <c r="G464" s="1" t="s">
        <v>686</v>
      </c>
      <c r="H464" s="10" t="s">
        <v>302</v>
      </c>
      <c r="I464" s="6">
        <v>0</v>
      </c>
      <c r="J464" s="8">
        <v>1</v>
      </c>
      <c r="K464" s="12">
        <v>0</v>
      </c>
      <c r="L464" s="44" t="s">
        <v>302</v>
      </c>
      <c r="M464" s="3">
        <v>0</v>
      </c>
      <c r="N464" s="43">
        <v>1</v>
      </c>
      <c r="O464" s="43">
        <v>0</v>
      </c>
      <c r="P464" s="3" t="s">
        <v>3555</v>
      </c>
      <c r="Q464" s="45"/>
      <c r="R464" s="88">
        <f t="shared" si="35"/>
        <v>0</v>
      </c>
      <c r="S464" s="88">
        <f t="shared" si="36"/>
        <v>0</v>
      </c>
      <c r="T464" s="88">
        <f t="shared" si="37"/>
        <v>0</v>
      </c>
      <c r="U464" s="88"/>
      <c r="V464" s="3"/>
      <c r="W464" s="88"/>
    </row>
    <row r="465" spans="1:23" ht="285" hidden="1" x14ac:dyDescent="0.25">
      <c r="A465" s="47">
        <v>464</v>
      </c>
      <c r="B465" s="43" t="str">
        <f t="shared" si="38"/>
        <v>4_1</v>
      </c>
      <c r="C465" s="3">
        <f t="shared" si="39"/>
        <v>510</v>
      </c>
      <c r="D465" s="3" t="s">
        <v>654</v>
      </c>
      <c r="E465" s="1" t="s">
        <v>688</v>
      </c>
      <c r="F465" s="4" t="s">
        <v>165</v>
      </c>
      <c r="G465" s="1" t="s">
        <v>689</v>
      </c>
      <c r="H465" s="10" t="s">
        <v>654</v>
      </c>
      <c r="I465" s="6">
        <v>0</v>
      </c>
      <c r="J465" s="8">
        <v>1</v>
      </c>
      <c r="K465" s="12">
        <v>0</v>
      </c>
      <c r="L465" s="44" t="s">
        <v>654</v>
      </c>
      <c r="M465" s="3">
        <v>0</v>
      </c>
      <c r="N465" s="43">
        <v>1</v>
      </c>
      <c r="O465" s="43">
        <v>0</v>
      </c>
      <c r="P465" s="3" t="s">
        <v>3600</v>
      </c>
      <c r="Q465" s="45"/>
      <c r="R465" s="88">
        <f t="shared" si="35"/>
        <v>0</v>
      </c>
      <c r="S465" s="88">
        <f t="shared" si="36"/>
        <v>0</v>
      </c>
      <c r="T465" s="88">
        <f t="shared" si="37"/>
        <v>0</v>
      </c>
      <c r="U465" s="88"/>
      <c r="V465" s="3"/>
      <c r="W465" s="88"/>
    </row>
    <row r="466" spans="1:23" ht="270" hidden="1" x14ac:dyDescent="0.25">
      <c r="A466" s="47">
        <v>465</v>
      </c>
      <c r="B466" s="43" t="str">
        <f t="shared" si="38"/>
        <v>4_1</v>
      </c>
      <c r="C466" s="3">
        <f t="shared" si="39"/>
        <v>511</v>
      </c>
      <c r="D466" s="3" t="s">
        <v>862</v>
      </c>
      <c r="E466" s="1" t="s">
        <v>1291</v>
      </c>
      <c r="F466" s="4" t="s">
        <v>1292</v>
      </c>
      <c r="G466" s="1" t="s">
        <v>1293</v>
      </c>
      <c r="H466" s="10" t="s">
        <v>862</v>
      </c>
      <c r="I466" s="6">
        <v>1</v>
      </c>
      <c r="J466" s="8">
        <v>0</v>
      </c>
      <c r="K466" s="12">
        <v>0</v>
      </c>
      <c r="L466" s="44" t="s">
        <v>862</v>
      </c>
      <c r="M466" s="3">
        <v>1</v>
      </c>
      <c r="N466" s="43">
        <v>0</v>
      </c>
      <c r="O466" s="43">
        <v>0</v>
      </c>
      <c r="P466" s="3" t="s">
        <v>3437</v>
      </c>
      <c r="Q466" s="45"/>
      <c r="R466" s="88">
        <f t="shared" si="35"/>
        <v>0</v>
      </c>
      <c r="S466" s="88">
        <f t="shared" si="36"/>
        <v>0</v>
      </c>
      <c r="T466" s="88">
        <f t="shared" si="37"/>
        <v>0</v>
      </c>
      <c r="U466" s="88"/>
      <c r="V466" s="3"/>
      <c r="W466" s="88"/>
    </row>
    <row r="467" spans="1:23" ht="270" x14ac:dyDescent="0.25">
      <c r="A467" s="47">
        <v>466</v>
      </c>
      <c r="B467" s="43" t="str">
        <f t="shared" si="38"/>
        <v>4_1</v>
      </c>
      <c r="C467" s="3">
        <f t="shared" si="39"/>
        <v>512</v>
      </c>
      <c r="D467" s="3" t="s">
        <v>862</v>
      </c>
      <c r="E467" s="1" t="s">
        <v>1294</v>
      </c>
      <c r="F467" s="4" t="s">
        <v>1292</v>
      </c>
      <c r="G467" s="1" t="s">
        <v>1295</v>
      </c>
      <c r="H467" s="10" t="s">
        <v>862</v>
      </c>
      <c r="I467" s="6">
        <v>1</v>
      </c>
      <c r="J467" s="8">
        <v>0</v>
      </c>
      <c r="K467" s="12">
        <v>0</v>
      </c>
      <c r="L467" s="44" t="s">
        <v>862</v>
      </c>
      <c r="M467" s="3">
        <v>1</v>
      </c>
      <c r="N467" s="43">
        <v>0</v>
      </c>
      <c r="O467" s="43">
        <v>0</v>
      </c>
      <c r="P467" s="3" t="s">
        <v>3437</v>
      </c>
      <c r="Q467" s="45"/>
      <c r="R467" s="88">
        <f t="shared" si="35"/>
        <v>0</v>
      </c>
      <c r="S467" s="88">
        <f t="shared" si="36"/>
        <v>0</v>
      </c>
      <c r="T467" s="88">
        <f t="shared" si="37"/>
        <v>0</v>
      </c>
      <c r="U467" s="88"/>
      <c r="V467" s="3" t="s">
        <v>3936</v>
      </c>
      <c r="W467" s="88"/>
    </row>
    <row r="468" spans="1:23" ht="240" hidden="1" x14ac:dyDescent="0.25">
      <c r="A468" s="47">
        <v>467</v>
      </c>
      <c r="B468" s="43" t="str">
        <f t="shared" si="38"/>
        <v>4_1</v>
      </c>
      <c r="C468" s="3">
        <f t="shared" si="39"/>
        <v>513</v>
      </c>
      <c r="D468" s="3" t="s">
        <v>919</v>
      </c>
      <c r="E468" s="1" t="s">
        <v>1296</v>
      </c>
      <c r="F468" s="4" t="s">
        <v>48</v>
      </c>
      <c r="G468" s="1" t="s">
        <v>1297</v>
      </c>
      <c r="H468" s="10" t="s">
        <v>919</v>
      </c>
      <c r="I468" s="6">
        <v>1</v>
      </c>
      <c r="J468" s="8">
        <v>0</v>
      </c>
      <c r="K468" s="12">
        <v>0</v>
      </c>
      <c r="L468" s="44" t="s">
        <v>919</v>
      </c>
      <c r="M468" s="3">
        <v>0</v>
      </c>
      <c r="N468" s="43">
        <v>0</v>
      </c>
      <c r="O468" s="43">
        <v>0</v>
      </c>
      <c r="P468" s="3" t="s">
        <v>3452</v>
      </c>
      <c r="Q468" s="45"/>
      <c r="R468" s="88">
        <f t="shared" si="35"/>
        <v>0</v>
      </c>
      <c r="S468" s="88">
        <f t="shared" si="36"/>
        <v>0</v>
      </c>
      <c r="T468" s="88">
        <f t="shared" si="37"/>
        <v>0</v>
      </c>
      <c r="U468" s="88"/>
      <c r="V468" s="3"/>
      <c r="W468" s="88"/>
    </row>
    <row r="469" spans="1:23" ht="255" hidden="1" x14ac:dyDescent="0.25">
      <c r="A469" s="47">
        <v>468</v>
      </c>
      <c r="B469" s="43" t="str">
        <f t="shared" si="38"/>
        <v>4_1</v>
      </c>
      <c r="C469" s="3">
        <f t="shared" si="39"/>
        <v>514</v>
      </c>
      <c r="D469" s="3" t="s">
        <v>329</v>
      </c>
      <c r="E469" s="1" t="s">
        <v>1298</v>
      </c>
      <c r="F469" s="4" t="s">
        <v>261</v>
      </c>
      <c r="G469" s="1" t="s">
        <v>1299</v>
      </c>
      <c r="H469" s="10" t="s">
        <v>329</v>
      </c>
      <c r="I469" s="6">
        <v>1</v>
      </c>
      <c r="J469" s="8">
        <v>0</v>
      </c>
      <c r="K469" s="12">
        <v>0</v>
      </c>
      <c r="L469" s="44" t="s">
        <v>329</v>
      </c>
      <c r="M469" s="3">
        <v>0</v>
      </c>
      <c r="N469" s="43">
        <v>0</v>
      </c>
      <c r="O469" s="43">
        <v>0</v>
      </c>
      <c r="P469" s="3" t="s">
        <v>3454</v>
      </c>
      <c r="Q469" s="45"/>
      <c r="R469" s="88">
        <f t="shared" si="35"/>
        <v>0</v>
      </c>
      <c r="S469" s="88">
        <f t="shared" si="36"/>
        <v>0</v>
      </c>
      <c r="T469" s="88">
        <f t="shared" si="37"/>
        <v>0</v>
      </c>
      <c r="U469" s="88"/>
      <c r="V469" s="3"/>
      <c r="W469" s="88"/>
    </row>
    <row r="470" spans="1:23" ht="240" hidden="1" x14ac:dyDescent="0.25">
      <c r="A470" s="47">
        <v>469</v>
      </c>
      <c r="B470" s="43" t="str">
        <f t="shared" si="38"/>
        <v>4_1</v>
      </c>
      <c r="C470" s="3">
        <f t="shared" si="39"/>
        <v>515</v>
      </c>
      <c r="D470" s="3" t="s">
        <v>1141</v>
      </c>
      <c r="E470" s="1" t="s">
        <v>1300</v>
      </c>
      <c r="F470" s="4" t="s">
        <v>147</v>
      </c>
      <c r="G470" s="1" t="s">
        <v>1301</v>
      </c>
      <c r="H470" s="10" t="s">
        <v>1141</v>
      </c>
      <c r="I470" s="6">
        <v>1</v>
      </c>
      <c r="J470" s="8">
        <v>0</v>
      </c>
      <c r="K470" s="12">
        <v>0</v>
      </c>
      <c r="L470" s="44" t="s">
        <v>1141</v>
      </c>
      <c r="M470" s="3">
        <v>0</v>
      </c>
      <c r="N470" s="43">
        <v>0</v>
      </c>
      <c r="O470" s="43">
        <v>0</v>
      </c>
      <c r="P470" s="3" t="s">
        <v>3557</v>
      </c>
      <c r="Q470" s="45"/>
      <c r="R470" s="88">
        <f t="shared" si="35"/>
        <v>0</v>
      </c>
      <c r="S470" s="88">
        <f t="shared" si="36"/>
        <v>0</v>
      </c>
      <c r="T470" s="88">
        <f t="shared" si="37"/>
        <v>0</v>
      </c>
      <c r="U470" s="88"/>
      <c r="V470" s="3"/>
      <c r="W470" s="88"/>
    </row>
    <row r="471" spans="1:23" ht="255" hidden="1" x14ac:dyDescent="0.25">
      <c r="A471" s="47">
        <v>470</v>
      </c>
      <c r="B471" s="43" t="str">
        <f t="shared" si="38"/>
        <v>4_1</v>
      </c>
      <c r="C471" s="3">
        <f t="shared" si="39"/>
        <v>516</v>
      </c>
      <c r="D471" s="3" t="s">
        <v>283</v>
      </c>
      <c r="E471" s="1" t="s">
        <v>690</v>
      </c>
      <c r="F471" s="4" t="s">
        <v>280</v>
      </c>
      <c r="G471" s="1" t="s">
        <v>691</v>
      </c>
      <c r="H471" s="10" t="s">
        <v>283</v>
      </c>
      <c r="I471" s="6">
        <v>0</v>
      </c>
      <c r="J471" s="8">
        <v>1</v>
      </c>
      <c r="K471" s="12">
        <v>0</v>
      </c>
      <c r="L471" s="44" t="s">
        <v>283</v>
      </c>
      <c r="M471" s="3">
        <v>0</v>
      </c>
      <c r="N471" s="43">
        <v>1</v>
      </c>
      <c r="O471" s="43">
        <v>0</v>
      </c>
      <c r="P471" s="3" t="s">
        <v>3545</v>
      </c>
      <c r="Q471" s="45"/>
      <c r="R471" s="88">
        <f t="shared" si="35"/>
        <v>0</v>
      </c>
      <c r="S471" s="88">
        <f t="shared" si="36"/>
        <v>0</v>
      </c>
      <c r="T471" s="88">
        <f t="shared" si="37"/>
        <v>0</v>
      </c>
      <c r="U471" s="88"/>
      <c r="V471" s="3"/>
      <c r="W471" s="88"/>
    </row>
    <row r="472" spans="1:23" ht="240" hidden="1" x14ac:dyDescent="0.25">
      <c r="A472" s="47">
        <v>471</v>
      </c>
      <c r="B472" s="43" t="str">
        <f t="shared" si="38"/>
        <v>4_1</v>
      </c>
      <c r="C472" s="3">
        <f t="shared" si="39"/>
        <v>517</v>
      </c>
      <c r="D472" s="3" t="s">
        <v>278</v>
      </c>
      <c r="E472" s="1" t="s">
        <v>692</v>
      </c>
      <c r="F472" s="4" t="s">
        <v>280</v>
      </c>
      <c r="G472" s="1" t="s">
        <v>693</v>
      </c>
      <c r="H472" s="10" t="s">
        <v>278</v>
      </c>
      <c r="I472" s="6">
        <v>0</v>
      </c>
      <c r="J472" s="8">
        <v>1</v>
      </c>
      <c r="K472" s="12">
        <v>0</v>
      </c>
      <c r="L472" s="44" t="s">
        <v>278</v>
      </c>
      <c r="M472" s="3">
        <v>0</v>
      </c>
      <c r="N472" s="43">
        <v>1</v>
      </c>
      <c r="O472" s="43">
        <v>0</v>
      </c>
      <c r="P472" s="3" t="s">
        <v>3544</v>
      </c>
      <c r="Q472" s="45"/>
      <c r="R472" s="88">
        <f t="shared" si="35"/>
        <v>0</v>
      </c>
      <c r="S472" s="88">
        <f t="shared" si="36"/>
        <v>0</v>
      </c>
      <c r="T472" s="88">
        <f t="shared" si="37"/>
        <v>0</v>
      </c>
      <c r="U472" s="88"/>
      <c r="V472" s="3"/>
      <c r="W472" s="88"/>
    </row>
    <row r="473" spans="1:23" ht="240" hidden="1" x14ac:dyDescent="0.25">
      <c r="A473" s="47">
        <v>472</v>
      </c>
      <c r="B473" s="43" t="str">
        <f t="shared" si="38"/>
        <v>4_1</v>
      </c>
      <c r="C473" s="3">
        <f t="shared" si="39"/>
        <v>518</v>
      </c>
      <c r="D473" s="3" t="s">
        <v>278</v>
      </c>
      <c r="E473" s="1" t="s">
        <v>694</v>
      </c>
      <c r="F473" s="4" t="s">
        <v>280</v>
      </c>
      <c r="G473" s="1" t="s">
        <v>695</v>
      </c>
      <c r="H473" s="10" t="s">
        <v>278</v>
      </c>
      <c r="I473" s="6">
        <v>0</v>
      </c>
      <c r="J473" s="8">
        <v>1</v>
      </c>
      <c r="K473" s="12">
        <v>0</v>
      </c>
      <c r="L473" s="44" t="s">
        <v>278</v>
      </c>
      <c r="M473" s="3">
        <v>0</v>
      </c>
      <c r="N473" s="43">
        <v>1</v>
      </c>
      <c r="O473" s="43">
        <v>0</v>
      </c>
      <c r="P473" s="3" t="s">
        <v>3544</v>
      </c>
      <c r="Q473" s="45"/>
      <c r="R473" s="88">
        <f t="shared" si="35"/>
        <v>0</v>
      </c>
      <c r="S473" s="88">
        <f t="shared" si="36"/>
        <v>0</v>
      </c>
      <c r="T473" s="88">
        <f t="shared" si="37"/>
        <v>0</v>
      </c>
      <c r="U473" s="88"/>
      <c r="V473" s="3"/>
      <c r="W473" s="88"/>
    </row>
    <row r="474" spans="1:23" ht="255" hidden="1" x14ac:dyDescent="0.25">
      <c r="A474" s="47">
        <v>473</v>
      </c>
      <c r="B474" s="43" t="str">
        <f t="shared" si="38"/>
        <v>4_1</v>
      </c>
      <c r="C474" s="3">
        <f t="shared" si="39"/>
        <v>519</v>
      </c>
      <c r="D474" s="3" t="s">
        <v>400</v>
      </c>
      <c r="E474" s="1" t="s">
        <v>1302</v>
      </c>
      <c r="F474" s="4" t="s">
        <v>52</v>
      </c>
      <c r="G474" s="1" t="s">
        <v>1303</v>
      </c>
      <c r="H474" s="10" t="s">
        <v>400</v>
      </c>
      <c r="I474" s="6">
        <v>1</v>
      </c>
      <c r="J474" s="8">
        <v>0</v>
      </c>
      <c r="K474" s="12">
        <v>0</v>
      </c>
      <c r="L474" s="44" t="s">
        <v>400</v>
      </c>
      <c r="M474" s="3">
        <v>0</v>
      </c>
      <c r="N474" s="43">
        <v>0</v>
      </c>
      <c r="O474" s="43">
        <v>0</v>
      </c>
      <c r="P474" s="3" t="s">
        <v>3569</v>
      </c>
      <c r="Q474" s="45"/>
      <c r="R474" s="88">
        <f t="shared" si="35"/>
        <v>0</v>
      </c>
      <c r="S474" s="88">
        <f t="shared" si="36"/>
        <v>0</v>
      </c>
      <c r="T474" s="88">
        <f t="shared" si="37"/>
        <v>0</v>
      </c>
      <c r="U474" s="88"/>
      <c r="V474" s="3"/>
      <c r="W474" s="88"/>
    </row>
    <row r="475" spans="1:23" ht="240" hidden="1" x14ac:dyDescent="0.25">
      <c r="A475" s="47">
        <v>474</v>
      </c>
      <c r="B475" s="43" t="str">
        <f t="shared" si="38"/>
        <v>4_1</v>
      </c>
      <c r="C475" s="3">
        <f t="shared" si="39"/>
        <v>520</v>
      </c>
      <c r="D475" s="3" t="s">
        <v>696</v>
      </c>
      <c r="E475" s="1" t="s">
        <v>697</v>
      </c>
      <c r="F475" s="4" t="s">
        <v>48</v>
      </c>
      <c r="G475" s="1" t="s">
        <v>698</v>
      </c>
      <c r="H475" s="10" t="s">
        <v>696</v>
      </c>
      <c r="I475" s="6">
        <v>0</v>
      </c>
      <c r="J475" s="8">
        <v>1</v>
      </c>
      <c r="K475" s="12">
        <v>0</v>
      </c>
      <c r="L475" s="44" t="s">
        <v>696</v>
      </c>
      <c r="M475" s="3">
        <v>0</v>
      </c>
      <c r="N475" s="43">
        <v>0</v>
      </c>
      <c r="O475" s="43">
        <v>0</v>
      </c>
      <c r="P475" s="3" t="s">
        <v>3604</v>
      </c>
      <c r="Q475" s="45"/>
      <c r="R475" s="88">
        <f t="shared" si="35"/>
        <v>0</v>
      </c>
      <c r="S475" s="88">
        <f t="shared" si="36"/>
        <v>0</v>
      </c>
      <c r="T475" s="88">
        <f t="shared" si="37"/>
        <v>0</v>
      </c>
      <c r="U475" s="88"/>
      <c r="V475" s="3"/>
      <c r="W475" s="88"/>
    </row>
    <row r="476" spans="1:23" ht="270" hidden="1" x14ac:dyDescent="0.25">
      <c r="A476" s="47">
        <v>475</v>
      </c>
      <c r="B476" s="43" t="str">
        <f t="shared" si="38"/>
        <v>4_1</v>
      </c>
      <c r="C476" s="3">
        <f t="shared" si="39"/>
        <v>521</v>
      </c>
      <c r="D476" s="3" t="s">
        <v>699</v>
      </c>
      <c r="E476" s="1" t="s">
        <v>700</v>
      </c>
      <c r="F476" s="4" t="s">
        <v>52</v>
      </c>
      <c r="G476" s="1" t="s">
        <v>701</v>
      </c>
      <c r="H476" s="10" t="s">
        <v>699</v>
      </c>
      <c r="I476" s="6">
        <v>0</v>
      </c>
      <c r="J476" s="8">
        <v>1</v>
      </c>
      <c r="K476" s="12">
        <v>0</v>
      </c>
      <c r="L476" s="44" t="s">
        <v>699</v>
      </c>
      <c r="M476" s="3">
        <v>0</v>
      </c>
      <c r="N476" s="43">
        <v>1</v>
      </c>
      <c r="O476" s="43">
        <v>0</v>
      </c>
      <c r="P476" s="3" t="s">
        <v>3605</v>
      </c>
      <c r="Q476" s="45"/>
      <c r="R476" s="88">
        <f t="shared" si="35"/>
        <v>0</v>
      </c>
      <c r="S476" s="88">
        <f t="shared" si="36"/>
        <v>0</v>
      </c>
      <c r="T476" s="88">
        <f t="shared" si="37"/>
        <v>0</v>
      </c>
      <c r="U476" s="88"/>
      <c r="V476" s="3"/>
      <c r="W476" s="88"/>
    </row>
    <row r="477" spans="1:23" ht="270" hidden="1" x14ac:dyDescent="0.25">
      <c r="A477" s="47">
        <v>476</v>
      </c>
      <c r="B477" s="43" t="str">
        <f t="shared" si="38"/>
        <v>4_1</v>
      </c>
      <c r="C477" s="3">
        <f t="shared" si="39"/>
        <v>522</v>
      </c>
      <c r="D477" s="3" t="s">
        <v>702</v>
      </c>
      <c r="E477" s="1" t="s">
        <v>703</v>
      </c>
      <c r="F477" s="4" t="s">
        <v>52</v>
      </c>
      <c r="G477" s="1" t="s">
        <v>704</v>
      </c>
      <c r="H477" s="10" t="s">
        <v>702</v>
      </c>
      <c r="I477" s="6">
        <v>0</v>
      </c>
      <c r="J477" s="8">
        <v>1</v>
      </c>
      <c r="K477" s="12">
        <v>0</v>
      </c>
      <c r="L477" s="44" t="s">
        <v>702</v>
      </c>
      <c r="M477" s="3">
        <v>0</v>
      </c>
      <c r="N477" s="43">
        <v>1</v>
      </c>
      <c r="O477" s="43">
        <v>0</v>
      </c>
      <c r="P477" s="3" t="s">
        <v>3606</v>
      </c>
      <c r="Q477" s="45"/>
      <c r="R477" s="88">
        <f t="shared" si="35"/>
        <v>0</v>
      </c>
      <c r="S477" s="88">
        <f t="shared" si="36"/>
        <v>0</v>
      </c>
      <c r="T477" s="88">
        <f t="shared" si="37"/>
        <v>0</v>
      </c>
      <c r="U477" s="88"/>
      <c r="V477" s="3"/>
      <c r="W477" s="88"/>
    </row>
    <row r="478" spans="1:23" ht="240" hidden="1" x14ac:dyDescent="0.25">
      <c r="A478" s="47">
        <v>477</v>
      </c>
      <c r="B478" s="43" t="str">
        <f t="shared" si="38"/>
        <v>4_1</v>
      </c>
      <c r="C478" s="3">
        <f t="shared" si="39"/>
        <v>523</v>
      </c>
      <c r="D478" s="3" t="s">
        <v>0</v>
      </c>
      <c r="E478" s="1" t="s">
        <v>705</v>
      </c>
      <c r="F478" s="4" t="s">
        <v>9</v>
      </c>
      <c r="G478" s="1" t="s">
        <v>706</v>
      </c>
      <c r="H478" s="10" t="s">
        <v>0</v>
      </c>
      <c r="I478" s="6">
        <v>0</v>
      </c>
      <c r="J478" s="8">
        <v>1</v>
      </c>
      <c r="K478" s="12">
        <v>1</v>
      </c>
      <c r="L478" s="44" t="s">
        <v>0</v>
      </c>
      <c r="M478" s="3">
        <v>0</v>
      </c>
      <c r="N478" s="43">
        <v>0</v>
      </c>
      <c r="O478" s="43">
        <v>0</v>
      </c>
      <c r="P478" s="3" t="s">
        <v>3418</v>
      </c>
      <c r="Q478" s="45"/>
      <c r="R478" s="88">
        <f t="shared" si="35"/>
        <v>0</v>
      </c>
      <c r="S478" s="88">
        <f t="shared" si="36"/>
        <v>0</v>
      </c>
      <c r="T478" s="88">
        <f t="shared" si="37"/>
        <v>0</v>
      </c>
      <c r="U478" s="88"/>
      <c r="V478" s="3"/>
      <c r="W478" s="88"/>
    </row>
    <row r="479" spans="1:23" ht="240" hidden="1" x14ac:dyDescent="0.25">
      <c r="A479" s="47">
        <v>478</v>
      </c>
      <c r="B479" s="43" t="str">
        <f t="shared" si="38"/>
        <v>4_1</v>
      </c>
      <c r="C479" s="3">
        <f t="shared" si="39"/>
        <v>524</v>
      </c>
      <c r="D479" s="3" t="s">
        <v>803</v>
      </c>
      <c r="E479" s="1" t="s">
        <v>1304</v>
      </c>
      <c r="F479" s="4" t="s">
        <v>52</v>
      </c>
      <c r="G479" s="1" t="s">
        <v>1305</v>
      </c>
      <c r="H479" s="10" t="s">
        <v>803</v>
      </c>
      <c r="I479" s="6">
        <v>1</v>
      </c>
      <c r="J479" s="8">
        <v>0</v>
      </c>
      <c r="K479" s="12">
        <v>0</v>
      </c>
      <c r="L479" s="44" t="s">
        <v>803</v>
      </c>
      <c r="M479" s="3">
        <v>0</v>
      </c>
      <c r="N479" s="43">
        <v>0</v>
      </c>
      <c r="O479" s="43">
        <v>0</v>
      </c>
      <c r="P479" s="3" t="s">
        <v>3420</v>
      </c>
      <c r="Q479" s="45"/>
      <c r="R479" s="88">
        <f t="shared" si="35"/>
        <v>0</v>
      </c>
      <c r="S479" s="88">
        <f t="shared" si="36"/>
        <v>0</v>
      </c>
      <c r="T479" s="88">
        <f t="shared" si="37"/>
        <v>0</v>
      </c>
      <c r="U479" s="88"/>
      <c r="V479" s="3"/>
      <c r="W479" s="88"/>
    </row>
    <row r="480" spans="1:23" ht="240" hidden="1" x14ac:dyDescent="0.25">
      <c r="A480" s="47">
        <v>479</v>
      </c>
      <c r="B480" s="43" t="str">
        <f t="shared" si="38"/>
        <v>4_1</v>
      </c>
      <c r="C480" s="3">
        <f t="shared" si="39"/>
        <v>525</v>
      </c>
      <c r="D480" s="3" t="s">
        <v>499</v>
      </c>
      <c r="E480" s="1" t="s">
        <v>1306</v>
      </c>
      <c r="F480" s="4" t="s">
        <v>48</v>
      </c>
      <c r="G480" s="1" t="s">
        <v>1307</v>
      </c>
      <c r="H480" s="10" t="s">
        <v>499</v>
      </c>
      <c r="I480" s="6">
        <v>1</v>
      </c>
      <c r="J480" s="8">
        <v>0</v>
      </c>
      <c r="K480" s="12">
        <v>0</v>
      </c>
      <c r="L480" s="44" t="s">
        <v>499</v>
      </c>
      <c r="M480" s="3">
        <v>1</v>
      </c>
      <c r="N480" s="43">
        <v>0</v>
      </c>
      <c r="O480" s="43" t="s">
        <v>940</v>
      </c>
      <c r="P480" s="3" t="s">
        <v>3459</v>
      </c>
      <c r="Q480" s="45"/>
      <c r="R480" s="88">
        <f t="shared" si="35"/>
        <v>0</v>
      </c>
      <c r="S480" s="88">
        <f t="shared" si="36"/>
        <v>0</v>
      </c>
      <c r="T480" s="88">
        <f t="shared" si="37"/>
        <v>0</v>
      </c>
      <c r="U480" s="88"/>
      <c r="V480" s="3"/>
      <c r="W480" s="88"/>
    </row>
    <row r="481" spans="1:23" ht="240" x14ac:dyDescent="0.25">
      <c r="A481" s="47">
        <v>480</v>
      </c>
      <c r="B481" s="43" t="str">
        <f t="shared" si="38"/>
        <v>4_1</v>
      </c>
      <c r="C481" s="3">
        <f t="shared" si="39"/>
        <v>526</v>
      </c>
      <c r="D481" s="3" t="s">
        <v>960</v>
      </c>
      <c r="E481" s="1" t="s">
        <v>1308</v>
      </c>
      <c r="F481" s="4" t="s">
        <v>1309</v>
      </c>
      <c r="G481" s="1" t="s">
        <v>1310</v>
      </c>
      <c r="H481" s="10" t="s">
        <v>960</v>
      </c>
      <c r="I481" s="6">
        <v>1</v>
      </c>
      <c r="J481" s="8">
        <v>0</v>
      </c>
      <c r="K481" s="12">
        <v>0</v>
      </c>
      <c r="L481" s="44" t="s">
        <v>960</v>
      </c>
      <c r="M481" s="3">
        <v>1</v>
      </c>
      <c r="N481" s="43">
        <v>0</v>
      </c>
      <c r="O481" s="43" t="s">
        <v>869</v>
      </c>
      <c r="P481" s="3" t="s">
        <v>3467</v>
      </c>
      <c r="Q481" s="45"/>
      <c r="R481" s="88">
        <f t="shared" si="35"/>
        <v>0</v>
      </c>
      <c r="S481" s="88">
        <f t="shared" si="36"/>
        <v>0</v>
      </c>
      <c r="T481" s="88">
        <f t="shared" si="37"/>
        <v>0</v>
      </c>
      <c r="U481" s="88"/>
      <c r="V481" s="3" t="str">
        <f>+V68</f>
        <v>Literature review of impacts of male circumcision - but evaluation dropped because it did not appear to involve USAID.</v>
      </c>
      <c r="W481" s="88"/>
    </row>
    <row r="482" spans="1:23" ht="255" x14ac:dyDescent="0.25">
      <c r="A482" s="47">
        <v>481</v>
      </c>
      <c r="B482" s="43" t="str">
        <f t="shared" si="38"/>
        <v>4_1</v>
      </c>
      <c r="C482" s="3">
        <f t="shared" si="39"/>
        <v>527</v>
      </c>
      <c r="D482" s="3" t="s">
        <v>960</v>
      </c>
      <c r="E482" s="1" t="s">
        <v>1311</v>
      </c>
      <c r="F482" s="4" t="s">
        <v>1172</v>
      </c>
      <c r="G482" s="1" t="s">
        <v>1312</v>
      </c>
      <c r="H482" s="10" t="s">
        <v>960</v>
      </c>
      <c r="I482" s="6">
        <v>1</v>
      </c>
      <c r="J482" s="8">
        <v>0</v>
      </c>
      <c r="K482" s="12">
        <v>0</v>
      </c>
      <c r="L482" s="44" t="s">
        <v>960</v>
      </c>
      <c r="M482" s="3">
        <v>1</v>
      </c>
      <c r="N482" s="43">
        <v>0</v>
      </c>
      <c r="O482" s="43" t="s">
        <v>869</v>
      </c>
      <c r="P482" s="3" t="s">
        <v>3467</v>
      </c>
      <c r="Q482" s="45"/>
      <c r="R482" s="88">
        <f t="shared" si="35"/>
        <v>0</v>
      </c>
      <c r="S482" s="88">
        <f t="shared" si="36"/>
        <v>0</v>
      </c>
      <c r="T482" s="88">
        <f t="shared" si="37"/>
        <v>0</v>
      </c>
      <c r="U482" s="88"/>
      <c r="V482" s="3" t="str">
        <f>+V68</f>
        <v>Literature review of impacts of male circumcision - but evaluation dropped because it did not appear to involve USAID.</v>
      </c>
      <c r="W482" s="88"/>
    </row>
    <row r="483" spans="1:23" ht="255" hidden="1" x14ac:dyDescent="0.25">
      <c r="A483" s="47">
        <v>482</v>
      </c>
      <c r="B483" s="43" t="str">
        <f t="shared" si="38"/>
        <v>4_1</v>
      </c>
      <c r="C483" s="3">
        <f t="shared" si="39"/>
        <v>528</v>
      </c>
      <c r="D483" s="3" t="s">
        <v>324</v>
      </c>
      <c r="E483" s="1" t="s">
        <v>707</v>
      </c>
      <c r="F483" s="4" t="s">
        <v>267</v>
      </c>
      <c r="G483" s="1" t="s">
        <v>708</v>
      </c>
      <c r="H483" s="10" t="s">
        <v>324</v>
      </c>
      <c r="I483" s="6">
        <v>0</v>
      </c>
      <c r="J483" s="8">
        <v>1</v>
      </c>
      <c r="K483" s="12">
        <v>0</v>
      </c>
      <c r="L483" s="44" t="s">
        <v>324</v>
      </c>
      <c r="M483" s="3">
        <v>0</v>
      </c>
      <c r="N483" s="43">
        <v>1</v>
      </c>
      <c r="O483" s="43">
        <v>0</v>
      </c>
      <c r="P483" s="3" t="s">
        <v>3560</v>
      </c>
      <c r="Q483" s="45"/>
      <c r="R483" s="88">
        <f t="shared" si="35"/>
        <v>0</v>
      </c>
      <c r="S483" s="88">
        <f t="shared" si="36"/>
        <v>0</v>
      </c>
      <c r="T483" s="88">
        <f t="shared" si="37"/>
        <v>0</v>
      </c>
      <c r="U483" s="88"/>
      <c r="V483" s="3"/>
      <c r="W483" s="88"/>
    </row>
    <row r="484" spans="1:23" ht="240" hidden="1" x14ac:dyDescent="0.25">
      <c r="A484" s="47">
        <v>483</v>
      </c>
      <c r="B484" s="43" t="str">
        <f t="shared" si="38"/>
        <v>4_1</v>
      </c>
      <c r="C484" s="3">
        <f t="shared" si="39"/>
        <v>529</v>
      </c>
      <c r="D484" s="3" t="s">
        <v>229</v>
      </c>
      <c r="E484" s="1" t="s">
        <v>709</v>
      </c>
      <c r="F484" s="4" t="s">
        <v>267</v>
      </c>
      <c r="G484" s="1" t="s">
        <v>710</v>
      </c>
      <c r="H484" s="10" t="s">
        <v>229</v>
      </c>
      <c r="I484" s="6">
        <v>0</v>
      </c>
      <c r="J484" s="8">
        <v>1</v>
      </c>
      <c r="K484" s="12">
        <v>0</v>
      </c>
      <c r="L484" s="44" t="s">
        <v>229</v>
      </c>
      <c r="M484" s="3">
        <v>0</v>
      </c>
      <c r="N484" s="43">
        <v>1</v>
      </c>
      <c r="O484" s="43">
        <v>0</v>
      </c>
      <c r="P484" s="3" t="s">
        <v>3522</v>
      </c>
      <c r="Q484" s="45"/>
      <c r="R484" s="88">
        <f t="shared" si="35"/>
        <v>0</v>
      </c>
      <c r="S484" s="88">
        <f t="shared" si="36"/>
        <v>0</v>
      </c>
      <c r="T484" s="88">
        <f t="shared" si="37"/>
        <v>0</v>
      </c>
      <c r="U484" s="88"/>
      <c r="V484" s="3"/>
      <c r="W484" s="88"/>
    </row>
    <row r="485" spans="1:23" ht="240" hidden="1" x14ac:dyDescent="0.25">
      <c r="A485" s="47">
        <v>484</v>
      </c>
      <c r="B485" s="43" t="str">
        <f t="shared" si="38"/>
        <v>4_1</v>
      </c>
      <c r="C485" s="3">
        <f t="shared" si="39"/>
        <v>530</v>
      </c>
      <c r="D485" s="3" t="s">
        <v>232</v>
      </c>
      <c r="E485" s="1" t="s">
        <v>709</v>
      </c>
      <c r="F485" s="4" t="s">
        <v>267</v>
      </c>
      <c r="G485" s="1" t="s">
        <v>710</v>
      </c>
      <c r="H485" s="10" t="s">
        <v>232</v>
      </c>
      <c r="I485" s="6">
        <v>0</v>
      </c>
      <c r="J485" s="8">
        <v>1</v>
      </c>
      <c r="K485" s="12">
        <v>0</v>
      </c>
      <c r="L485" s="44" t="s">
        <v>232</v>
      </c>
      <c r="M485" s="3">
        <v>0</v>
      </c>
      <c r="N485" s="43">
        <v>1</v>
      </c>
      <c r="O485" s="43">
        <v>0</v>
      </c>
      <c r="P485" s="3" t="s">
        <v>3523</v>
      </c>
      <c r="Q485" s="45"/>
      <c r="R485" s="88">
        <f t="shared" si="35"/>
        <v>0</v>
      </c>
      <c r="S485" s="88">
        <f t="shared" si="36"/>
        <v>0</v>
      </c>
      <c r="T485" s="88">
        <f t="shared" si="37"/>
        <v>0</v>
      </c>
      <c r="U485" s="88"/>
      <c r="V485" s="3"/>
      <c r="W485" s="88"/>
    </row>
    <row r="486" spans="1:23" ht="240" hidden="1" x14ac:dyDescent="0.25">
      <c r="A486" s="47">
        <v>485</v>
      </c>
      <c r="B486" s="43" t="str">
        <f t="shared" si="38"/>
        <v>4_1</v>
      </c>
      <c r="C486" s="3">
        <f t="shared" si="39"/>
        <v>531</v>
      </c>
      <c r="D486" s="3" t="s">
        <v>234</v>
      </c>
      <c r="E486" s="1" t="s">
        <v>709</v>
      </c>
      <c r="F486" s="4" t="s">
        <v>267</v>
      </c>
      <c r="G486" s="1" t="s">
        <v>711</v>
      </c>
      <c r="H486" s="10" t="s">
        <v>234</v>
      </c>
      <c r="I486" s="6">
        <v>0</v>
      </c>
      <c r="J486" s="8">
        <v>1</v>
      </c>
      <c r="K486" s="12">
        <v>0</v>
      </c>
      <c r="L486" s="44" t="s">
        <v>234</v>
      </c>
      <c r="M486" s="3">
        <v>0</v>
      </c>
      <c r="N486" s="43">
        <v>1</v>
      </c>
      <c r="O486" s="43">
        <v>0</v>
      </c>
      <c r="P486" s="3" t="s">
        <v>3463</v>
      </c>
      <c r="Q486" s="45"/>
      <c r="R486" s="88">
        <f t="shared" si="35"/>
        <v>0</v>
      </c>
      <c r="S486" s="88">
        <f t="shared" si="36"/>
        <v>0</v>
      </c>
      <c r="T486" s="88">
        <f t="shared" si="37"/>
        <v>0</v>
      </c>
      <c r="U486" s="88"/>
      <c r="V486" s="3"/>
      <c r="W486" s="88"/>
    </row>
    <row r="487" spans="1:23" ht="240" hidden="1" x14ac:dyDescent="0.25">
      <c r="A487" s="47">
        <v>486</v>
      </c>
      <c r="B487" s="43" t="str">
        <f t="shared" si="38"/>
        <v>4_1</v>
      </c>
      <c r="C487" s="3">
        <f t="shared" si="39"/>
        <v>532</v>
      </c>
      <c r="D487" s="3" t="s">
        <v>236</v>
      </c>
      <c r="E487" s="1" t="s">
        <v>712</v>
      </c>
      <c r="F487" s="4" t="s">
        <v>267</v>
      </c>
      <c r="G487" s="1" t="s">
        <v>713</v>
      </c>
      <c r="H487" s="10" t="s">
        <v>236</v>
      </c>
      <c r="I487" s="6">
        <v>0</v>
      </c>
      <c r="J487" s="8">
        <v>1</v>
      </c>
      <c r="K487" s="12">
        <v>0</v>
      </c>
      <c r="L487" s="44" t="s">
        <v>236</v>
      </c>
      <c r="M487" s="3">
        <v>0</v>
      </c>
      <c r="N487" s="43">
        <v>1</v>
      </c>
      <c r="O487" s="43">
        <v>0</v>
      </c>
      <c r="P487" s="3" t="s">
        <v>3524</v>
      </c>
      <c r="Q487" s="45"/>
      <c r="R487" s="88">
        <f t="shared" si="35"/>
        <v>0</v>
      </c>
      <c r="S487" s="88">
        <f t="shared" si="36"/>
        <v>0</v>
      </c>
      <c r="T487" s="88">
        <f t="shared" si="37"/>
        <v>0</v>
      </c>
      <c r="U487" s="88"/>
      <c r="V487" s="3"/>
      <c r="W487" s="88"/>
    </row>
    <row r="488" spans="1:23" ht="255" x14ac:dyDescent="0.25">
      <c r="A488" s="47">
        <v>487</v>
      </c>
      <c r="B488" s="43" t="str">
        <f t="shared" si="38"/>
        <v>4_1</v>
      </c>
      <c r="C488" s="3">
        <f t="shared" si="39"/>
        <v>533</v>
      </c>
      <c r="D488" s="3" t="s">
        <v>960</v>
      </c>
      <c r="E488" s="1" t="s">
        <v>1313</v>
      </c>
      <c r="F488" s="4" t="s">
        <v>207</v>
      </c>
      <c r="G488" s="1" t="s">
        <v>1314</v>
      </c>
      <c r="H488" s="10" t="s">
        <v>960</v>
      </c>
      <c r="I488" s="6">
        <v>1</v>
      </c>
      <c r="J488" s="8">
        <v>0</v>
      </c>
      <c r="K488" s="12">
        <v>0</v>
      </c>
      <c r="L488" s="44" t="s">
        <v>960</v>
      </c>
      <c r="M488" s="3">
        <v>1</v>
      </c>
      <c r="N488" s="43">
        <v>0</v>
      </c>
      <c r="O488" s="43" t="s">
        <v>869</v>
      </c>
      <c r="P488" s="3" t="s">
        <v>3467</v>
      </c>
      <c r="Q488" s="45"/>
      <c r="R488" s="88">
        <f t="shared" si="35"/>
        <v>0</v>
      </c>
      <c r="S488" s="88">
        <f t="shared" si="36"/>
        <v>0</v>
      </c>
      <c r="T488" s="88">
        <f t="shared" si="37"/>
        <v>0</v>
      </c>
      <c r="U488" s="88"/>
      <c r="V488" s="3" t="str">
        <f>+V68</f>
        <v>Literature review of impacts of male circumcision - but evaluation dropped because it did not appear to involve USAID.</v>
      </c>
      <c r="W488" s="88"/>
    </row>
    <row r="489" spans="1:23" ht="300" hidden="1" x14ac:dyDescent="0.25">
      <c r="A489" s="47">
        <v>488</v>
      </c>
      <c r="B489" s="43" t="str">
        <f t="shared" si="38"/>
        <v>4_1</v>
      </c>
      <c r="C489" s="3">
        <f t="shared" si="39"/>
        <v>534</v>
      </c>
      <c r="D489" s="3" t="s">
        <v>278</v>
      </c>
      <c r="E489" s="1" t="s">
        <v>714</v>
      </c>
      <c r="F489" s="4" t="s">
        <v>267</v>
      </c>
      <c r="G489" s="1" t="s">
        <v>715</v>
      </c>
      <c r="H489" s="10" t="s">
        <v>278</v>
      </c>
      <c r="I489" s="6">
        <v>0</v>
      </c>
      <c r="J489" s="8">
        <v>1</v>
      </c>
      <c r="K489" s="12">
        <v>0</v>
      </c>
      <c r="L489" s="44" t="s">
        <v>278</v>
      </c>
      <c r="M489" s="3">
        <v>0</v>
      </c>
      <c r="N489" s="43">
        <v>0</v>
      </c>
      <c r="O489" s="43">
        <v>0</v>
      </c>
      <c r="P489" s="3" t="s">
        <v>3544</v>
      </c>
      <c r="Q489" s="45"/>
      <c r="R489" s="88">
        <f t="shared" si="35"/>
        <v>0</v>
      </c>
      <c r="S489" s="88">
        <f t="shared" si="36"/>
        <v>0</v>
      </c>
      <c r="T489" s="88">
        <f t="shared" si="37"/>
        <v>0</v>
      </c>
      <c r="U489" s="88"/>
      <c r="V489" s="3"/>
      <c r="W489" s="88"/>
    </row>
    <row r="490" spans="1:23" ht="315" hidden="1" x14ac:dyDescent="0.25">
      <c r="A490" s="47">
        <v>489</v>
      </c>
      <c r="B490" s="43" t="str">
        <f t="shared" si="38"/>
        <v>4_1</v>
      </c>
      <c r="C490" s="3">
        <f t="shared" si="39"/>
        <v>535</v>
      </c>
      <c r="D490" s="3" t="s">
        <v>278</v>
      </c>
      <c r="E490" s="1" t="s">
        <v>716</v>
      </c>
      <c r="F490" s="4" t="s">
        <v>267</v>
      </c>
      <c r="G490" s="1" t="s">
        <v>717</v>
      </c>
      <c r="H490" s="10" t="s">
        <v>278</v>
      </c>
      <c r="I490" s="6">
        <v>0</v>
      </c>
      <c r="J490" s="8">
        <v>1</v>
      </c>
      <c r="K490" s="12">
        <v>0</v>
      </c>
      <c r="L490" s="44" t="s">
        <v>278</v>
      </c>
      <c r="M490" s="3">
        <v>0</v>
      </c>
      <c r="N490" s="43">
        <v>0</v>
      </c>
      <c r="O490" s="43">
        <v>0</v>
      </c>
      <c r="P490" s="3" t="s">
        <v>3544</v>
      </c>
      <c r="Q490" s="45"/>
      <c r="R490" s="88">
        <f t="shared" si="35"/>
        <v>0</v>
      </c>
      <c r="S490" s="88">
        <f t="shared" si="36"/>
        <v>0</v>
      </c>
      <c r="T490" s="88">
        <f t="shared" si="37"/>
        <v>0</v>
      </c>
      <c r="U490" s="88"/>
      <c r="V490" s="3"/>
      <c r="W490" s="88"/>
    </row>
    <row r="491" spans="1:23" ht="315" hidden="1" x14ac:dyDescent="0.25">
      <c r="A491" s="47">
        <v>490</v>
      </c>
      <c r="B491" s="43" t="str">
        <f t="shared" si="38"/>
        <v>4_1</v>
      </c>
      <c r="C491" s="3">
        <f t="shared" si="39"/>
        <v>536</v>
      </c>
      <c r="D491" s="3" t="s">
        <v>283</v>
      </c>
      <c r="E491" s="1" t="s">
        <v>718</v>
      </c>
      <c r="F491" s="4" t="s">
        <v>267</v>
      </c>
      <c r="G491" s="1" t="s">
        <v>719</v>
      </c>
      <c r="H491" s="10" t="s">
        <v>283</v>
      </c>
      <c r="I491" s="6">
        <v>0</v>
      </c>
      <c r="J491" s="8">
        <v>1</v>
      </c>
      <c r="K491" s="12">
        <v>0</v>
      </c>
      <c r="L491" s="44" t="s">
        <v>283</v>
      </c>
      <c r="M491" s="3">
        <v>0</v>
      </c>
      <c r="N491" s="43">
        <v>0</v>
      </c>
      <c r="O491" s="43">
        <v>0</v>
      </c>
      <c r="P491" s="3" t="s">
        <v>3545</v>
      </c>
      <c r="Q491" s="45"/>
      <c r="R491" s="88">
        <f t="shared" si="35"/>
        <v>0</v>
      </c>
      <c r="S491" s="88">
        <f t="shared" si="36"/>
        <v>0</v>
      </c>
      <c r="T491" s="88">
        <f t="shared" si="37"/>
        <v>0</v>
      </c>
      <c r="U491" s="88"/>
      <c r="V491" s="3"/>
      <c r="W491" s="88"/>
    </row>
    <row r="492" spans="1:23" ht="240" hidden="1" x14ac:dyDescent="0.25">
      <c r="A492" s="47">
        <v>491</v>
      </c>
      <c r="B492" s="43" t="str">
        <f t="shared" si="38"/>
        <v>4_1</v>
      </c>
      <c r="C492" s="3">
        <f t="shared" si="39"/>
        <v>537</v>
      </c>
      <c r="D492" s="3" t="s">
        <v>720</v>
      </c>
      <c r="E492" s="1" t="s">
        <v>721</v>
      </c>
      <c r="F492" s="4" t="s">
        <v>241</v>
      </c>
      <c r="G492" s="1" t="s">
        <v>722</v>
      </c>
      <c r="H492" s="10" t="s">
        <v>720</v>
      </c>
      <c r="I492" s="6">
        <v>0</v>
      </c>
      <c r="J492" s="8">
        <v>1</v>
      </c>
      <c r="K492" s="12">
        <v>1</v>
      </c>
      <c r="L492" s="44" t="s">
        <v>720</v>
      </c>
      <c r="M492" s="3">
        <v>0</v>
      </c>
      <c r="N492" s="43">
        <v>0</v>
      </c>
      <c r="O492" s="43">
        <v>0</v>
      </c>
      <c r="P492" s="3" t="s">
        <v>3550</v>
      </c>
      <c r="Q492" s="45"/>
      <c r="R492" s="88">
        <f t="shared" si="35"/>
        <v>0</v>
      </c>
      <c r="S492" s="88">
        <f t="shared" si="36"/>
        <v>0</v>
      </c>
      <c r="T492" s="88">
        <f t="shared" si="37"/>
        <v>0</v>
      </c>
      <c r="U492" s="88"/>
      <c r="V492" s="3"/>
      <c r="W492" s="88"/>
    </row>
    <row r="493" spans="1:23" ht="255" hidden="1" x14ac:dyDescent="0.25">
      <c r="A493" s="47">
        <v>492</v>
      </c>
      <c r="B493" s="43" t="str">
        <f t="shared" si="38"/>
        <v>4_1</v>
      </c>
      <c r="C493" s="3">
        <f t="shared" si="39"/>
        <v>538</v>
      </c>
      <c r="D493" s="3" t="s">
        <v>803</v>
      </c>
      <c r="E493" s="1" t="s">
        <v>1315</v>
      </c>
      <c r="F493" s="4" t="s">
        <v>18</v>
      </c>
      <c r="G493" s="1" t="s">
        <v>1316</v>
      </c>
      <c r="H493" s="10" t="s">
        <v>803</v>
      </c>
      <c r="I493" s="6">
        <v>1</v>
      </c>
      <c r="J493" s="8">
        <v>0</v>
      </c>
      <c r="K493" s="12">
        <v>0</v>
      </c>
      <c r="L493" s="44" t="s">
        <v>803</v>
      </c>
      <c r="M493" s="3">
        <v>0</v>
      </c>
      <c r="N493" s="43">
        <v>0</v>
      </c>
      <c r="O493" s="43">
        <v>0</v>
      </c>
      <c r="P493" s="3" t="s">
        <v>3420</v>
      </c>
      <c r="Q493" s="45"/>
      <c r="R493" s="88">
        <f t="shared" si="35"/>
        <v>0</v>
      </c>
      <c r="S493" s="88">
        <f t="shared" si="36"/>
        <v>0</v>
      </c>
      <c r="T493" s="88">
        <f t="shared" si="37"/>
        <v>0</v>
      </c>
      <c r="U493" s="88"/>
      <c r="V493" s="3"/>
      <c r="W493" s="88"/>
    </row>
    <row r="494" spans="1:23" ht="255" hidden="1" x14ac:dyDescent="0.25">
      <c r="A494" s="47">
        <v>493</v>
      </c>
      <c r="B494" s="43" t="str">
        <f t="shared" si="38"/>
        <v>4_1</v>
      </c>
      <c r="C494" s="3">
        <f t="shared" si="39"/>
        <v>539</v>
      </c>
      <c r="D494" s="3" t="s">
        <v>1319</v>
      </c>
      <c r="E494" s="1" t="s">
        <v>1317</v>
      </c>
      <c r="F494" s="4" t="s">
        <v>52</v>
      </c>
      <c r="G494" s="1" t="s">
        <v>1318</v>
      </c>
      <c r="H494" s="10" t="s">
        <v>1319</v>
      </c>
      <c r="I494" s="6">
        <v>1</v>
      </c>
      <c r="J494" s="8">
        <v>0</v>
      </c>
      <c r="K494" s="12">
        <v>0</v>
      </c>
      <c r="L494" s="44" t="s">
        <v>1319</v>
      </c>
      <c r="M494" s="3">
        <v>0</v>
      </c>
      <c r="N494" s="43">
        <v>0</v>
      </c>
      <c r="O494" s="43">
        <v>0</v>
      </c>
      <c r="P494" s="3" t="s">
        <v>3607</v>
      </c>
      <c r="Q494" s="45"/>
      <c r="R494" s="88">
        <f t="shared" si="35"/>
        <v>0</v>
      </c>
      <c r="S494" s="88">
        <f t="shared" si="36"/>
        <v>0</v>
      </c>
      <c r="T494" s="88">
        <f t="shared" si="37"/>
        <v>0</v>
      </c>
      <c r="U494" s="88"/>
      <c r="V494" s="3"/>
      <c r="W494" s="88"/>
    </row>
    <row r="495" spans="1:23" ht="240" hidden="1" x14ac:dyDescent="0.25">
      <c r="A495" s="47">
        <v>494</v>
      </c>
      <c r="B495" s="43" t="str">
        <f t="shared" si="38"/>
        <v>4_1</v>
      </c>
      <c r="C495" s="3">
        <f t="shared" si="39"/>
        <v>540</v>
      </c>
      <c r="D495" s="3" t="s">
        <v>1322</v>
      </c>
      <c r="E495" s="1" t="s">
        <v>1320</v>
      </c>
      <c r="F495" s="4" t="s">
        <v>261</v>
      </c>
      <c r="G495" s="1" t="s">
        <v>1321</v>
      </c>
      <c r="H495" s="10" t="s">
        <v>1322</v>
      </c>
      <c r="I495" s="6">
        <v>1</v>
      </c>
      <c r="J495" s="8">
        <v>0</v>
      </c>
      <c r="K495" s="12">
        <v>0</v>
      </c>
      <c r="L495" s="44" t="s">
        <v>1322</v>
      </c>
      <c r="M495" s="3">
        <v>0</v>
      </c>
      <c r="N495" s="43">
        <v>0</v>
      </c>
      <c r="O495" s="43">
        <v>0</v>
      </c>
      <c r="P495" s="3" t="s">
        <v>3608</v>
      </c>
      <c r="Q495" s="45"/>
      <c r="R495" s="88">
        <f t="shared" si="35"/>
        <v>0</v>
      </c>
      <c r="S495" s="88">
        <f t="shared" si="36"/>
        <v>0</v>
      </c>
      <c r="T495" s="88">
        <f t="shared" si="37"/>
        <v>0</v>
      </c>
      <c r="U495" s="88"/>
      <c r="V495" s="3"/>
      <c r="W495" s="88"/>
    </row>
    <row r="496" spans="1:23" ht="240" hidden="1" x14ac:dyDescent="0.25">
      <c r="A496" s="47">
        <v>495</v>
      </c>
      <c r="B496" s="43" t="str">
        <f t="shared" si="38"/>
        <v>4_1</v>
      </c>
      <c r="C496" s="3">
        <f t="shared" si="39"/>
        <v>541</v>
      </c>
      <c r="D496" s="3" t="s">
        <v>1325</v>
      </c>
      <c r="E496" s="1" t="s">
        <v>1323</v>
      </c>
      <c r="F496" s="4" t="s">
        <v>158</v>
      </c>
      <c r="G496" s="1" t="s">
        <v>1324</v>
      </c>
      <c r="H496" s="10" t="s">
        <v>1325</v>
      </c>
      <c r="I496" s="6">
        <v>1</v>
      </c>
      <c r="J496" s="8">
        <v>0</v>
      </c>
      <c r="K496" s="12">
        <v>0</v>
      </c>
      <c r="L496" s="44" t="s">
        <v>1325</v>
      </c>
      <c r="M496" s="3">
        <v>0</v>
      </c>
      <c r="N496" s="43">
        <v>0</v>
      </c>
      <c r="O496" s="43">
        <v>0</v>
      </c>
      <c r="P496" s="3" t="s">
        <v>3609</v>
      </c>
      <c r="Q496" s="45"/>
      <c r="R496" s="88">
        <f t="shared" si="35"/>
        <v>0</v>
      </c>
      <c r="S496" s="88">
        <f t="shared" si="36"/>
        <v>0</v>
      </c>
      <c r="T496" s="88">
        <f t="shared" si="37"/>
        <v>0</v>
      </c>
      <c r="U496" s="88"/>
      <c r="V496" s="3"/>
      <c r="W496" s="88"/>
    </row>
    <row r="497" spans="1:23" ht="270" hidden="1" x14ac:dyDescent="0.25">
      <c r="A497" s="47">
        <v>496</v>
      </c>
      <c r="B497" s="43" t="str">
        <f t="shared" si="38"/>
        <v>4_1</v>
      </c>
      <c r="C497" s="3">
        <f t="shared" si="39"/>
        <v>542</v>
      </c>
      <c r="D497" s="3" t="s">
        <v>1329</v>
      </c>
      <c r="E497" s="1" t="s">
        <v>1326</v>
      </c>
      <c r="F497" s="4" t="s">
        <v>1327</v>
      </c>
      <c r="G497" s="1" t="s">
        <v>1328</v>
      </c>
      <c r="H497" s="10" t="s">
        <v>1329</v>
      </c>
      <c r="I497" s="6">
        <v>1</v>
      </c>
      <c r="J497" s="8">
        <v>0</v>
      </c>
      <c r="K497" s="12">
        <v>0</v>
      </c>
      <c r="L497" s="44" t="s">
        <v>1329</v>
      </c>
      <c r="M497" s="3">
        <v>0</v>
      </c>
      <c r="N497" s="43">
        <v>0</v>
      </c>
      <c r="O497" s="43">
        <v>0</v>
      </c>
      <c r="P497" s="3" t="s">
        <v>3610</v>
      </c>
      <c r="Q497" s="45"/>
      <c r="R497" s="88">
        <f t="shared" si="35"/>
        <v>0</v>
      </c>
      <c r="S497" s="88">
        <f t="shared" si="36"/>
        <v>0</v>
      </c>
      <c r="T497" s="88">
        <f t="shared" si="37"/>
        <v>0</v>
      </c>
      <c r="U497" s="88"/>
      <c r="V497" s="3"/>
      <c r="W497" s="88"/>
    </row>
    <row r="498" spans="1:23" ht="255" x14ac:dyDescent="0.25">
      <c r="A498" s="47">
        <v>497</v>
      </c>
      <c r="B498" s="43" t="str">
        <f t="shared" si="38"/>
        <v>4_1</v>
      </c>
      <c r="C498" s="3">
        <f t="shared" si="39"/>
        <v>543</v>
      </c>
      <c r="D498" s="3" t="s">
        <v>1332</v>
      </c>
      <c r="E498" s="1" t="s">
        <v>1330</v>
      </c>
      <c r="F498" s="4" t="s">
        <v>48</v>
      </c>
      <c r="G498" s="1" t="s">
        <v>1331</v>
      </c>
      <c r="H498" s="10" t="s">
        <v>1332</v>
      </c>
      <c r="I498" s="6">
        <v>1</v>
      </c>
      <c r="J498" s="8">
        <v>0</v>
      </c>
      <c r="K498" s="12">
        <v>0</v>
      </c>
      <c r="L498" s="44" t="s">
        <v>1332</v>
      </c>
      <c r="M498" s="3">
        <v>0</v>
      </c>
      <c r="N498" s="43">
        <v>0</v>
      </c>
      <c r="O498" s="43">
        <v>0</v>
      </c>
      <c r="P498" s="3" t="s">
        <v>3611</v>
      </c>
      <c r="Q498" s="45"/>
      <c r="R498" s="88">
        <f t="shared" si="35"/>
        <v>0</v>
      </c>
      <c r="S498" s="88">
        <f t="shared" si="36"/>
        <v>0</v>
      </c>
      <c r="T498" s="88">
        <f t="shared" si="37"/>
        <v>0</v>
      </c>
      <c r="U498" s="88"/>
      <c r="V498" s="3" t="s">
        <v>3955</v>
      </c>
      <c r="W498" s="88"/>
    </row>
    <row r="499" spans="1:23" ht="240" hidden="1" x14ac:dyDescent="0.25">
      <c r="A499" s="47">
        <v>498</v>
      </c>
      <c r="B499" s="43" t="str">
        <f t="shared" si="38"/>
        <v>4_1</v>
      </c>
      <c r="C499" s="3">
        <f t="shared" si="39"/>
        <v>544</v>
      </c>
      <c r="D499" s="3" t="s">
        <v>1335</v>
      </c>
      <c r="E499" s="1" t="s">
        <v>1333</v>
      </c>
      <c r="F499" s="4" t="s">
        <v>18</v>
      </c>
      <c r="G499" s="1" t="s">
        <v>1334</v>
      </c>
      <c r="H499" s="10" t="s">
        <v>1335</v>
      </c>
      <c r="I499" s="6">
        <v>1</v>
      </c>
      <c r="J499" s="8">
        <v>0</v>
      </c>
      <c r="K499" s="12">
        <v>0</v>
      </c>
      <c r="L499" s="44" t="s">
        <v>1335</v>
      </c>
      <c r="M499" s="3">
        <v>0</v>
      </c>
      <c r="N499" s="43">
        <v>0</v>
      </c>
      <c r="O499" s="43">
        <v>0</v>
      </c>
      <c r="P499" s="3" t="s">
        <v>3612</v>
      </c>
      <c r="Q499" s="45"/>
      <c r="R499" s="88">
        <f t="shared" si="35"/>
        <v>0</v>
      </c>
      <c r="S499" s="88">
        <f t="shared" si="36"/>
        <v>0</v>
      </c>
      <c r="T499" s="88">
        <f t="shared" si="37"/>
        <v>0</v>
      </c>
      <c r="U499" s="88"/>
      <c r="V499" s="3"/>
      <c r="W499" s="88"/>
    </row>
    <row r="500" spans="1:23" ht="240" hidden="1" x14ac:dyDescent="0.25">
      <c r="A500" s="47">
        <v>499</v>
      </c>
      <c r="B500" s="43" t="str">
        <f t="shared" si="38"/>
        <v>4_1</v>
      </c>
      <c r="C500" s="3">
        <f t="shared" si="39"/>
        <v>545</v>
      </c>
      <c r="D500" s="3" t="s">
        <v>723</v>
      </c>
      <c r="E500" s="1" t="s">
        <v>724</v>
      </c>
      <c r="F500" s="4" t="s">
        <v>261</v>
      </c>
      <c r="G500" s="1" t="s">
        <v>725</v>
      </c>
      <c r="H500" s="10" t="s">
        <v>723</v>
      </c>
      <c r="I500" s="6">
        <v>0</v>
      </c>
      <c r="J500" s="8">
        <v>1</v>
      </c>
      <c r="K500" s="12">
        <v>0</v>
      </c>
      <c r="L500" s="44" t="s">
        <v>723</v>
      </c>
      <c r="M500" s="3">
        <v>0</v>
      </c>
      <c r="N500" s="43">
        <v>0</v>
      </c>
      <c r="O500" s="43">
        <v>0</v>
      </c>
      <c r="P500" s="3" t="s">
        <v>3613</v>
      </c>
      <c r="Q500" s="45"/>
      <c r="R500" s="88">
        <f t="shared" si="35"/>
        <v>0</v>
      </c>
      <c r="S500" s="88">
        <f t="shared" si="36"/>
        <v>0</v>
      </c>
      <c r="T500" s="88">
        <f t="shared" si="37"/>
        <v>0</v>
      </c>
      <c r="U500" s="88"/>
      <c r="V500" s="3"/>
      <c r="W500" s="88"/>
    </row>
    <row r="501" spans="1:23" ht="240" hidden="1" x14ac:dyDescent="0.25">
      <c r="A501" s="47">
        <v>500</v>
      </c>
      <c r="B501" s="43" t="str">
        <f t="shared" si="38"/>
        <v>4_1</v>
      </c>
      <c r="C501" s="3">
        <f t="shared" si="39"/>
        <v>546</v>
      </c>
      <c r="D501" s="3" t="s">
        <v>726</v>
      </c>
      <c r="E501" s="1" t="s">
        <v>727</v>
      </c>
      <c r="F501" s="4" t="s">
        <v>261</v>
      </c>
      <c r="G501" s="1" t="s">
        <v>728</v>
      </c>
      <c r="H501" s="10" t="s">
        <v>726</v>
      </c>
      <c r="I501" s="6">
        <v>0</v>
      </c>
      <c r="J501" s="8">
        <v>1</v>
      </c>
      <c r="K501" s="12">
        <v>0</v>
      </c>
      <c r="L501" s="44" t="s">
        <v>726</v>
      </c>
      <c r="M501" s="3">
        <v>0</v>
      </c>
      <c r="N501" s="43">
        <v>0</v>
      </c>
      <c r="O501" s="43">
        <v>0</v>
      </c>
      <c r="P501" s="3" t="s">
        <v>3614</v>
      </c>
      <c r="Q501" s="45"/>
      <c r="R501" s="88">
        <f t="shared" si="35"/>
        <v>0</v>
      </c>
      <c r="S501" s="88">
        <f t="shared" si="36"/>
        <v>0</v>
      </c>
      <c r="T501" s="88">
        <f t="shared" si="37"/>
        <v>0</v>
      </c>
      <c r="U501" s="88"/>
      <c r="V501" s="3"/>
      <c r="W501" s="88"/>
    </row>
    <row r="502" spans="1:23" ht="270" hidden="1" x14ac:dyDescent="0.25">
      <c r="A502" s="47">
        <v>501</v>
      </c>
      <c r="B502" s="43" t="str">
        <f t="shared" si="38"/>
        <v>4_1</v>
      </c>
      <c r="C502" s="3">
        <f t="shared" si="39"/>
        <v>547</v>
      </c>
      <c r="D502" s="3" t="s">
        <v>886</v>
      </c>
      <c r="E502" s="1" t="s">
        <v>1336</v>
      </c>
      <c r="F502" s="4" t="s">
        <v>147</v>
      </c>
      <c r="G502" s="1" t="s">
        <v>1337</v>
      </c>
      <c r="H502" s="10" t="s">
        <v>886</v>
      </c>
      <c r="I502" s="6">
        <v>1</v>
      </c>
      <c r="J502" s="8">
        <v>0</v>
      </c>
      <c r="K502" s="12">
        <v>0</v>
      </c>
      <c r="L502" s="44" t="s">
        <v>886</v>
      </c>
      <c r="M502" s="3">
        <v>0</v>
      </c>
      <c r="N502" s="43">
        <v>0</v>
      </c>
      <c r="O502" s="43">
        <v>0</v>
      </c>
      <c r="P502" s="3" t="s">
        <v>3857</v>
      </c>
      <c r="Q502" s="45"/>
      <c r="R502" s="88">
        <f t="shared" si="35"/>
        <v>0</v>
      </c>
      <c r="S502" s="88">
        <f t="shared" si="36"/>
        <v>0</v>
      </c>
      <c r="T502" s="88">
        <f t="shared" si="37"/>
        <v>0</v>
      </c>
      <c r="U502" s="88"/>
      <c r="V502" s="3"/>
      <c r="W502" s="88"/>
    </row>
    <row r="503" spans="1:23" ht="225" hidden="1" x14ac:dyDescent="0.25">
      <c r="A503" s="47">
        <v>502</v>
      </c>
      <c r="B503" s="43" t="str">
        <f t="shared" si="38"/>
        <v>4_1</v>
      </c>
      <c r="C503" s="3">
        <f t="shared" si="39"/>
        <v>548</v>
      </c>
      <c r="D503" s="3" t="s">
        <v>1341</v>
      </c>
      <c r="E503" s="1" t="s">
        <v>1338</v>
      </c>
      <c r="F503" s="4" t="s">
        <v>1339</v>
      </c>
      <c r="G503" s="1" t="s">
        <v>1340</v>
      </c>
      <c r="H503" s="10" t="s">
        <v>1341</v>
      </c>
      <c r="I503" s="6">
        <v>1</v>
      </c>
      <c r="J503" s="8">
        <v>0</v>
      </c>
      <c r="K503" s="12">
        <v>0</v>
      </c>
      <c r="L503" s="44" t="s">
        <v>1341</v>
      </c>
      <c r="M503" s="3">
        <v>0</v>
      </c>
      <c r="N503" s="43">
        <v>0</v>
      </c>
      <c r="O503" s="43">
        <v>0</v>
      </c>
      <c r="P503" s="3" t="s">
        <v>3615</v>
      </c>
      <c r="Q503" s="45"/>
      <c r="R503" s="88">
        <f t="shared" si="35"/>
        <v>0</v>
      </c>
      <c r="S503" s="88">
        <f t="shared" si="36"/>
        <v>0</v>
      </c>
      <c r="T503" s="88">
        <f t="shared" si="37"/>
        <v>0</v>
      </c>
      <c r="U503" s="88"/>
      <c r="V503" s="3"/>
      <c r="W503" s="88"/>
    </row>
    <row r="504" spans="1:23" ht="270" hidden="1" x14ac:dyDescent="0.25">
      <c r="A504" s="47">
        <v>503</v>
      </c>
      <c r="B504" s="43" t="str">
        <f t="shared" si="38"/>
        <v>4_1</v>
      </c>
      <c r="C504" s="3">
        <f t="shared" si="39"/>
        <v>549</v>
      </c>
      <c r="D504" s="3" t="s">
        <v>1344</v>
      </c>
      <c r="E504" s="1" t="s">
        <v>1342</v>
      </c>
      <c r="F504" s="4" t="s">
        <v>158</v>
      </c>
      <c r="G504" s="1" t="s">
        <v>1343</v>
      </c>
      <c r="H504" s="10" t="s">
        <v>1344</v>
      </c>
      <c r="I504" s="6">
        <v>1</v>
      </c>
      <c r="J504" s="8">
        <v>0</v>
      </c>
      <c r="K504" s="12">
        <v>0</v>
      </c>
      <c r="L504" s="44" t="s">
        <v>1344</v>
      </c>
      <c r="M504" s="3">
        <v>0</v>
      </c>
      <c r="N504" s="43">
        <v>0</v>
      </c>
      <c r="O504" s="43">
        <v>0</v>
      </c>
      <c r="P504" s="3" t="s">
        <v>3616</v>
      </c>
      <c r="Q504" s="45"/>
      <c r="R504" s="88">
        <f t="shared" si="35"/>
        <v>0</v>
      </c>
      <c r="S504" s="88">
        <f t="shared" si="36"/>
        <v>0</v>
      </c>
      <c r="T504" s="88">
        <f t="shared" si="37"/>
        <v>0</v>
      </c>
      <c r="U504" s="88"/>
      <c r="V504" s="3"/>
      <c r="W504" s="88"/>
    </row>
    <row r="505" spans="1:23" ht="255" hidden="1" x14ac:dyDescent="0.25">
      <c r="A505" s="47">
        <v>504</v>
      </c>
      <c r="B505" s="43" t="str">
        <f t="shared" si="38"/>
        <v>4_1</v>
      </c>
      <c r="C505" s="3">
        <f t="shared" si="39"/>
        <v>550</v>
      </c>
      <c r="D505" s="3" t="s">
        <v>4</v>
      </c>
      <c r="E505" s="1" t="s">
        <v>1345</v>
      </c>
      <c r="F505" s="4" t="s">
        <v>9</v>
      </c>
      <c r="G505" s="1" t="s">
        <v>1346</v>
      </c>
      <c r="H505" s="10" t="s">
        <v>4</v>
      </c>
      <c r="I505" s="6">
        <v>0</v>
      </c>
      <c r="J505" s="8">
        <v>0</v>
      </c>
      <c r="K505" s="12">
        <v>1</v>
      </c>
      <c r="L505" s="44" t="s">
        <v>4</v>
      </c>
      <c r="M505" s="3">
        <v>1</v>
      </c>
      <c r="N505" s="43">
        <v>0</v>
      </c>
      <c r="O505" s="43">
        <v>0</v>
      </c>
      <c r="P505" s="3" t="s">
        <v>3419</v>
      </c>
      <c r="Q505" s="45"/>
      <c r="R505" s="88">
        <f t="shared" si="35"/>
        <v>0</v>
      </c>
      <c r="S505" s="88">
        <f t="shared" si="36"/>
        <v>0</v>
      </c>
      <c r="T505" s="88">
        <f t="shared" si="37"/>
        <v>0</v>
      </c>
      <c r="U505" s="88"/>
      <c r="V505" s="3"/>
      <c r="W505" s="88"/>
    </row>
    <row r="506" spans="1:23" ht="255" hidden="1" x14ac:dyDescent="0.25">
      <c r="A506" s="47">
        <v>505</v>
      </c>
      <c r="B506" s="43" t="str">
        <f t="shared" si="38"/>
        <v>4_1</v>
      </c>
      <c r="C506" s="3">
        <f t="shared" si="39"/>
        <v>551</v>
      </c>
      <c r="D506" s="3" t="s">
        <v>4</v>
      </c>
      <c r="E506" s="1" t="s">
        <v>1347</v>
      </c>
      <c r="F506" s="4" t="s">
        <v>9</v>
      </c>
      <c r="G506" s="1" t="s">
        <v>1348</v>
      </c>
      <c r="H506" s="10" t="s">
        <v>4</v>
      </c>
      <c r="I506" s="6">
        <v>0</v>
      </c>
      <c r="J506" s="8">
        <v>0</v>
      </c>
      <c r="K506" s="12">
        <v>1</v>
      </c>
      <c r="L506" s="44" t="s">
        <v>4</v>
      </c>
      <c r="M506" s="3">
        <v>1</v>
      </c>
      <c r="N506" s="43">
        <v>0</v>
      </c>
      <c r="O506" s="43">
        <v>0</v>
      </c>
      <c r="P506" s="3" t="s">
        <v>3419</v>
      </c>
      <c r="Q506" s="45"/>
      <c r="R506" s="88">
        <f t="shared" si="35"/>
        <v>0</v>
      </c>
      <c r="S506" s="88">
        <f t="shared" si="36"/>
        <v>0</v>
      </c>
      <c r="T506" s="88">
        <f t="shared" si="37"/>
        <v>0</v>
      </c>
      <c r="U506" s="88"/>
      <c r="V506" s="3"/>
      <c r="W506" s="88"/>
    </row>
    <row r="507" spans="1:23" ht="240" hidden="1" x14ac:dyDescent="0.25">
      <c r="A507" s="47">
        <v>506</v>
      </c>
      <c r="B507" s="43" t="str">
        <f t="shared" si="38"/>
        <v>4_1</v>
      </c>
      <c r="C507" s="3">
        <f t="shared" si="39"/>
        <v>552</v>
      </c>
      <c r="D507" s="3" t="s">
        <v>4</v>
      </c>
      <c r="E507" s="1" t="s">
        <v>729</v>
      </c>
      <c r="F507" s="4" t="s">
        <v>9</v>
      </c>
      <c r="G507" s="1" t="s">
        <v>730</v>
      </c>
      <c r="H507" s="10" t="s">
        <v>4</v>
      </c>
      <c r="I507" s="6">
        <v>0</v>
      </c>
      <c r="J507" s="8">
        <v>1</v>
      </c>
      <c r="K507" s="12">
        <v>0</v>
      </c>
      <c r="L507" s="44" t="s">
        <v>4</v>
      </c>
      <c r="M507" s="3">
        <v>1</v>
      </c>
      <c r="N507" s="43">
        <v>0</v>
      </c>
      <c r="O507" s="43">
        <v>0</v>
      </c>
      <c r="P507" s="3" t="s">
        <v>3419</v>
      </c>
      <c r="Q507" s="45"/>
      <c r="R507" s="88">
        <f t="shared" si="35"/>
        <v>0</v>
      </c>
      <c r="S507" s="88">
        <f t="shared" si="36"/>
        <v>0</v>
      </c>
      <c r="T507" s="88">
        <f t="shared" si="37"/>
        <v>0</v>
      </c>
      <c r="U507" s="88"/>
      <c r="V507" s="3"/>
      <c r="W507" s="88"/>
    </row>
    <row r="508" spans="1:23" ht="270" hidden="1" x14ac:dyDescent="0.25">
      <c r="A508" s="47">
        <v>507</v>
      </c>
      <c r="B508" s="43" t="str">
        <f t="shared" si="38"/>
        <v>4_1</v>
      </c>
      <c r="C508" s="3">
        <f t="shared" si="39"/>
        <v>553</v>
      </c>
      <c r="D508" s="3" t="s">
        <v>4</v>
      </c>
      <c r="E508" s="1" t="s">
        <v>731</v>
      </c>
      <c r="F508" s="4" t="s">
        <v>9</v>
      </c>
      <c r="G508" s="1" t="s">
        <v>732</v>
      </c>
      <c r="H508" s="10" t="s">
        <v>4</v>
      </c>
      <c r="I508" s="6">
        <v>0</v>
      </c>
      <c r="J508" s="8">
        <v>1</v>
      </c>
      <c r="K508" s="12">
        <v>0</v>
      </c>
      <c r="L508" s="44" t="s">
        <v>4</v>
      </c>
      <c r="M508" s="3">
        <v>1</v>
      </c>
      <c r="N508" s="43">
        <v>0</v>
      </c>
      <c r="O508" s="43">
        <v>0</v>
      </c>
      <c r="P508" s="3" t="s">
        <v>3419</v>
      </c>
      <c r="Q508" s="45"/>
      <c r="R508" s="88">
        <f t="shared" si="35"/>
        <v>0</v>
      </c>
      <c r="S508" s="88">
        <f t="shared" si="36"/>
        <v>0</v>
      </c>
      <c r="T508" s="88">
        <f t="shared" si="37"/>
        <v>0</v>
      </c>
      <c r="U508" s="88"/>
      <c r="V508" s="3"/>
      <c r="W508" s="88"/>
    </row>
    <row r="509" spans="1:23" ht="255" hidden="1" x14ac:dyDescent="0.25">
      <c r="A509" s="47">
        <v>508</v>
      </c>
      <c r="B509" s="43" t="str">
        <f t="shared" si="38"/>
        <v>4_1</v>
      </c>
      <c r="C509" s="3">
        <f t="shared" si="39"/>
        <v>554</v>
      </c>
      <c r="D509" s="3" t="s">
        <v>4</v>
      </c>
      <c r="E509" s="1" t="s">
        <v>733</v>
      </c>
      <c r="F509" s="4" t="s">
        <v>734</v>
      </c>
      <c r="G509" s="1" t="s">
        <v>735</v>
      </c>
      <c r="H509" s="10" t="s">
        <v>4</v>
      </c>
      <c r="I509" s="6">
        <v>0</v>
      </c>
      <c r="J509" s="8">
        <v>1</v>
      </c>
      <c r="K509" s="12">
        <v>0</v>
      </c>
      <c r="L509" s="44" t="s">
        <v>4</v>
      </c>
      <c r="M509" s="3">
        <v>1</v>
      </c>
      <c r="N509" s="43">
        <v>0</v>
      </c>
      <c r="O509" s="43">
        <v>0</v>
      </c>
      <c r="P509" s="3" t="s">
        <v>3419</v>
      </c>
      <c r="Q509" s="45"/>
      <c r="R509" s="88">
        <f t="shared" si="35"/>
        <v>0</v>
      </c>
      <c r="S509" s="88">
        <f t="shared" si="36"/>
        <v>0</v>
      </c>
      <c r="T509" s="88">
        <f t="shared" si="37"/>
        <v>0</v>
      </c>
      <c r="U509" s="88"/>
      <c r="V509" s="3"/>
      <c r="W509" s="88"/>
    </row>
    <row r="510" spans="1:23" ht="255" hidden="1" x14ac:dyDescent="0.25">
      <c r="A510" s="47">
        <v>509</v>
      </c>
      <c r="B510" s="43" t="str">
        <f t="shared" si="38"/>
        <v>4_1</v>
      </c>
      <c r="C510" s="3">
        <f t="shared" si="39"/>
        <v>555</v>
      </c>
      <c r="D510" s="3" t="s">
        <v>4</v>
      </c>
      <c r="E510" s="1" t="s">
        <v>736</v>
      </c>
      <c r="F510" s="4" t="s">
        <v>9</v>
      </c>
      <c r="G510" s="1" t="s">
        <v>737</v>
      </c>
      <c r="H510" s="10" t="s">
        <v>4</v>
      </c>
      <c r="I510" s="6">
        <v>0</v>
      </c>
      <c r="J510" s="8">
        <v>1</v>
      </c>
      <c r="K510" s="12">
        <v>0</v>
      </c>
      <c r="L510" s="44" t="s">
        <v>4</v>
      </c>
      <c r="M510" s="3">
        <v>1</v>
      </c>
      <c r="N510" s="43">
        <v>0</v>
      </c>
      <c r="O510" s="43">
        <v>0</v>
      </c>
      <c r="P510" s="3" t="s">
        <v>3419</v>
      </c>
      <c r="Q510" s="45"/>
      <c r="R510" s="88">
        <f t="shared" si="35"/>
        <v>0</v>
      </c>
      <c r="S510" s="88">
        <f t="shared" si="36"/>
        <v>0</v>
      </c>
      <c r="T510" s="88">
        <f t="shared" si="37"/>
        <v>0</v>
      </c>
      <c r="U510" s="88"/>
      <c r="V510" s="3"/>
      <c r="W510" s="88"/>
    </row>
    <row r="511" spans="1:23" ht="255" hidden="1" x14ac:dyDescent="0.25">
      <c r="A511" s="47">
        <v>510</v>
      </c>
      <c r="B511" s="43" t="str">
        <f t="shared" si="38"/>
        <v>4_1</v>
      </c>
      <c r="C511" s="3">
        <f t="shared" si="39"/>
        <v>556</v>
      </c>
      <c r="D511" s="3" t="s">
        <v>20</v>
      </c>
      <c r="E511" s="1" t="s">
        <v>738</v>
      </c>
      <c r="F511" s="4" t="s">
        <v>241</v>
      </c>
      <c r="G511" s="1" t="s">
        <v>739</v>
      </c>
      <c r="H511" s="10" t="s">
        <v>20</v>
      </c>
      <c r="I511" s="6">
        <v>0</v>
      </c>
      <c r="J511" s="8">
        <v>1</v>
      </c>
      <c r="K511" s="12">
        <v>0</v>
      </c>
      <c r="L511" s="44" t="s">
        <v>20</v>
      </c>
      <c r="M511" s="3">
        <v>1</v>
      </c>
      <c r="N511" s="43">
        <v>0</v>
      </c>
      <c r="O511" s="43">
        <v>0</v>
      </c>
      <c r="P511" s="3" t="s">
        <v>3468</v>
      </c>
      <c r="Q511" s="45"/>
      <c r="R511" s="88">
        <f t="shared" si="35"/>
        <v>0</v>
      </c>
      <c r="S511" s="88">
        <f t="shared" si="36"/>
        <v>0</v>
      </c>
      <c r="T511" s="88">
        <f t="shared" si="37"/>
        <v>0</v>
      </c>
      <c r="U511" s="88"/>
      <c r="V511" s="3"/>
      <c r="W511" s="88"/>
    </row>
    <row r="512" spans="1:23" ht="240" hidden="1" x14ac:dyDescent="0.25">
      <c r="A512" s="47">
        <v>511</v>
      </c>
      <c r="B512" s="43" t="str">
        <f t="shared" si="38"/>
        <v>4_1</v>
      </c>
      <c r="C512" s="3">
        <f t="shared" si="39"/>
        <v>557</v>
      </c>
      <c r="D512" s="3" t="s">
        <v>20</v>
      </c>
      <c r="E512" s="1" t="s">
        <v>740</v>
      </c>
      <c r="F512" s="4" t="s">
        <v>241</v>
      </c>
      <c r="G512" s="1" t="s">
        <v>741</v>
      </c>
      <c r="H512" s="10" t="s">
        <v>20</v>
      </c>
      <c r="I512" s="6">
        <v>0</v>
      </c>
      <c r="J512" s="8">
        <v>1</v>
      </c>
      <c r="K512" s="12">
        <v>0</v>
      </c>
      <c r="L512" s="44" t="s">
        <v>20</v>
      </c>
      <c r="M512" s="3">
        <v>1</v>
      </c>
      <c r="N512" s="43">
        <v>0</v>
      </c>
      <c r="O512" s="43">
        <v>0</v>
      </c>
      <c r="P512" s="3" t="s">
        <v>3468</v>
      </c>
      <c r="Q512" s="45"/>
      <c r="R512" s="88">
        <f t="shared" si="35"/>
        <v>0</v>
      </c>
      <c r="S512" s="88">
        <f t="shared" si="36"/>
        <v>0</v>
      </c>
      <c r="T512" s="88">
        <f t="shared" si="37"/>
        <v>0</v>
      </c>
      <c r="U512" s="88"/>
      <c r="V512" s="3"/>
      <c r="W512" s="88"/>
    </row>
    <row r="513" spans="1:23" ht="345" hidden="1" x14ac:dyDescent="0.25">
      <c r="A513" s="47">
        <v>512</v>
      </c>
      <c r="B513" s="43" t="str">
        <f t="shared" si="38"/>
        <v>4_1</v>
      </c>
      <c r="C513" s="3">
        <f t="shared" si="39"/>
        <v>558</v>
      </c>
      <c r="D513" s="3" t="s">
        <v>329</v>
      </c>
      <c r="E513" s="1" t="s">
        <v>742</v>
      </c>
      <c r="F513" s="4" t="s">
        <v>743</v>
      </c>
      <c r="G513" s="1" t="s">
        <v>744</v>
      </c>
      <c r="H513" s="10" t="s">
        <v>329</v>
      </c>
      <c r="I513" s="6">
        <v>0</v>
      </c>
      <c r="J513" s="8">
        <v>1</v>
      </c>
      <c r="K513" s="12">
        <v>0</v>
      </c>
      <c r="L513" s="44" t="s">
        <v>329</v>
      </c>
      <c r="M513" s="3">
        <v>0</v>
      </c>
      <c r="N513" s="43">
        <v>0</v>
      </c>
      <c r="O513" s="43">
        <v>0</v>
      </c>
      <c r="P513" s="3" t="s">
        <v>3454</v>
      </c>
      <c r="Q513" s="45"/>
      <c r="R513" s="88">
        <f t="shared" si="35"/>
        <v>0</v>
      </c>
      <c r="S513" s="88">
        <f t="shared" si="36"/>
        <v>0</v>
      </c>
      <c r="T513" s="88">
        <f t="shared" si="37"/>
        <v>0</v>
      </c>
      <c r="U513" s="88"/>
      <c r="V513" s="3"/>
      <c r="W513" s="88"/>
    </row>
    <row r="514" spans="1:23" ht="255" hidden="1" x14ac:dyDescent="0.25">
      <c r="A514" s="47">
        <v>513</v>
      </c>
      <c r="B514" s="43" t="str">
        <f t="shared" si="38"/>
        <v>4_1</v>
      </c>
      <c r="C514" s="3">
        <f t="shared" si="39"/>
        <v>559</v>
      </c>
      <c r="D514" s="3" t="s">
        <v>329</v>
      </c>
      <c r="E514" s="1" t="s">
        <v>745</v>
      </c>
      <c r="F514" s="4" t="s">
        <v>743</v>
      </c>
      <c r="G514" s="1" t="s">
        <v>746</v>
      </c>
      <c r="H514" s="10" t="s">
        <v>329</v>
      </c>
      <c r="I514" s="6">
        <v>0</v>
      </c>
      <c r="J514" s="8">
        <v>1</v>
      </c>
      <c r="K514" s="12">
        <v>0</v>
      </c>
      <c r="L514" s="44" t="s">
        <v>329</v>
      </c>
      <c r="M514" s="3">
        <v>0</v>
      </c>
      <c r="N514" s="43">
        <v>0</v>
      </c>
      <c r="O514" s="43">
        <v>0</v>
      </c>
      <c r="P514" s="3" t="s">
        <v>3454</v>
      </c>
      <c r="Q514" s="45"/>
      <c r="R514" s="88">
        <f t="shared" ref="R514:R577" si="40">IF(D514&lt;&gt;H514,1,0)</f>
        <v>0</v>
      </c>
      <c r="S514" s="88">
        <f t="shared" ref="S514:S577" si="41">IF(H514&lt;&gt;L514,1,0)</f>
        <v>0</v>
      </c>
      <c r="T514" s="88">
        <f t="shared" ref="T514:T577" si="42">IF(I514+J514+K514=0,1,0)</f>
        <v>0</v>
      </c>
      <c r="U514" s="88"/>
      <c r="V514" s="3"/>
      <c r="W514" s="88"/>
    </row>
    <row r="515" spans="1:23" ht="255" hidden="1" x14ac:dyDescent="0.25">
      <c r="A515" s="47">
        <v>514</v>
      </c>
      <c r="B515" s="43" t="str">
        <f t="shared" si="38"/>
        <v>4_1</v>
      </c>
      <c r="C515" s="3">
        <f t="shared" si="39"/>
        <v>560</v>
      </c>
      <c r="D515" s="3" t="s">
        <v>329</v>
      </c>
      <c r="E515" s="1" t="s">
        <v>747</v>
      </c>
      <c r="F515" s="4" t="s">
        <v>743</v>
      </c>
      <c r="G515" s="1" t="s">
        <v>746</v>
      </c>
      <c r="H515" s="10" t="s">
        <v>329</v>
      </c>
      <c r="I515" s="6">
        <v>0</v>
      </c>
      <c r="J515" s="8">
        <v>1</v>
      </c>
      <c r="K515" s="12">
        <v>0</v>
      </c>
      <c r="L515" s="44" t="s">
        <v>329</v>
      </c>
      <c r="M515" s="3">
        <v>0</v>
      </c>
      <c r="N515" s="43">
        <v>0</v>
      </c>
      <c r="O515" s="43">
        <v>0</v>
      </c>
      <c r="P515" s="3" t="s">
        <v>3454</v>
      </c>
      <c r="Q515" s="45"/>
      <c r="R515" s="88">
        <f t="shared" si="40"/>
        <v>0</v>
      </c>
      <c r="S515" s="88">
        <f t="shared" si="41"/>
        <v>0</v>
      </c>
      <c r="T515" s="88">
        <f t="shared" si="42"/>
        <v>0</v>
      </c>
      <c r="U515" s="88"/>
      <c r="V515" s="3"/>
      <c r="W515" s="88"/>
    </row>
    <row r="516" spans="1:23" ht="285" hidden="1" x14ac:dyDescent="0.25">
      <c r="A516" s="47">
        <v>515</v>
      </c>
      <c r="B516" s="43" t="str">
        <f t="shared" ref="B516:B579" si="43">+B515</f>
        <v>4_1</v>
      </c>
      <c r="C516" s="3">
        <f t="shared" ref="C516:C579" si="44">+C515+1</f>
        <v>561</v>
      </c>
      <c r="D516" s="3" t="s">
        <v>748</v>
      </c>
      <c r="E516" s="1" t="s">
        <v>749</v>
      </c>
      <c r="F516" s="4" t="s">
        <v>750</v>
      </c>
      <c r="G516" s="1" t="s">
        <v>751</v>
      </c>
      <c r="H516" s="10" t="s">
        <v>748</v>
      </c>
      <c r="I516" s="6">
        <v>0</v>
      </c>
      <c r="J516" s="8">
        <v>1</v>
      </c>
      <c r="K516" s="12">
        <v>0</v>
      </c>
      <c r="L516" s="44" t="s">
        <v>748</v>
      </c>
      <c r="M516" s="3">
        <v>0</v>
      </c>
      <c r="N516" s="43">
        <v>0</v>
      </c>
      <c r="O516" s="43">
        <v>0</v>
      </c>
      <c r="P516" s="3" t="s">
        <v>3478</v>
      </c>
      <c r="Q516" s="45"/>
      <c r="R516" s="88">
        <f t="shared" si="40"/>
        <v>0</v>
      </c>
      <c r="S516" s="88">
        <f t="shared" si="41"/>
        <v>0</v>
      </c>
      <c r="T516" s="88">
        <f t="shared" si="42"/>
        <v>0</v>
      </c>
      <c r="U516" s="88"/>
      <c r="V516" s="3"/>
      <c r="W516" s="88"/>
    </row>
    <row r="517" spans="1:23" ht="255" hidden="1" x14ac:dyDescent="0.25">
      <c r="A517" s="47">
        <v>516</v>
      </c>
      <c r="B517" s="43" t="str">
        <f t="shared" si="43"/>
        <v>4_1</v>
      </c>
      <c r="C517" s="3">
        <f t="shared" si="44"/>
        <v>562</v>
      </c>
      <c r="D517" s="3" t="s">
        <v>1351</v>
      </c>
      <c r="E517" s="1" t="s">
        <v>1349</v>
      </c>
      <c r="F517" s="4" t="s">
        <v>52</v>
      </c>
      <c r="G517" s="1" t="s">
        <v>1350</v>
      </c>
      <c r="H517" s="10" t="s">
        <v>1351</v>
      </c>
      <c r="I517" s="6">
        <v>1</v>
      </c>
      <c r="J517" s="8">
        <v>0</v>
      </c>
      <c r="K517" s="12">
        <v>0</v>
      </c>
      <c r="L517" s="44" t="s">
        <v>1351</v>
      </c>
      <c r="M517" s="3">
        <v>0</v>
      </c>
      <c r="N517" s="43">
        <v>0</v>
      </c>
      <c r="O517" s="43">
        <v>0</v>
      </c>
      <c r="P517" s="3" t="s">
        <v>3617</v>
      </c>
      <c r="Q517" s="45"/>
      <c r="R517" s="88">
        <f t="shared" si="40"/>
        <v>0</v>
      </c>
      <c r="S517" s="88">
        <f t="shared" si="41"/>
        <v>0</v>
      </c>
      <c r="T517" s="88">
        <f t="shared" si="42"/>
        <v>0</v>
      </c>
      <c r="U517" s="88"/>
      <c r="V517" s="3"/>
      <c r="W517" s="88"/>
    </row>
    <row r="518" spans="1:23" ht="225" hidden="1" x14ac:dyDescent="0.25">
      <c r="A518" s="47">
        <v>517</v>
      </c>
      <c r="B518" s="43" t="str">
        <f t="shared" si="43"/>
        <v>4_1</v>
      </c>
      <c r="C518" s="3">
        <f t="shared" si="44"/>
        <v>563</v>
      </c>
      <c r="D518" s="3" t="s">
        <v>1354</v>
      </c>
      <c r="E518" s="1" t="s">
        <v>1352</v>
      </c>
      <c r="F518" s="4" t="s">
        <v>52</v>
      </c>
      <c r="G518" s="1" t="s">
        <v>1353</v>
      </c>
      <c r="H518" s="10" t="s">
        <v>1354</v>
      </c>
      <c r="I518" s="6">
        <v>1</v>
      </c>
      <c r="J518" s="8">
        <v>0</v>
      </c>
      <c r="K518" s="12">
        <v>0</v>
      </c>
      <c r="L518" s="44" t="s">
        <v>1354</v>
      </c>
      <c r="M518" s="3">
        <v>0</v>
      </c>
      <c r="N518" s="43">
        <v>0</v>
      </c>
      <c r="O518" s="43">
        <v>0</v>
      </c>
      <c r="P518" s="3" t="s">
        <v>3618</v>
      </c>
      <c r="Q518" s="45"/>
      <c r="R518" s="88">
        <f t="shared" si="40"/>
        <v>0</v>
      </c>
      <c r="S518" s="88">
        <f t="shared" si="41"/>
        <v>0</v>
      </c>
      <c r="T518" s="88">
        <f t="shared" si="42"/>
        <v>0</v>
      </c>
      <c r="U518" s="88"/>
      <c r="V518" s="3"/>
      <c r="W518" s="88"/>
    </row>
    <row r="519" spans="1:23" ht="285" hidden="1" x14ac:dyDescent="0.25">
      <c r="A519" s="47">
        <v>518</v>
      </c>
      <c r="B519" s="43" t="str">
        <f t="shared" si="43"/>
        <v>4_1</v>
      </c>
      <c r="C519" s="3">
        <f t="shared" si="44"/>
        <v>564</v>
      </c>
      <c r="D519" s="3" t="s">
        <v>1357</v>
      </c>
      <c r="E519" s="1" t="s">
        <v>1355</v>
      </c>
      <c r="F519" s="4" t="s">
        <v>48</v>
      </c>
      <c r="G519" s="1" t="s">
        <v>1356</v>
      </c>
      <c r="H519" s="10" t="s">
        <v>1357</v>
      </c>
      <c r="I519" s="6">
        <v>1</v>
      </c>
      <c r="J519" s="8">
        <v>0</v>
      </c>
      <c r="K519" s="12">
        <v>0</v>
      </c>
      <c r="L519" s="44" t="s">
        <v>1357</v>
      </c>
      <c r="M519" s="3">
        <v>0</v>
      </c>
      <c r="N519" s="43">
        <v>0</v>
      </c>
      <c r="O519" s="43">
        <v>0</v>
      </c>
      <c r="P519" s="3" t="s">
        <v>3619</v>
      </c>
      <c r="Q519" s="45"/>
      <c r="R519" s="88">
        <f t="shared" si="40"/>
        <v>0</v>
      </c>
      <c r="S519" s="88">
        <f t="shared" si="41"/>
        <v>0</v>
      </c>
      <c r="T519" s="88">
        <f t="shared" si="42"/>
        <v>0</v>
      </c>
      <c r="U519" s="88"/>
      <c r="V519" s="3"/>
      <c r="W519" s="88"/>
    </row>
    <row r="520" spans="1:23" ht="255" hidden="1" x14ac:dyDescent="0.25">
      <c r="A520" s="47">
        <v>519</v>
      </c>
      <c r="B520" s="43" t="str">
        <f t="shared" si="43"/>
        <v>4_1</v>
      </c>
      <c r="C520" s="3">
        <f t="shared" si="44"/>
        <v>565</v>
      </c>
      <c r="D520" s="3" t="s">
        <v>1360</v>
      </c>
      <c r="E520" s="1" t="s">
        <v>1358</v>
      </c>
      <c r="F520" s="4" t="s">
        <v>52</v>
      </c>
      <c r="G520" s="1" t="s">
        <v>1359</v>
      </c>
      <c r="H520" s="10" t="s">
        <v>1360</v>
      </c>
      <c r="I520" s="6">
        <v>1</v>
      </c>
      <c r="J520" s="8">
        <v>0</v>
      </c>
      <c r="K520" s="12">
        <v>0</v>
      </c>
      <c r="L520" s="44" t="s">
        <v>1360</v>
      </c>
      <c r="M520" s="3">
        <v>0</v>
      </c>
      <c r="N520" s="43">
        <v>0</v>
      </c>
      <c r="O520" s="43">
        <v>0</v>
      </c>
      <c r="P520" s="3" t="s">
        <v>3620</v>
      </c>
      <c r="Q520" s="45"/>
      <c r="R520" s="88">
        <f t="shared" si="40"/>
        <v>0</v>
      </c>
      <c r="S520" s="88">
        <f t="shared" si="41"/>
        <v>0</v>
      </c>
      <c r="T520" s="88">
        <f t="shared" si="42"/>
        <v>0</v>
      </c>
      <c r="U520" s="88"/>
      <c r="V520" s="3"/>
      <c r="W520" s="88"/>
    </row>
    <row r="521" spans="1:23" ht="270" hidden="1" x14ac:dyDescent="0.25">
      <c r="A521" s="47">
        <v>520</v>
      </c>
      <c r="B521" s="43" t="str">
        <f t="shared" si="43"/>
        <v>4_1</v>
      </c>
      <c r="C521" s="3">
        <f t="shared" si="44"/>
        <v>566</v>
      </c>
      <c r="D521" s="3" t="s">
        <v>1363</v>
      </c>
      <c r="E521" s="1" t="s">
        <v>1361</v>
      </c>
      <c r="F521" s="4" t="s">
        <v>52</v>
      </c>
      <c r="G521" s="1" t="s">
        <v>1362</v>
      </c>
      <c r="H521" s="10" t="s">
        <v>1363</v>
      </c>
      <c r="I521" s="6">
        <v>1</v>
      </c>
      <c r="J521" s="8">
        <v>0</v>
      </c>
      <c r="K521" s="12">
        <v>0</v>
      </c>
      <c r="L521" s="44" t="s">
        <v>1363</v>
      </c>
      <c r="M521" s="3">
        <v>0</v>
      </c>
      <c r="N521" s="43">
        <v>0</v>
      </c>
      <c r="O521" s="43">
        <v>0</v>
      </c>
      <c r="P521" s="3" t="s">
        <v>3621</v>
      </c>
      <c r="Q521" s="45"/>
      <c r="R521" s="88">
        <f t="shared" si="40"/>
        <v>0</v>
      </c>
      <c r="S521" s="88">
        <f t="shared" si="41"/>
        <v>0</v>
      </c>
      <c r="T521" s="88">
        <f t="shared" si="42"/>
        <v>0</v>
      </c>
      <c r="U521" s="88"/>
      <c r="V521" s="3"/>
      <c r="W521" s="88"/>
    </row>
    <row r="522" spans="1:23" ht="255" hidden="1" x14ac:dyDescent="0.25">
      <c r="A522" s="47">
        <v>521</v>
      </c>
      <c r="B522" s="43" t="str">
        <f t="shared" si="43"/>
        <v>4_1</v>
      </c>
      <c r="C522" s="3">
        <f t="shared" si="44"/>
        <v>567</v>
      </c>
      <c r="D522" s="3" t="s">
        <v>654</v>
      </c>
      <c r="E522" s="1" t="s">
        <v>1364</v>
      </c>
      <c r="F522" s="4" t="s">
        <v>311</v>
      </c>
      <c r="G522" s="1" t="s">
        <v>1365</v>
      </c>
      <c r="H522" s="10" t="s">
        <v>654</v>
      </c>
      <c r="I522" s="6">
        <v>1</v>
      </c>
      <c r="J522" s="8">
        <v>0</v>
      </c>
      <c r="K522" s="12">
        <v>0</v>
      </c>
      <c r="L522" s="44" t="s">
        <v>654</v>
      </c>
      <c r="M522" s="3">
        <v>0</v>
      </c>
      <c r="N522" s="43">
        <v>0</v>
      </c>
      <c r="O522" s="43">
        <v>0</v>
      </c>
      <c r="P522" s="3" t="s">
        <v>3600</v>
      </c>
      <c r="Q522" s="45"/>
      <c r="R522" s="88">
        <f t="shared" si="40"/>
        <v>0</v>
      </c>
      <c r="S522" s="88">
        <f t="shared" si="41"/>
        <v>0</v>
      </c>
      <c r="T522" s="88">
        <f t="shared" si="42"/>
        <v>0</v>
      </c>
      <c r="U522" s="88"/>
      <c r="V522" s="3"/>
      <c r="W522" s="88"/>
    </row>
    <row r="523" spans="1:23" ht="285" x14ac:dyDescent="0.25">
      <c r="A523" s="47">
        <v>522</v>
      </c>
      <c r="B523" s="43" t="str">
        <f t="shared" si="43"/>
        <v>4_1</v>
      </c>
      <c r="C523" s="3">
        <f t="shared" si="44"/>
        <v>568</v>
      </c>
      <c r="D523" s="3" t="s">
        <v>654</v>
      </c>
      <c r="E523" s="1" t="s">
        <v>1366</v>
      </c>
      <c r="F523" s="4" t="s">
        <v>48</v>
      </c>
      <c r="G523" s="1" t="s">
        <v>1367</v>
      </c>
      <c r="H523" s="10" t="s">
        <v>654</v>
      </c>
      <c r="I523" s="6">
        <v>1</v>
      </c>
      <c r="J523" s="8">
        <v>0</v>
      </c>
      <c r="K523" s="12">
        <v>0</v>
      </c>
      <c r="L523" s="44" t="s">
        <v>654</v>
      </c>
      <c r="M523" s="3">
        <v>0</v>
      </c>
      <c r="N523" s="43">
        <v>0</v>
      </c>
      <c r="O523" s="43">
        <v>0</v>
      </c>
      <c r="P523" s="3" t="s">
        <v>3600</v>
      </c>
      <c r="Q523" s="45"/>
      <c r="R523" s="88">
        <f t="shared" si="40"/>
        <v>0</v>
      </c>
      <c r="S523" s="88">
        <f t="shared" si="41"/>
        <v>0</v>
      </c>
      <c r="T523" s="88">
        <f t="shared" si="42"/>
        <v>0</v>
      </c>
      <c r="U523" s="88"/>
      <c r="V523" s="3" t="s">
        <v>3956</v>
      </c>
      <c r="W523" s="88"/>
    </row>
    <row r="524" spans="1:23" ht="255" hidden="1" x14ac:dyDescent="0.25">
      <c r="A524" s="47">
        <v>523</v>
      </c>
      <c r="B524" s="43" t="str">
        <f t="shared" si="43"/>
        <v>4_1</v>
      </c>
      <c r="C524" s="3">
        <f t="shared" si="44"/>
        <v>569</v>
      </c>
      <c r="D524" s="3" t="s">
        <v>1370</v>
      </c>
      <c r="E524" s="1" t="s">
        <v>1368</v>
      </c>
      <c r="F524" s="4" t="s">
        <v>52</v>
      </c>
      <c r="G524" s="1" t="s">
        <v>1369</v>
      </c>
      <c r="H524" s="10" t="s">
        <v>1370</v>
      </c>
      <c r="I524" s="6">
        <v>1</v>
      </c>
      <c r="J524" s="8">
        <v>0</v>
      </c>
      <c r="K524" s="12">
        <v>0</v>
      </c>
      <c r="L524" s="44" t="s">
        <v>1370</v>
      </c>
      <c r="M524" s="3">
        <v>0</v>
      </c>
      <c r="N524" s="43">
        <v>0</v>
      </c>
      <c r="O524" s="43">
        <v>0</v>
      </c>
      <c r="P524" s="3" t="s">
        <v>3622</v>
      </c>
      <c r="Q524" s="45"/>
      <c r="R524" s="88">
        <f t="shared" si="40"/>
        <v>0</v>
      </c>
      <c r="S524" s="88">
        <f t="shared" si="41"/>
        <v>0</v>
      </c>
      <c r="T524" s="88">
        <f t="shared" si="42"/>
        <v>0</v>
      </c>
      <c r="U524" s="88"/>
      <c r="V524" s="3"/>
      <c r="W524" s="88"/>
    </row>
    <row r="525" spans="1:23" ht="225" hidden="1" x14ac:dyDescent="0.25">
      <c r="A525" s="47">
        <v>524</v>
      </c>
      <c r="B525" s="43" t="str">
        <f t="shared" si="43"/>
        <v>4_1</v>
      </c>
      <c r="C525" s="3">
        <f t="shared" si="44"/>
        <v>570</v>
      </c>
      <c r="D525" s="3" t="s">
        <v>1373</v>
      </c>
      <c r="E525" s="1" t="s">
        <v>1371</v>
      </c>
      <c r="F525" s="4" t="s">
        <v>52</v>
      </c>
      <c r="G525" s="1" t="s">
        <v>1372</v>
      </c>
      <c r="H525" s="10" t="s">
        <v>1373</v>
      </c>
      <c r="I525" s="6">
        <v>1</v>
      </c>
      <c r="J525" s="8">
        <v>0</v>
      </c>
      <c r="K525" s="12">
        <v>0</v>
      </c>
      <c r="L525" s="44" t="s">
        <v>1373</v>
      </c>
      <c r="M525" s="3">
        <v>0</v>
      </c>
      <c r="N525" s="43">
        <v>0</v>
      </c>
      <c r="O525" s="43">
        <v>0</v>
      </c>
      <c r="P525" s="3" t="s">
        <v>3623</v>
      </c>
      <c r="Q525" s="45"/>
      <c r="R525" s="88">
        <f t="shared" si="40"/>
        <v>0</v>
      </c>
      <c r="S525" s="88">
        <f t="shared" si="41"/>
        <v>0</v>
      </c>
      <c r="T525" s="88">
        <f t="shared" si="42"/>
        <v>0</v>
      </c>
      <c r="U525" s="88"/>
      <c r="V525" s="3"/>
      <c r="W525" s="88"/>
    </row>
    <row r="526" spans="1:23" ht="225" hidden="1" x14ac:dyDescent="0.25">
      <c r="A526" s="47">
        <v>525</v>
      </c>
      <c r="B526" s="43" t="str">
        <f t="shared" si="43"/>
        <v>4_1</v>
      </c>
      <c r="C526" s="3">
        <f t="shared" si="44"/>
        <v>571</v>
      </c>
      <c r="D526" s="3" t="s">
        <v>1373</v>
      </c>
      <c r="E526" s="1" t="s">
        <v>1371</v>
      </c>
      <c r="F526" s="4" t="s">
        <v>52</v>
      </c>
      <c r="G526" s="1" t="s">
        <v>1372</v>
      </c>
      <c r="H526" s="10" t="s">
        <v>1373</v>
      </c>
      <c r="I526" s="6">
        <v>1</v>
      </c>
      <c r="J526" s="8">
        <v>0</v>
      </c>
      <c r="K526" s="12">
        <v>0</v>
      </c>
      <c r="L526" s="44" t="s">
        <v>1373</v>
      </c>
      <c r="M526" s="3">
        <v>0</v>
      </c>
      <c r="N526" s="43">
        <v>0</v>
      </c>
      <c r="O526" s="43">
        <v>0</v>
      </c>
      <c r="P526" s="3" t="s">
        <v>3623</v>
      </c>
      <c r="Q526" s="45"/>
      <c r="R526" s="88">
        <f t="shared" si="40"/>
        <v>0</v>
      </c>
      <c r="S526" s="88">
        <f t="shared" si="41"/>
        <v>0</v>
      </c>
      <c r="T526" s="88">
        <f t="shared" si="42"/>
        <v>0</v>
      </c>
      <c r="U526" s="88"/>
      <c r="V526" s="3"/>
      <c r="W526" s="88"/>
    </row>
    <row r="527" spans="1:23" ht="285" hidden="1" x14ac:dyDescent="0.25">
      <c r="A527" s="47">
        <v>526</v>
      </c>
      <c r="B527" s="43" t="str">
        <f t="shared" si="43"/>
        <v>4_1</v>
      </c>
      <c r="C527" s="3">
        <f t="shared" si="44"/>
        <v>572</v>
      </c>
      <c r="D527" s="3" t="s">
        <v>1063</v>
      </c>
      <c r="E527" s="1" t="s">
        <v>1374</v>
      </c>
      <c r="F527" s="4" t="s">
        <v>147</v>
      </c>
      <c r="G527" s="1" t="s">
        <v>1375</v>
      </c>
      <c r="H527" s="10" t="s">
        <v>1063</v>
      </c>
      <c r="I527" s="6">
        <v>1</v>
      </c>
      <c r="J527" s="8">
        <v>0</v>
      </c>
      <c r="K527" s="12">
        <v>0</v>
      </c>
      <c r="L527" s="44" t="s">
        <v>1063</v>
      </c>
      <c r="M527" s="3">
        <v>1</v>
      </c>
      <c r="N527" s="43">
        <v>0</v>
      </c>
      <c r="O527" s="43">
        <v>0</v>
      </c>
      <c r="P527" s="3" t="s">
        <v>3526</v>
      </c>
      <c r="Q527" s="45"/>
      <c r="R527" s="88">
        <f t="shared" si="40"/>
        <v>0</v>
      </c>
      <c r="S527" s="88">
        <f t="shared" si="41"/>
        <v>0</v>
      </c>
      <c r="T527" s="88">
        <f t="shared" si="42"/>
        <v>0</v>
      </c>
      <c r="U527" s="88"/>
      <c r="V527" s="3"/>
      <c r="W527" s="88"/>
    </row>
    <row r="528" spans="1:23" ht="270" hidden="1" x14ac:dyDescent="0.25">
      <c r="A528" s="47">
        <v>527</v>
      </c>
      <c r="B528" s="43" t="str">
        <f t="shared" si="43"/>
        <v>4_1</v>
      </c>
      <c r="C528" s="3">
        <f t="shared" si="44"/>
        <v>573</v>
      </c>
      <c r="D528" s="3" t="s">
        <v>1063</v>
      </c>
      <c r="E528" s="1" t="s">
        <v>1376</v>
      </c>
      <c r="F528" s="4" t="s">
        <v>52</v>
      </c>
      <c r="G528" s="1" t="s">
        <v>1377</v>
      </c>
      <c r="H528" s="10" t="s">
        <v>1063</v>
      </c>
      <c r="I528" s="6">
        <v>1</v>
      </c>
      <c r="J528" s="8">
        <v>0</v>
      </c>
      <c r="K528" s="12">
        <v>0</v>
      </c>
      <c r="L528" s="44" t="s">
        <v>1063</v>
      </c>
      <c r="M528" s="3">
        <v>1</v>
      </c>
      <c r="N528" s="43">
        <v>0</v>
      </c>
      <c r="O528" s="43">
        <v>0</v>
      </c>
      <c r="P528" s="3" t="s">
        <v>3526</v>
      </c>
      <c r="Q528" s="45"/>
      <c r="R528" s="88">
        <f t="shared" si="40"/>
        <v>0</v>
      </c>
      <c r="S528" s="88">
        <f t="shared" si="41"/>
        <v>0</v>
      </c>
      <c r="T528" s="88">
        <f t="shared" si="42"/>
        <v>0</v>
      </c>
      <c r="U528" s="88"/>
      <c r="V528" s="3"/>
      <c r="W528" s="88"/>
    </row>
    <row r="529" spans="1:23" ht="285" x14ac:dyDescent="0.25">
      <c r="A529" s="47">
        <v>528</v>
      </c>
      <c r="B529" s="43" t="str">
        <f t="shared" si="43"/>
        <v>4_1</v>
      </c>
      <c r="C529" s="3">
        <f t="shared" si="44"/>
        <v>574</v>
      </c>
      <c r="D529" s="3" t="s">
        <v>375</v>
      </c>
      <c r="E529" s="1" t="s">
        <v>1378</v>
      </c>
      <c r="F529" s="4" t="s">
        <v>1379</v>
      </c>
      <c r="G529" s="1" t="s">
        <v>1380</v>
      </c>
      <c r="H529" s="10" t="s">
        <v>375</v>
      </c>
      <c r="I529" s="6">
        <v>1</v>
      </c>
      <c r="J529" s="8">
        <v>0</v>
      </c>
      <c r="K529" s="12">
        <v>0</v>
      </c>
      <c r="L529" s="44" t="s">
        <v>375</v>
      </c>
      <c r="M529" s="3">
        <v>1</v>
      </c>
      <c r="N529" s="43">
        <v>0</v>
      </c>
      <c r="O529" s="43" t="s">
        <v>869</v>
      </c>
      <c r="P529" s="3" t="s">
        <v>3450</v>
      </c>
      <c r="Q529" s="45"/>
      <c r="R529" s="88">
        <f t="shared" si="40"/>
        <v>0</v>
      </c>
      <c r="S529" s="88">
        <f t="shared" si="41"/>
        <v>0</v>
      </c>
      <c r="T529" s="88">
        <f t="shared" si="42"/>
        <v>0</v>
      </c>
      <c r="U529" s="88"/>
      <c r="V529" s="3" t="s">
        <v>3957</v>
      </c>
      <c r="W529" s="88"/>
    </row>
    <row r="530" spans="1:23" ht="180" hidden="1" x14ac:dyDescent="0.25">
      <c r="A530" s="47">
        <v>529</v>
      </c>
      <c r="B530" s="43" t="str">
        <f t="shared" si="43"/>
        <v>4_1</v>
      </c>
      <c r="C530" s="3">
        <f t="shared" si="44"/>
        <v>575</v>
      </c>
      <c r="D530" s="3" t="s">
        <v>1383</v>
      </c>
      <c r="E530" s="1" t="s">
        <v>1381</v>
      </c>
      <c r="F530" s="4" t="s">
        <v>261</v>
      </c>
      <c r="G530" s="1" t="s">
        <v>1382</v>
      </c>
      <c r="H530" s="10" t="s">
        <v>1383</v>
      </c>
      <c r="I530" s="6">
        <v>1</v>
      </c>
      <c r="J530" s="8">
        <v>0</v>
      </c>
      <c r="K530" s="12">
        <v>0</v>
      </c>
      <c r="L530" s="44" t="s">
        <v>1383</v>
      </c>
      <c r="M530" s="3">
        <v>0</v>
      </c>
      <c r="N530" s="43">
        <v>0</v>
      </c>
      <c r="O530" s="43">
        <v>0</v>
      </c>
      <c r="P530" s="3" t="s">
        <v>3624</v>
      </c>
      <c r="Q530" s="45"/>
      <c r="R530" s="88">
        <f t="shared" si="40"/>
        <v>0</v>
      </c>
      <c r="S530" s="88">
        <f t="shared" si="41"/>
        <v>0</v>
      </c>
      <c r="T530" s="88">
        <f t="shared" si="42"/>
        <v>0</v>
      </c>
      <c r="U530" s="88"/>
      <c r="V530" s="3"/>
      <c r="W530" s="88"/>
    </row>
    <row r="531" spans="1:23" ht="255" hidden="1" x14ac:dyDescent="0.25">
      <c r="A531" s="47">
        <v>530</v>
      </c>
      <c r="B531" s="43" t="str">
        <f t="shared" si="43"/>
        <v>4_1</v>
      </c>
      <c r="C531" s="3">
        <f t="shared" si="44"/>
        <v>576</v>
      </c>
      <c r="D531" s="3" t="s">
        <v>1053</v>
      </c>
      <c r="E531" s="1" t="s">
        <v>1384</v>
      </c>
      <c r="F531" s="4" t="s">
        <v>9</v>
      </c>
      <c r="G531" s="1" t="s">
        <v>1385</v>
      </c>
      <c r="H531" s="10" t="s">
        <v>1053</v>
      </c>
      <c r="I531" s="6">
        <v>0</v>
      </c>
      <c r="J531" s="8">
        <v>0</v>
      </c>
      <c r="K531" s="12">
        <v>1</v>
      </c>
      <c r="L531" s="44" t="s">
        <v>1053</v>
      </c>
      <c r="M531" s="3">
        <v>0</v>
      </c>
      <c r="N531" s="43">
        <v>0</v>
      </c>
      <c r="O531" s="43">
        <v>0</v>
      </c>
      <c r="P531" s="3" t="s">
        <v>3521</v>
      </c>
      <c r="Q531" s="45"/>
      <c r="R531" s="88">
        <f t="shared" si="40"/>
        <v>0</v>
      </c>
      <c r="S531" s="88">
        <f t="shared" si="41"/>
        <v>0</v>
      </c>
      <c r="T531" s="88">
        <f t="shared" si="42"/>
        <v>0</v>
      </c>
      <c r="U531" s="88"/>
      <c r="V531" s="3"/>
      <c r="W531" s="88"/>
    </row>
    <row r="532" spans="1:23" ht="255" hidden="1" x14ac:dyDescent="0.25">
      <c r="A532" s="47">
        <v>531</v>
      </c>
      <c r="B532" s="43" t="str">
        <f t="shared" si="43"/>
        <v>4_1</v>
      </c>
      <c r="C532" s="3">
        <f t="shared" si="44"/>
        <v>577</v>
      </c>
      <c r="D532" s="3" t="s">
        <v>419</v>
      </c>
      <c r="E532" s="1" t="s">
        <v>752</v>
      </c>
      <c r="F532" s="4" t="s">
        <v>147</v>
      </c>
      <c r="G532" s="1" t="s">
        <v>753</v>
      </c>
      <c r="H532" s="10" t="s">
        <v>419</v>
      </c>
      <c r="I532" s="6">
        <v>0</v>
      </c>
      <c r="J532" s="8">
        <v>1</v>
      </c>
      <c r="K532" s="12">
        <v>0</v>
      </c>
      <c r="L532" s="44" t="s">
        <v>419</v>
      </c>
      <c r="M532" s="3">
        <v>0</v>
      </c>
      <c r="N532" s="43">
        <v>1</v>
      </c>
      <c r="O532" s="43">
        <v>0</v>
      </c>
      <c r="P532" s="3" t="s">
        <v>3573</v>
      </c>
      <c r="Q532" s="45"/>
      <c r="R532" s="88">
        <f t="shared" si="40"/>
        <v>0</v>
      </c>
      <c r="S532" s="88">
        <f t="shared" si="41"/>
        <v>0</v>
      </c>
      <c r="T532" s="88">
        <f t="shared" si="42"/>
        <v>0</v>
      </c>
      <c r="U532" s="88"/>
      <c r="V532" s="3"/>
      <c r="W532" s="88"/>
    </row>
    <row r="533" spans="1:23" ht="255" hidden="1" x14ac:dyDescent="0.25">
      <c r="A533" s="47">
        <v>532</v>
      </c>
      <c r="B533" s="43" t="str">
        <f t="shared" si="43"/>
        <v>4_1</v>
      </c>
      <c r="C533" s="3">
        <f t="shared" si="44"/>
        <v>578</v>
      </c>
      <c r="D533" s="3" t="s">
        <v>1325</v>
      </c>
      <c r="E533" s="1" t="s">
        <v>1386</v>
      </c>
      <c r="F533" s="4" t="s">
        <v>1387</v>
      </c>
      <c r="G533" s="1" t="s">
        <v>1388</v>
      </c>
      <c r="H533" s="10" t="s">
        <v>1325</v>
      </c>
      <c r="I533" s="6">
        <v>1</v>
      </c>
      <c r="J533" s="8">
        <v>0</v>
      </c>
      <c r="K533" s="12">
        <v>0</v>
      </c>
      <c r="L533" s="44" t="s">
        <v>1325</v>
      </c>
      <c r="M533" s="3">
        <v>0</v>
      </c>
      <c r="N533" s="43">
        <v>0</v>
      </c>
      <c r="O533" s="43">
        <v>0</v>
      </c>
      <c r="P533" s="3" t="s">
        <v>3609</v>
      </c>
      <c r="Q533" s="45"/>
      <c r="R533" s="88">
        <f t="shared" si="40"/>
        <v>0</v>
      </c>
      <c r="S533" s="88">
        <f t="shared" si="41"/>
        <v>0</v>
      </c>
      <c r="T533" s="88">
        <f t="shared" si="42"/>
        <v>0</v>
      </c>
      <c r="U533" s="88"/>
      <c r="V533" s="3"/>
      <c r="W533" s="88"/>
    </row>
    <row r="534" spans="1:23" ht="240" hidden="1" x14ac:dyDescent="0.25">
      <c r="A534" s="47">
        <v>533</v>
      </c>
      <c r="B534" s="43" t="str">
        <f t="shared" si="43"/>
        <v>4_1</v>
      </c>
      <c r="C534" s="3">
        <f t="shared" si="44"/>
        <v>579</v>
      </c>
      <c r="D534" s="3" t="s">
        <v>1102</v>
      </c>
      <c r="E534" s="1" t="s">
        <v>1389</v>
      </c>
      <c r="F534" s="4" t="s">
        <v>52</v>
      </c>
      <c r="G534" s="1" t="s">
        <v>1390</v>
      </c>
      <c r="H534" s="10" t="s">
        <v>1102</v>
      </c>
      <c r="I534" s="6">
        <v>1</v>
      </c>
      <c r="J534" s="8">
        <v>0</v>
      </c>
      <c r="K534" s="12">
        <v>0</v>
      </c>
      <c r="L534" s="44" t="s">
        <v>1102</v>
      </c>
      <c r="M534" s="3">
        <v>0</v>
      </c>
      <c r="N534" s="43">
        <v>0</v>
      </c>
      <c r="O534" s="43">
        <v>0</v>
      </c>
      <c r="P534" s="3" t="s">
        <v>3541</v>
      </c>
      <c r="Q534" s="45"/>
      <c r="R534" s="88">
        <f t="shared" si="40"/>
        <v>0</v>
      </c>
      <c r="S534" s="88">
        <f t="shared" si="41"/>
        <v>0</v>
      </c>
      <c r="T534" s="88">
        <f t="shared" si="42"/>
        <v>0</v>
      </c>
      <c r="U534" s="88"/>
      <c r="V534" s="3"/>
      <c r="W534" s="88"/>
    </row>
    <row r="535" spans="1:23" ht="255" hidden="1" x14ac:dyDescent="0.25">
      <c r="A535" s="47">
        <v>534</v>
      </c>
      <c r="B535" s="43" t="str">
        <f t="shared" si="43"/>
        <v>4_1</v>
      </c>
      <c r="C535" s="3">
        <f t="shared" si="44"/>
        <v>580</v>
      </c>
      <c r="D535" s="3" t="s">
        <v>1393</v>
      </c>
      <c r="E535" s="1" t="s">
        <v>1391</v>
      </c>
      <c r="F535" s="4" t="s">
        <v>48</v>
      </c>
      <c r="G535" s="1" t="s">
        <v>1392</v>
      </c>
      <c r="H535" s="10" t="s">
        <v>1393</v>
      </c>
      <c r="I535" s="6">
        <v>1</v>
      </c>
      <c r="J535" s="8">
        <v>0</v>
      </c>
      <c r="K535" s="12">
        <v>0</v>
      </c>
      <c r="L535" s="44" t="s">
        <v>1393</v>
      </c>
      <c r="M535" s="3">
        <v>0</v>
      </c>
      <c r="N535" s="43">
        <v>0</v>
      </c>
      <c r="O535" s="43">
        <v>0</v>
      </c>
      <c r="P535" s="3" t="s">
        <v>3625</v>
      </c>
      <c r="Q535" s="45"/>
      <c r="R535" s="88">
        <f t="shared" si="40"/>
        <v>0</v>
      </c>
      <c r="S535" s="88">
        <f t="shared" si="41"/>
        <v>0</v>
      </c>
      <c r="T535" s="88">
        <f t="shared" si="42"/>
        <v>0</v>
      </c>
      <c r="U535" s="88"/>
      <c r="V535" s="3"/>
      <c r="W535" s="88"/>
    </row>
    <row r="536" spans="1:23" ht="255" hidden="1" x14ac:dyDescent="0.25">
      <c r="A536" s="47">
        <v>535</v>
      </c>
      <c r="B536" s="43" t="str">
        <f t="shared" si="43"/>
        <v>4_1</v>
      </c>
      <c r="C536" s="3">
        <f t="shared" si="44"/>
        <v>581</v>
      </c>
      <c r="D536" s="3" t="s">
        <v>1286</v>
      </c>
      <c r="E536" s="1" t="s">
        <v>1394</v>
      </c>
      <c r="F536" s="4" t="s">
        <v>48</v>
      </c>
      <c r="G536" s="1" t="s">
        <v>1392</v>
      </c>
      <c r="H536" s="10" t="s">
        <v>1286</v>
      </c>
      <c r="I536" s="6">
        <v>1</v>
      </c>
      <c r="J536" s="8">
        <v>0</v>
      </c>
      <c r="K536" s="12">
        <v>0</v>
      </c>
      <c r="L536" s="44" t="s">
        <v>1286</v>
      </c>
      <c r="M536" s="3">
        <v>0</v>
      </c>
      <c r="N536" s="43">
        <v>0</v>
      </c>
      <c r="O536" s="43">
        <v>0</v>
      </c>
      <c r="P536" s="3" t="s">
        <v>3602</v>
      </c>
      <c r="Q536" s="45"/>
      <c r="R536" s="88">
        <f t="shared" si="40"/>
        <v>0</v>
      </c>
      <c r="S536" s="88">
        <f t="shared" si="41"/>
        <v>0</v>
      </c>
      <c r="T536" s="88">
        <f t="shared" si="42"/>
        <v>0</v>
      </c>
      <c r="U536" s="88"/>
      <c r="V536" s="3"/>
      <c r="W536" s="88"/>
    </row>
    <row r="537" spans="1:23" ht="240" hidden="1" x14ac:dyDescent="0.25">
      <c r="A537" s="47">
        <v>536</v>
      </c>
      <c r="B537" s="43" t="str">
        <f t="shared" si="43"/>
        <v>4_1</v>
      </c>
      <c r="C537" s="3">
        <f t="shared" si="44"/>
        <v>582</v>
      </c>
      <c r="D537" s="3" t="s">
        <v>1397</v>
      </c>
      <c r="E537" s="1" t="s">
        <v>1395</v>
      </c>
      <c r="F537" s="4" t="s">
        <v>48</v>
      </c>
      <c r="G537" s="1" t="s">
        <v>1396</v>
      </c>
      <c r="H537" s="10" t="s">
        <v>1397</v>
      </c>
      <c r="I537" s="6">
        <v>1</v>
      </c>
      <c r="J537" s="8">
        <v>0</v>
      </c>
      <c r="K537" s="12">
        <v>0</v>
      </c>
      <c r="L537" s="44" t="s">
        <v>1397</v>
      </c>
      <c r="M537" s="3">
        <v>0</v>
      </c>
      <c r="N537" s="43">
        <v>0</v>
      </c>
      <c r="O537" s="43">
        <v>0</v>
      </c>
      <c r="P537" s="3" t="s">
        <v>3626</v>
      </c>
      <c r="Q537" s="45"/>
      <c r="R537" s="88">
        <f t="shared" si="40"/>
        <v>0</v>
      </c>
      <c r="S537" s="88">
        <f t="shared" si="41"/>
        <v>0</v>
      </c>
      <c r="T537" s="88">
        <f t="shared" si="42"/>
        <v>0</v>
      </c>
      <c r="U537" s="88"/>
      <c r="V537" s="3"/>
      <c r="W537" s="88"/>
    </row>
    <row r="538" spans="1:23" ht="240" hidden="1" x14ac:dyDescent="0.25">
      <c r="A538" s="47">
        <v>537</v>
      </c>
      <c r="B538" s="43" t="str">
        <f t="shared" si="43"/>
        <v>4_1</v>
      </c>
      <c r="C538" s="3">
        <f t="shared" si="44"/>
        <v>583</v>
      </c>
      <c r="D538" s="3" t="s">
        <v>1400</v>
      </c>
      <c r="E538" s="1" t="s">
        <v>1398</v>
      </c>
      <c r="F538" s="4" t="s">
        <v>48</v>
      </c>
      <c r="G538" s="1" t="s">
        <v>1399</v>
      </c>
      <c r="H538" s="10" t="s">
        <v>1400</v>
      </c>
      <c r="I538" s="6">
        <v>1</v>
      </c>
      <c r="J538" s="8">
        <v>0</v>
      </c>
      <c r="K538" s="12">
        <v>0</v>
      </c>
      <c r="L538" s="44" t="s">
        <v>1400</v>
      </c>
      <c r="M538" s="3">
        <v>0</v>
      </c>
      <c r="N538" s="43">
        <v>0</v>
      </c>
      <c r="O538" s="43">
        <v>0</v>
      </c>
      <c r="P538" s="3" t="s">
        <v>3627</v>
      </c>
      <c r="Q538" s="45"/>
      <c r="R538" s="88">
        <f t="shared" si="40"/>
        <v>0</v>
      </c>
      <c r="S538" s="88">
        <f t="shared" si="41"/>
        <v>0</v>
      </c>
      <c r="T538" s="88">
        <f t="shared" si="42"/>
        <v>0</v>
      </c>
      <c r="U538" s="88"/>
      <c r="V538" s="3"/>
      <c r="W538" s="88"/>
    </row>
    <row r="539" spans="1:23" ht="255" hidden="1" x14ac:dyDescent="0.25">
      <c r="A539" s="47">
        <v>538</v>
      </c>
      <c r="B539" s="43" t="str">
        <f t="shared" si="43"/>
        <v>4_1</v>
      </c>
      <c r="C539" s="3">
        <f t="shared" si="44"/>
        <v>584</v>
      </c>
      <c r="D539" s="3" t="s">
        <v>1403</v>
      </c>
      <c r="E539" s="1" t="s">
        <v>1401</v>
      </c>
      <c r="F539" s="4" t="s">
        <v>48</v>
      </c>
      <c r="G539" s="1" t="s">
        <v>1402</v>
      </c>
      <c r="H539" s="10" t="s">
        <v>1403</v>
      </c>
      <c r="I539" s="6">
        <v>1</v>
      </c>
      <c r="J539" s="8">
        <v>0</v>
      </c>
      <c r="K539" s="12">
        <v>0</v>
      </c>
      <c r="L539" s="44" t="s">
        <v>1403</v>
      </c>
      <c r="M539" s="3">
        <v>0</v>
      </c>
      <c r="N539" s="43">
        <v>0</v>
      </c>
      <c r="O539" s="43">
        <v>0</v>
      </c>
      <c r="P539" s="3" t="s">
        <v>3628</v>
      </c>
      <c r="Q539" s="45"/>
      <c r="R539" s="88">
        <f t="shared" si="40"/>
        <v>0</v>
      </c>
      <c r="S539" s="88">
        <f t="shared" si="41"/>
        <v>0</v>
      </c>
      <c r="T539" s="88">
        <f t="shared" si="42"/>
        <v>0</v>
      </c>
      <c r="U539" s="88"/>
      <c r="V539" s="3"/>
      <c r="W539" s="88"/>
    </row>
    <row r="540" spans="1:23" ht="270" hidden="1" x14ac:dyDescent="0.25">
      <c r="A540" s="47">
        <v>539</v>
      </c>
      <c r="B540" s="43" t="str">
        <f t="shared" si="43"/>
        <v>4_1</v>
      </c>
      <c r="C540" s="3">
        <f t="shared" si="44"/>
        <v>585</v>
      </c>
      <c r="D540" s="3" t="s">
        <v>754</v>
      </c>
      <c r="E540" s="1" t="s">
        <v>755</v>
      </c>
      <c r="F540" s="4" t="s">
        <v>158</v>
      </c>
      <c r="G540" s="1" t="s">
        <v>756</v>
      </c>
      <c r="H540" s="10" t="s">
        <v>754</v>
      </c>
      <c r="I540" s="6">
        <v>0</v>
      </c>
      <c r="J540" s="8">
        <v>1</v>
      </c>
      <c r="K540" s="12">
        <v>0</v>
      </c>
      <c r="L540" s="44" t="s">
        <v>754</v>
      </c>
      <c r="M540" s="3">
        <v>1</v>
      </c>
      <c r="N540" s="43">
        <v>0</v>
      </c>
      <c r="O540" s="43">
        <v>0</v>
      </c>
      <c r="P540" s="3" t="s">
        <v>3629</v>
      </c>
      <c r="Q540" s="45"/>
      <c r="R540" s="88">
        <f t="shared" si="40"/>
        <v>0</v>
      </c>
      <c r="S540" s="88">
        <f t="shared" si="41"/>
        <v>0</v>
      </c>
      <c r="T540" s="88">
        <f t="shared" si="42"/>
        <v>0</v>
      </c>
      <c r="U540" s="88"/>
      <c r="V540" s="3"/>
      <c r="W540" s="88"/>
    </row>
    <row r="541" spans="1:23" ht="255" hidden="1" x14ac:dyDescent="0.25">
      <c r="A541" s="47">
        <v>540</v>
      </c>
      <c r="B541" s="43" t="str">
        <f t="shared" si="43"/>
        <v>4_1</v>
      </c>
      <c r="C541" s="3">
        <f t="shared" si="44"/>
        <v>586</v>
      </c>
      <c r="D541" s="3" t="s">
        <v>252</v>
      </c>
      <c r="E541" s="1" t="s">
        <v>1404</v>
      </c>
      <c r="F541" s="4" t="s">
        <v>261</v>
      </c>
      <c r="G541" s="1" t="s">
        <v>1405</v>
      </c>
      <c r="H541" s="10" t="s">
        <v>252</v>
      </c>
      <c r="I541" s="6">
        <v>1</v>
      </c>
      <c r="J541" s="8">
        <v>0</v>
      </c>
      <c r="K541" s="12">
        <v>0</v>
      </c>
      <c r="L541" s="44" t="s">
        <v>252</v>
      </c>
      <c r="M541" s="3">
        <v>0</v>
      </c>
      <c r="N541" s="43">
        <v>0</v>
      </c>
      <c r="O541" s="43">
        <v>0</v>
      </c>
      <c r="P541" s="3" t="s">
        <v>3538</v>
      </c>
      <c r="Q541" s="45"/>
      <c r="R541" s="88">
        <f t="shared" si="40"/>
        <v>0</v>
      </c>
      <c r="S541" s="88">
        <f t="shared" si="41"/>
        <v>0</v>
      </c>
      <c r="T541" s="88">
        <f t="shared" si="42"/>
        <v>0</v>
      </c>
      <c r="U541" s="88"/>
      <c r="V541" s="3"/>
      <c r="W541" s="88"/>
    </row>
    <row r="542" spans="1:23" ht="255" hidden="1" x14ac:dyDescent="0.25">
      <c r="A542" s="47">
        <v>541</v>
      </c>
      <c r="B542" s="43" t="str">
        <f t="shared" si="43"/>
        <v>4_1</v>
      </c>
      <c r="C542" s="3">
        <f t="shared" si="44"/>
        <v>587</v>
      </c>
      <c r="D542" s="3" t="s">
        <v>1225</v>
      </c>
      <c r="E542" s="1" t="s">
        <v>1406</v>
      </c>
      <c r="F542" s="4" t="s">
        <v>48</v>
      </c>
      <c r="G542" s="1" t="s">
        <v>1407</v>
      </c>
      <c r="H542" s="10" t="s">
        <v>1225</v>
      </c>
      <c r="I542" s="6">
        <v>1</v>
      </c>
      <c r="J542" s="8">
        <v>0</v>
      </c>
      <c r="K542" s="12">
        <v>0</v>
      </c>
      <c r="L542" s="44" t="s">
        <v>1225</v>
      </c>
      <c r="M542" s="3">
        <v>0</v>
      </c>
      <c r="N542" s="43">
        <v>0</v>
      </c>
      <c r="O542" s="43">
        <v>0</v>
      </c>
      <c r="P542" s="3" t="s">
        <v>3584</v>
      </c>
      <c r="Q542" s="45"/>
      <c r="R542" s="88">
        <f t="shared" si="40"/>
        <v>0</v>
      </c>
      <c r="S542" s="88">
        <f t="shared" si="41"/>
        <v>0</v>
      </c>
      <c r="T542" s="88">
        <f t="shared" si="42"/>
        <v>0</v>
      </c>
      <c r="U542" s="88"/>
      <c r="V542" s="3"/>
      <c r="W542" s="88"/>
    </row>
    <row r="543" spans="1:23" ht="240" hidden="1" x14ac:dyDescent="0.25">
      <c r="A543" s="47">
        <v>542</v>
      </c>
      <c r="B543" s="43" t="str">
        <f t="shared" si="43"/>
        <v>4_1</v>
      </c>
      <c r="C543" s="3">
        <f t="shared" si="44"/>
        <v>588</v>
      </c>
      <c r="D543" s="3" t="s">
        <v>1410</v>
      </c>
      <c r="E543" s="1" t="s">
        <v>1408</v>
      </c>
      <c r="F543" s="4" t="s">
        <v>18</v>
      </c>
      <c r="G543" s="1" t="s">
        <v>1409</v>
      </c>
      <c r="H543" s="10" t="s">
        <v>1410</v>
      </c>
      <c r="I543" s="6">
        <v>1</v>
      </c>
      <c r="J543" s="8">
        <v>0</v>
      </c>
      <c r="K543" s="12">
        <v>0</v>
      </c>
      <c r="L543" s="44" t="s">
        <v>1410</v>
      </c>
      <c r="M543" s="3">
        <v>0</v>
      </c>
      <c r="N543" s="43">
        <v>0</v>
      </c>
      <c r="O543" s="43">
        <v>0</v>
      </c>
      <c r="P543" s="3" t="s">
        <v>3630</v>
      </c>
      <c r="Q543" s="45"/>
      <c r="R543" s="88">
        <f t="shared" si="40"/>
        <v>0</v>
      </c>
      <c r="S543" s="88">
        <f t="shared" si="41"/>
        <v>0</v>
      </c>
      <c r="T543" s="88">
        <f t="shared" si="42"/>
        <v>0</v>
      </c>
      <c r="U543" s="88"/>
      <c r="V543" s="3"/>
      <c r="W543" s="88"/>
    </row>
    <row r="544" spans="1:23" ht="240" hidden="1" x14ac:dyDescent="0.25">
      <c r="A544" s="47">
        <v>543</v>
      </c>
      <c r="B544" s="43" t="str">
        <f t="shared" si="43"/>
        <v>4_1</v>
      </c>
      <c r="C544" s="3">
        <f t="shared" si="44"/>
        <v>589</v>
      </c>
      <c r="D544" s="3" t="s">
        <v>1357</v>
      </c>
      <c r="E544" s="1" t="s">
        <v>1411</v>
      </c>
      <c r="F544" s="4" t="s">
        <v>1412</v>
      </c>
      <c r="G544" s="1" t="s">
        <v>1413</v>
      </c>
      <c r="H544" s="10" t="s">
        <v>1357</v>
      </c>
      <c r="I544" s="6">
        <v>1</v>
      </c>
      <c r="J544" s="8">
        <v>0</v>
      </c>
      <c r="K544" s="12">
        <v>0</v>
      </c>
      <c r="L544" s="44" t="s">
        <v>1357</v>
      </c>
      <c r="M544" s="3">
        <v>0</v>
      </c>
      <c r="N544" s="43">
        <v>0</v>
      </c>
      <c r="O544" s="43">
        <v>0</v>
      </c>
      <c r="P544" s="3" t="s">
        <v>3619</v>
      </c>
      <c r="Q544" s="45"/>
      <c r="R544" s="88">
        <f t="shared" si="40"/>
        <v>0</v>
      </c>
      <c r="S544" s="88">
        <f t="shared" si="41"/>
        <v>0</v>
      </c>
      <c r="T544" s="88">
        <f t="shared" si="42"/>
        <v>0</v>
      </c>
      <c r="U544" s="88"/>
      <c r="V544" s="3"/>
      <c r="W544" s="88"/>
    </row>
    <row r="545" spans="1:23" ht="255" hidden="1" x14ac:dyDescent="0.25">
      <c r="A545" s="47">
        <v>544</v>
      </c>
      <c r="B545" s="43" t="str">
        <f t="shared" si="43"/>
        <v>4_1</v>
      </c>
      <c r="C545" s="3">
        <f t="shared" si="44"/>
        <v>590</v>
      </c>
      <c r="D545" s="3" t="s">
        <v>329</v>
      </c>
      <c r="E545" s="1" t="s">
        <v>1414</v>
      </c>
      <c r="F545" s="4" t="s">
        <v>158</v>
      </c>
      <c r="G545" s="1" t="s">
        <v>1415</v>
      </c>
      <c r="H545" s="10" t="s">
        <v>329</v>
      </c>
      <c r="I545" s="6">
        <v>1</v>
      </c>
      <c r="J545" s="8">
        <v>0</v>
      </c>
      <c r="K545" s="12">
        <v>0</v>
      </c>
      <c r="L545" s="44" t="s">
        <v>329</v>
      </c>
      <c r="M545" s="3">
        <v>0</v>
      </c>
      <c r="N545" s="43">
        <v>0</v>
      </c>
      <c r="O545" s="43">
        <v>0</v>
      </c>
      <c r="P545" s="3" t="s">
        <v>3454</v>
      </c>
      <c r="Q545" s="45"/>
      <c r="R545" s="88">
        <f t="shared" si="40"/>
        <v>0</v>
      </c>
      <c r="S545" s="88">
        <f t="shared" si="41"/>
        <v>0</v>
      </c>
      <c r="T545" s="88">
        <f t="shared" si="42"/>
        <v>0</v>
      </c>
      <c r="U545" s="88"/>
      <c r="V545" s="3"/>
      <c r="W545" s="88"/>
    </row>
    <row r="546" spans="1:23" ht="255" hidden="1" x14ac:dyDescent="0.25">
      <c r="A546" s="47">
        <v>545</v>
      </c>
      <c r="B546" s="43" t="str">
        <f t="shared" si="43"/>
        <v>4_1</v>
      </c>
      <c r="C546" s="3">
        <f t="shared" si="44"/>
        <v>591</v>
      </c>
      <c r="D546" s="3" t="s">
        <v>329</v>
      </c>
      <c r="E546" s="1" t="s">
        <v>1414</v>
      </c>
      <c r="F546" s="4" t="s">
        <v>158</v>
      </c>
      <c r="G546" s="1" t="s">
        <v>1416</v>
      </c>
      <c r="H546" s="10" t="s">
        <v>329</v>
      </c>
      <c r="I546" s="6">
        <v>1</v>
      </c>
      <c r="J546" s="8">
        <v>0</v>
      </c>
      <c r="K546" s="12">
        <v>0</v>
      </c>
      <c r="L546" s="44" t="s">
        <v>329</v>
      </c>
      <c r="M546" s="3">
        <v>0</v>
      </c>
      <c r="N546" s="43">
        <v>0</v>
      </c>
      <c r="O546" s="43">
        <v>0</v>
      </c>
      <c r="P546" s="3" t="s">
        <v>3454</v>
      </c>
      <c r="Q546" s="45"/>
      <c r="R546" s="88">
        <f t="shared" si="40"/>
        <v>0</v>
      </c>
      <c r="S546" s="88">
        <f t="shared" si="41"/>
        <v>0</v>
      </c>
      <c r="T546" s="88">
        <f t="shared" si="42"/>
        <v>0</v>
      </c>
      <c r="U546" s="88"/>
      <c r="V546" s="3"/>
      <c r="W546" s="88"/>
    </row>
    <row r="547" spans="1:23" ht="270" hidden="1" x14ac:dyDescent="0.25">
      <c r="A547" s="47">
        <v>546</v>
      </c>
      <c r="B547" s="43" t="str">
        <f t="shared" si="43"/>
        <v>4_1</v>
      </c>
      <c r="C547" s="3">
        <f t="shared" si="44"/>
        <v>592</v>
      </c>
      <c r="D547" s="3" t="s">
        <v>558</v>
      </c>
      <c r="E547" s="1" t="s">
        <v>1417</v>
      </c>
      <c r="F547" s="4" t="s">
        <v>1418</v>
      </c>
      <c r="G547" s="1" t="s">
        <v>1419</v>
      </c>
      <c r="H547" s="10" t="s">
        <v>558</v>
      </c>
      <c r="I547" s="6">
        <v>1</v>
      </c>
      <c r="J547" s="8">
        <v>0</v>
      </c>
      <c r="K547" s="12">
        <v>0</v>
      </c>
      <c r="L547" s="44" t="s">
        <v>558</v>
      </c>
      <c r="M547" s="3">
        <v>0</v>
      </c>
      <c r="N547" s="43">
        <v>0</v>
      </c>
      <c r="O547" s="43">
        <v>0</v>
      </c>
      <c r="P547" s="3" t="s">
        <v>3566</v>
      </c>
      <c r="Q547" s="45"/>
      <c r="R547" s="88">
        <f t="shared" si="40"/>
        <v>0</v>
      </c>
      <c r="S547" s="88">
        <f t="shared" si="41"/>
        <v>0</v>
      </c>
      <c r="T547" s="88">
        <f t="shared" si="42"/>
        <v>0</v>
      </c>
      <c r="U547" s="88"/>
      <c r="V547" s="3"/>
      <c r="W547" s="88"/>
    </row>
    <row r="548" spans="1:23" ht="270" hidden="1" x14ac:dyDescent="0.25">
      <c r="A548" s="47">
        <v>547</v>
      </c>
      <c r="B548" s="43" t="str">
        <f t="shared" si="43"/>
        <v>4_1</v>
      </c>
      <c r="C548" s="3">
        <f t="shared" si="44"/>
        <v>593</v>
      </c>
      <c r="D548" s="3" t="s">
        <v>1238</v>
      </c>
      <c r="E548" s="1" t="s">
        <v>1420</v>
      </c>
      <c r="F548" s="4" t="s">
        <v>261</v>
      </c>
      <c r="G548" s="1" t="s">
        <v>1421</v>
      </c>
      <c r="H548" s="10" t="s">
        <v>1238</v>
      </c>
      <c r="I548" s="6">
        <v>1</v>
      </c>
      <c r="J548" s="8">
        <v>0</v>
      </c>
      <c r="K548" s="12">
        <v>0</v>
      </c>
      <c r="L548" s="44" t="s">
        <v>1238</v>
      </c>
      <c r="M548" s="3">
        <v>0</v>
      </c>
      <c r="N548" s="43">
        <v>0</v>
      </c>
      <c r="O548" s="43">
        <v>0</v>
      </c>
      <c r="P548" s="3" t="s">
        <v>3592</v>
      </c>
      <c r="Q548" s="45"/>
      <c r="R548" s="88">
        <f t="shared" si="40"/>
        <v>0</v>
      </c>
      <c r="S548" s="88">
        <f t="shared" si="41"/>
        <v>0</v>
      </c>
      <c r="T548" s="88">
        <f t="shared" si="42"/>
        <v>0</v>
      </c>
      <c r="U548" s="88"/>
      <c r="V548" s="3"/>
      <c r="W548" s="88"/>
    </row>
    <row r="549" spans="1:23" ht="270" hidden="1" x14ac:dyDescent="0.25">
      <c r="A549" s="47">
        <v>548</v>
      </c>
      <c r="B549" s="43" t="str">
        <f t="shared" si="43"/>
        <v>4_1</v>
      </c>
      <c r="C549" s="3">
        <f t="shared" si="44"/>
        <v>594</v>
      </c>
      <c r="D549" s="3" t="s">
        <v>1424</v>
      </c>
      <c r="E549" s="1" t="s">
        <v>1422</v>
      </c>
      <c r="F549" s="4" t="s">
        <v>147</v>
      </c>
      <c r="G549" s="1" t="s">
        <v>1423</v>
      </c>
      <c r="H549" s="10" t="s">
        <v>1424</v>
      </c>
      <c r="I549" s="6">
        <v>1</v>
      </c>
      <c r="J549" s="8">
        <v>0</v>
      </c>
      <c r="K549" s="12">
        <v>0</v>
      </c>
      <c r="L549" s="44" t="s">
        <v>1424</v>
      </c>
      <c r="M549" s="3">
        <v>0</v>
      </c>
      <c r="N549" s="43">
        <v>0</v>
      </c>
      <c r="O549" s="43">
        <v>0</v>
      </c>
      <c r="P549" s="3" t="s">
        <v>3631</v>
      </c>
      <c r="Q549" s="45"/>
      <c r="R549" s="88">
        <f t="shared" si="40"/>
        <v>0</v>
      </c>
      <c r="S549" s="88">
        <f t="shared" si="41"/>
        <v>0</v>
      </c>
      <c r="T549" s="88">
        <f t="shared" si="42"/>
        <v>0</v>
      </c>
      <c r="U549" s="88"/>
      <c r="V549" s="3"/>
      <c r="W549" s="88"/>
    </row>
    <row r="550" spans="1:23" ht="240" hidden="1" x14ac:dyDescent="0.25">
      <c r="A550" s="47">
        <v>549</v>
      </c>
      <c r="B550" s="43" t="str">
        <f t="shared" si="43"/>
        <v>4_1</v>
      </c>
      <c r="C550" s="3">
        <f t="shared" si="44"/>
        <v>595</v>
      </c>
      <c r="D550" s="3" t="s">
        <v>1273</v>
      </c>
      <c r="E550" s="1" t="s">
        <v>1425</v>
      </c>
      <c r="F550" s="4" t="s">
        <v>1426</v>
      </c>
      <c r="G550" s="1" t="s">
        <v>1427</v>
      </c>
      <c r="H550" s="10" t="s">
        <v>1273</v>
      </c>
      <c r="I550" s="6">
        <v>0</v>
      </c>
      <c r="J550" s="8">
        <v>0</v>
      </c>
      <c r="K550" s="12">
        <v>1</v>
      </c>
      <c r="L550" s="44" t="s">
        <v>1273</v>
      </c>
      <c r="M550" s="3">
        <v>0</v>
      </c>
      <c r="N550" s="43">
        <v>0</v>
      </c>
      <c r="O550" s="43">
        <v>0</v>
      </c>
      <c r="P550" s="3" t="s">
        <v>3601</v>
      </c>
      <c r="Q550" s="45"/>
      <c r="R550" s="88">
        <f t="shared" si="40"/>
        <v>0</v>
      </c>
      <c r="S550" s="88">
        <f t="shared" si="41"/>
        <v>0</v>
      </c>
      <c r="T550" s="88">
        <f t="shared" si="42"/>
        <v>0</v>
      </c>
      <c r="U550" s="88"/>
      <c r="V550" s="3"/>
      <c r="W550" s="88"/>
    </row>
    <row r="551" spans="1:23" ht="285" x14ac:dyDescent="0.25">
      <c r="A551" s="47">
        <v>550</v>
      </c>
      <c r="B551" s="43" t="str">
        <f t="shared" si="43"/>
        <v>4_1</v>
      </c>
      <c r="C551" s="3">
        <f t="shared" si="44"/>
        <v>596</v>
      </c>
      <c r="D551" s="3" t="s">
        <v>1431</v>
      </c>
      <c r="E551" s="1" t="s">
        <v>1428</v>
      </c>
      <c r="F551" s="4" t="s">
        <v>1429</v>
      </c>
      <c r="G551" s="1" t="s">
        <v>1430</v>
      </c>
      <c r="H551" s="10" t="s">
        <v>1431</v>
      </c>
      <c r="I551" s="6">
        <v>1</v>
      </c>
      <c r="J551" s="8">
        <v>0</v>
      </c>
      <c r="K551" s="12">
        <v>0</v>
      </c>
      <c r="L551" s="44" t="s">
        <v>1431</v>
      </c>
      <c r="M551" s="3">
        <v>0</v>
      </c>
      <c r="N551" s="43">
        <v>0</v>
      </c>
      <c r="O551" s="43">
        <v>0</v>
      </c>
      <c r="P551" s="3" t="s">
        <v>3632</v>
      </c>
      <c r="Q551" s="45"/>
      <c r="R551" s="88">
        <f t="shared" si="40"/>
        <v>0</v>
      </c>
      <c r="S551" s="88">
        <f t="shared" si="41"/>
        <v>0</v>
      </c>
      <c r="T551" s="88">
        <f t="shared" si="42"/>
        <v>0</v>
      </c>
      <c r="U551" s="88"/>
      <c r="V551" s="3" t="s">
        <v>3958</v>
      </c>
      <c r="W551" s="88"/>
    </row>
    <row r="552" spans="1:23" ht="255" x14ac:dyDescent="0.25">
      <c r="A552" s="47">
        <v>551</v>
      </c>
      <c r="B552" s="43" t="str">
        <f t="shared" si="43"/>
        <v>4_1</v>
      </c>
      <c r="C552" s="3">
        <f t="shared" si="44"/>
        <v>597</v>
      </c>
      <c r="D552" s="3" t="s">
        <v>1434</v>
      </c>
      <c r="E552" s="1" t="s">
        <v>1432</v>
      </c>
      <c r="F552" s="4" t="s">
        <v>1429</v>
      </c>
      <c r="G552" s="1" t="s">
        <v>1433</v>
      </c>
      <c r="H552" s="10" t="s">
        <v>1434</v>
      </c>
      <c r="I552" s="6">
        <v>1</v>
      </c>
      <c r="J552" s="8">
        <v>0</v>
      </c>
      <c r="K552" s="12">
        <v>0</v>
      </c>
      <c r="L552" s="44" t="s">
        <v>1434</v>
      </c>
      <c r="M552" s="3">
        <v>0</v>
      </c>
      <c r="N552" s="43">
        <v>0</v>
      </c>
      <c r="O552" s="43">
        <v>0</v>
      </c>
      <c r="P552" s="3" t="s">
        <v>3633</v>
      </c>
      <c r="Q552" s="45"/>
      <c r="R552" s="88">
        <f t="shared" si="40"/>
        <v>0</v>
      </c>
      <c r="S552" s="88">
        <f t="shared" si="41"/>
        <v>0</v>
      </c>
      <c r="T552" s="88">
        <f t="shared" si="42"/>
        <v>0</v>
      </c>
      <c r="U552" s="88"/>
      <c r="V552" s="3" t="str">
        <f>+V551</f>
        <v>The military base that led to unintended consequences was not constructed by USAID or any USG agency.</v>
      </c>
      <c r="W552" s="88"/>
    </row>
    <row r="553" spans="1:23" ht="255" hidden="1" x14ac:dyDescent="0.25">
      <c r="A553" s="47">
        <v>552</v>
      </c>
      <c r="B553" s="43" t="str">
        <f t="shared" si="43"/>
        <v>4_1</v>
      </c>
      <c r="C553" s="3">
        <f t="shared" si="44"/>
        <v>598</v>
      </c>
      <c r="D553" s="3" t="s">
        <v>1360</v>
      </c>
      <c r="E553" s="1" t="s">
        <v>1435</v>
      </c>
      <c r="F553" s="4" t="s">
        <v>48</v>
      </c>
      <c r="G553" s="1" t="s">
        <v>1436</v>
      </c>
      <c r="H553" s="10" t="s">
        <v>1360</v>
      </c>
      <c r="I553" s="6">
        <v>1</v>
      </c>
      <c r="J553" s="8">
        <v>0</v>
      </c>
      <c r="K553" s="12">
        <v>0</v>
      </c>
      <c r="L553" s="44" t="s">
        <v>1360</v>
      </c>
      <c r="M553" s="3">
        <v>0</v>
      </c>
      <c r="N553" s="43">
        <v>0</v>
      </c>
      <c r="O553" s="43">
        <v>0</v>
      </c>
      <c r="P553" s="3" t="s">
        <v>3620</v>
      </c>
      <c r="Q553" s="45"/>
      <c r="R553" s="88">
        <f t="shared" si="40"/>
        <v>0</v>
      </c>
      <c r="S553" s="88">
        <f t="shared" si="41"/>
        <v>0</v>
      </c>
      <c r="T553" s="88">
        <f t="shared" si="42"/>
        <v>0</v>
      </c>
      <c r="U553" s="88"/>
      <c r="V553" s="3"/>
      <c r="W553" s="88"/>
    </row>
    <row r="554" spans="1:23" ht="255" hidden="1" x14ac:dyDescent="0.25">
      <c r="A554" s="47">
        <v>553</v>
      </c>
      <c r="B554" s="43" t="str">
        <f t="shared" si="43"/>
        <v>4_1</v>
      </c>
      <c r="C554" s="3">
        <f t="shared" si="44"/>
        <v>599</v>
      </c>
      <c r="D554" s="3" t="s">
        <v>813</v>
      </c>
      <c r="E554" s="1" t="s">
        <v>1437</v>
      </c>
      <c r="F554" s="4" t="s">
        <v>158</v>
      </c>
      <c r="G554" s="1" t="s">
        <v>1438</v>
      </c>
      <c r="H554" s="10" t="s">
        <v>813</v>
      </c>
      <c r="I554" s="6">
        <v>1</v>
      </c>
      <c r="J554" s="8">
        <v>0</v>
      </c>
      <c r="K554" s="12">
        <v>0</v>
      </c>
      <c r="L554" s="44" t="s">
        <v>813</v>
      </c>
      <c r="M554" s="3">
        <v>0</v>
      </c>
      <c r="N554" s="43">
        <v>0</v>
      </c>
      <c r="O554" s="43">
        <v>0</v>
      </c>
      <c r="P554" s="3" t="s">
        <v>3422</v>
      </c>
      <c r="Q554" s="45"/>
      <c r="R554" s="88">
        <f t="shared" si="40"/>
        <v>0</v>
      </c>
      <c r="S554" s="88">
        <f t="shared" si="41"/>
        <v>0</v>
      </c>
      <c r="T554" s="88">
        <f t="shared" si="42"/>
        <v>0</v>
      </c>
      <c r="U554" s="88"/>
      <c r="V554" s="3"/>
      <c r="W554" s="88"/>
    </row>
    <row r="555" spans="1:23" ht="240" hidden="1" x14ac:dyDescent="0.25">
      <c r="A555" s="47">
        <v>554</v>
      </c>
      <c r="B555" s="43" t="str">
        <f t="shared" si="43"/>
        <v>4_1</v>
      </c>
      <c r="C555" s="3">
        <f t="shared" si="44"/>
        <v>600</v>
      </c>
      <c r="D555" s="3" t="s">
        <v>1441</v>
      </c>
      <c r="E555" s="1" t="s">
        <v>1439</v>
      </c>
      <c r="F555" s="4" t="s">
        <v>261</v>
      </c>
      <c r="G555" s="1" t="s">
        <v>1440</v>
      </c>
      <c r="H555" s="10" t="s">
        <v>1441</v>
      </c>
      <c r="I555" s="6">
        <v>1</v>
      </c>
      <c r="J555" s="8">
        <v>0</v>
      </c>
      <c r="K555" s="12">
        <v>0</v>
      </c>
      <c r="L555" s="44" t="s">
        <v>1441</v>
      </c>
      <c r="M555" s="3">
        <v>0</v>
      </c>
      <c r="N555" s="43">
        <v>0</v>
      </c>
      <c r="O555" s="43">
        <v>0</v>
      </c>
      <c r="P555" s="3" t="s">
        <v>3634</v>
      </c>
      <c r="Q555" s="45"/>
      <c r="R555" s="88">
        <f t="shared" si="40"/>
        <v>0</v>
      </c>
      <c r="S555" s="88">
        <f t="shared" si="41"/>
        <v>0</v>
      </c>
      <c r="T555" s="88">
        <f t="shared" si="42"/>
        <v>0</v>
      </c>
      <c r="U555" s="88"/>
      <c r="V555" s="3"/>
      <c r="W555" s="88"/>
    </row>
    <row r="556" spans="1:23" ht="240" hidden="1" x14ac:dyDescent="0.25">
      <c r="A556" s="47">
        <v>555</v>
      </c>
      <c r="B556" s="43" t="str">
        <f t="shared" si="43"/>
        <v>4_1</v>
      </c>
      <c r="C556" s="3">
        <f t="shared" si="44"/>
        <v>601</v>
      </c>
      <c r="D556" s="3" t="s">
        <v>1444</v>
      </c>
      <c r="E556" s="1" t="s">
        <v>1442</v>
      </c>
      <c r="F556" s="4" t="s">
        <v>48</v>
      </c>
      <c r="G556" s="1" t="s">
        <v>1443</v>
      </c>
      <c r="H556" s="10" t="s">
        <v>1444</v>
      </c>
      <c r="I556" s="6">
        <v>1</v>
      </c>
      <c r="J556" s="8">
        <v>0</v>
      </c>
      <c r="K556" s="12">
        <v>0</v>
      </c>
      <c r="L556" s="44" t="s">
        <v>1444</v>
      </c>
      <c r="M556" s="3">
        <v>0</v>
      </c>
      <c r="N556" s="43">
        <v>0</v>
      </c>
      <c r="O556" s="43">
        <v>0</v>
      </c>
      <c r="P556" s="3" t="s">
        <v>3635</v>
      </c>
      <c r="Q556" s="45"/>
      <c r="R556" s="88">
        <f t="shared" si="40"/>
        <v>0</v>
      </c>
      <c r="S556" s="88">
        <f t="shared" si="41"/>
        <v>0</v>
      </c>
      <c r="T556" s="88">
        <f t="shared" si="42"/>
        <v>0</v>
      </c>
      <c r="U556" s="88"/>
      <c r="V556" s="3"/>
      <c r="W556" s="88"/>
    </row>
    <row r="557" spans="1:23" ht="270" hidden="1" x14ac:dyDescent="0.25">
      <c r="A557" s="47">
        <v>556</v>
      </c>
      <c r="B557" s="43" t="str">
        <f t="shared" si="43"/>
        <v>4_1</v>
      </c>
      <c r="C557" s="3">
        <f t="shared" si="44"/>
        <v>602</v>
      </c>
      <c r="D557" s="3" t="s">
        <v>1168</v>
      </c>
      <c r="E557" s="1" t="s">
        <v>1445</v>
      </c>
      <c r="F557" s="4" t="s">
        <v>52</v>
      </c>
      <c r="G557" s="1" t="s">
        <v>1446</v>
      </c>
      <c r="H557" s="10" t="s">
        <v>1168</v>
      </c>
      <c r="I557" s="6">
        <v>1</v>
      </c>
      <c r="J557" s="8">
        <v>0</v>
      </c>
      <c r="K557" s="12">
        <v>0</v>
      </c>
      <c r="L557" s="44" t="s">
        <v>1168</v>
      </c>
      <c r="M557" s="3">
        <v>0</v>
      </c>
      <c r="N557" s="43">
        <v>0</v>
      </c>
      <c r="O557" s="43">
        <v>0</v>
      </c>
      <c r="P557" s="3" t="s">
        <v>3567</v>
      </c>
      <c r="Q557" s="45"/>
      <c r="R557" s="88">
        <f t="shared" si="40"/>
        <v>0</v>
      </c>
      <c r="S557" s="88">
        <f t="shared" si="41"/>
        <v>0</v>
      </c>
      <c r="T557" s="88">
        <f t="shared" si="42"/>
        <v>0</v>
      </c>
      <c r="U557" s="88"/>
      <c r="V557" s="3"/>
      <c r="W557" s="88"/>
    </row>
    <row r="558" spans="1:23" ht="285" hidden="1" x14ac:dyDescent="0.25">
      <c r="A558" s="47">
        <v>557</v>
      </c>
      <c r="B558" s="43" t="str">
        <f t="shared" si="43"/>
        <v>4_1</v>
      </c>
      <c r="C558" s="3">
        <f t="shared" si="44"/>
        <v>603</v>
      </c>
      <c r="D558" s="3" t="s">
        <v>1449</v>
      </c>
      <c r="E558" s="1" t="s">
        <v>1447</v>
      </c>
      <c r="F558" s="4" t="s">
        <v>147</v>
      </c>
      <c r="G558" s="1" t="s">
        <v>1448</v>
      </c>
      <c r="H558" s="10" t="s">
        <v>1449</v>
      </c>
      <c r="I558" s="6">
        <v>1</v>
      </c>
      <c r="J558" s="8">
        <v>0</v>
      </c>
      <c r="K558" s="12">
        <v>0</v>
      </c>
      <c r="L558" s="44" t="s">
        <v>1449</v>
      </c>
      <c r="M558" s="3">
        <v>0</v>
      </c>
      <c r="N558" s="43">
        <v>0</v>
      </c>
      <c r="O558" s="43">
        <v>0</v>
      </c>
      <c r="P558" s="3" t="s">
        <v>3636</v>
      </c>
      <c r="Q558" s="45"/>
      <c r="R558" s="88">
        <f t="shared" si="40"/>
        <v>0</v>
      </c>
      <c r="S558" s="88">
        <f t="shared" si="41"/>
        <v>0</v>
      </c>
      <c r="T558" s="88">
        <f t="shared" si="42"/>
        <v>0</v>
      </c>
      <c r="U558" s="88"/>
      <c r="V558" s="3"/>
      <c r="W558" s="88"/>
    </row>
    <row r="559" spans="1:23" ht="285" hidden="1" x14ac:dyDescent="0.25">
      <c r="A559" s="47">
        <v>558</v>
      </c>
      <c r="B559" s="43" t="str">
        <f t="shared" si="43"/>
        <v>4_1</v>
      </c>
      <c r="C559" s="3">
        <f t="shared" si="44"/>
        <v>604</v>
      </c>
      <c r="D559" s="3" t="s">
        <v>1452</v>
      </c>
      <c r="E559" s="1" t="s">
        <v>1450</v>
      </c>
      <c r="F559" s="4" t="s">
        <v>147</v>
      </c>
      <c r="G559" s="1" t="s">
        <v>1451</v>
      </c>
      <c r="H559" s="10" t="s">
        <v>1452</v>
      </c>
      <c r="I559" s="6">
        <v>1</v>
      </c>
      <c r="J559" s="8">
        <v>0</v>
      </c>
      <c r="K559" s="12">
        <v>0</v>
      </c>
      <c r="L559" s="44" t="s">
        <v>1452</v>
      </c>
      <c r="M559" s="3">
        <v>0</v>
      </c>
      <c r="N559" s="43">
        <v>0</v>
      </c>
      <c r="O559" s="43">
        <v>0</v>
      </c>
      <c r="P559" s="3" t="s">
        <v>3637</v>
      </c>
      <c r="Q559" s="45"/>
      <c r="R559" s="88">
        <f t="shared" si="40"/>
        <v>0</v>
      </c>
      <c r="S559" s="88">
        <f t="shared" si="41"/>
        <v>0</v>
      </c>
      <c r="T559" s="88">
        <f t="shared" si="42"/>
        <v>0</v>
      </c>
      <c r="U559" s="88"/>
      <c r="V559" s="3"/>
      <c r="W559" s="88"/>
    </row>
    <row r="560" spans="1:23" ht="285" hidden="1" x14ac:dyDescent="0.25">
      <c r="A560" s="47">
        <v>559</v>
      </c>
      <c r="B560" s="43" t="str">
        <f t="shared" si="43"/>
        <v>4_1</v>
      </c>
      <c r="C560" s="3">
        <f t="shared" si="44"/>
        <v>605</v>
      </c>
      <c r="D560" s="3" t="s">
        <v>252</v>
      </c>
      <c r="E560" s="1" t="s">
        <v>1453</v>
      </c>
      <c r="F560" s="4" t="s">
        <v>158</v>
      </c>
      <c r="G560" s="1" t="s">
        <v>1454</v>
      </c>
      <c r="H560" s="10" t="s">
        <v>252</v>
      </c>
      <c r="I560" s="6">
        <v>1</v>
      </c>
      <c r="J560" s="8">
        <v>0</v>
      </c>
      <c r="K560" s="12">
        <v>0</v>
      </c>
      <c r="L560" s="44" t="s">
        <v>252</v>
      </c>
      <c r="M560" s="3">
        <v>0</v>
      </c>
      <c r="N560" s="43">
        <v>0</v>
      </c>
      <c r="O560" s="43">
        <v>0</v>
      </c>
      <c r="P560" s="3" t="s">
        <v>3538</v>
      </c>
      <c r="Q560" s="45"/>
      <c r="R560" s="88">
        <f t="shared" si="40"/>
        <v>0</v>
      </c>
      <c r="S560" s="88">
        <f t="shared" si="41"/>
        <v>0</v>
      </c>
      <c r="T560" s="88">
        <f t="shared" si="42"/>
        <v>0</v>
      </c>
      <c r="U560" s="88"/>
      <c r="V560" s="3"/>
      <c r="W560" s="88"/>
    </row>
    <row r="561" spans="1:23" ht="255" hidden="1" x14ac:dyDescent="0.25">
      <c r="A561" s="47">
        <v>560</v>
      </c>
      <c r="B561" s="43" t="str">
        <f t="shared" si="43"/>
        <v>4_1</v>
      </c>
      <c r="C561" s="3">
        <f t="shared" si="44"/>
        <v>606</v>
      </c>
      <c r="D561" s="3" t="s">
        <v>1017</v>
      </c>
      <c r="E561" s="1" t="s">
        <v>1455</v>
      </c>
      <c r="F561" s="4" t="s">
        <v>52</v>
      </c>
      <c r="G561" s="1" t="s">
        <v>1456</v>
      </c>
      <c r="H561" s="10" t="s">
        <v>1017</v>
      </c>
      <c r="I561" s="6">
        <v>1</v>
      </c>
      <c r="J561" s="8">
        <v>0</v>
      </c>
      <c r="K561" s="12">
        <v>0</v>
      </c>
      <c r="L561" s="44" t="s">
        <v>1017</v>
      </c>
      <c r="M561" s="3">
        <v>0</v>
      </c>
      <c r="N561" s="43">
        <v>0</v>
      </c>
      <c r="O561" s="43">
        <v>0</v>
      </c>
      <c r="P561" s="3" t="s">
        <v>3507</v>
      </c>
      <c r="Q561" s="45"/>
      <c r="R561" s="88">
        <f t="shared" si="40"/>
        <v>0</v>
      </c>
      <c r="S561" s="88">
        <f t="shared" si="41"/>
        <v>0</v>
      </c>
      <c r="T561" s="88">
        <f t="shared" si="42"/>
        <v>0</v>
      </c>
      <c r="U561" s="88"/>
      <c r="V561" s="3"/>
      <c r="W561" s="88"/>
    </row>
    <row r="562" spans="1:23" ht="285" x14ac:dyDescent="0.25">
      <c r="A562" s="47">
        <v>561</v>
      </c>
      <c r="B562" s="43" t="str">
        <f t="shared" si="43"/>
        <v>4_1</v>
      </c>
      <c r="C562" s="3">
        <f t="shared" si="44"/>
        <v>607</v>
      </c>
      <c r="D562" s="3" t="s">
        <v>375</v>
      </c>
      <c r="E562" s="1" t="s">
        <v>1457</v>
      </c>
      <c r="F562" s="4" t="s">
        <v>52</v>
      </c>
      <c r="G562" s="1" t="s">
        <v>1458</v>
      </c>
      <c r="H562" s="10" t="s">
        <v>375</v>
      </c>
      <c r="I562" s="6">
        <v>1</v>
      </c>
      <c r="J562" s="8">
        <v>0</v>
      </c>
      <c r="K562" s="12">
        <v>0</v>
      </c>
      <c r="L562" s="44" t="s">
        <v>375</v>
      </c>
      <c r="M562" s="3">
        <v>1</v>
      </c>
      <c r="N562" s="43">
        <v>0</v>
      </c>
      <c r="O562" s="43" t="s">
        <v>940</v>
      </c>
      <c r="P562" s="3" t="s">
        <v>3450</v>
      </c>
      <c r="Q562" s="45"/>
      <c r="R562" s="88">
        <f t="shared" si="40"/>
        <v>0</v>
      </c>
      <c r="S562" s="88">
        <f t="shared" si="41"/>
        <v>0</v>
      </c>
      <c r="T562" s="88">
        <f t="shared" si="42"/>
        <v>0</v>
      </c>
      <c r="U562" s="88"/>
      <c r="V562" s="3" t="s">
        <v>3959</v>
      </c>
      <c r="W562" s="88"/>
    </row>
    <row r="563" spans="1:23" ht="240" hidden="1" x14ac:dyDescent="0.25">
      <c r="A563" s="47">
        <v>562</v>
      </c>
      <c r="B563" s="43" t="str">
        <f t="shared" si="43"/>
        <v>4_1</v>
      </c>
      <c r="C563" s="3">
        <f t="shared" si="44"/>
        <v>608</v>
      </c>
      <c r="D563" s="3" t="s">
        <v>1461</v>
      </c>
      <c r="E563" s="1" t="s">
        <v>1459</v>
      </c>
      <c r="F563" s="4" t="s">
        <v>261</v>
      </c>
      <c r="G563" s="1" t="s">
        <v>1460</v>
      </c>
      <c r="H563" s="10" t="s">
        <v>1461</v>
      </c>
      <c r="I563" s="6">
        <v>1</v>
      </c>
      <c r="J563" s="8">
        <v>0</v>
      </c>
      <c r="K563" s="12">
        <v>0</v>
      </c>
      <c r="L563" s="44" t="s">
        <v>1461</v>
      </c>
      <c r="M563" s="3">
        <v>0</v>
      </c>
      <c r="N563" s="43">
        <v>0</v>
      </c>
      <c r="O563" s="43">
        <v>0</v>
      </c>
      <c r="P563" s="3" t="s">
        <v>3638</v>
      </c>
      <c r="Q563" s="45"/>
      <c r="R563" s="88">
        <f t="shared" si="40"/>
        <v>0</v>
      </c>
      <c r="S563" s="88">
        <f t="shared" si="41"/>
        <v>0</v>
      </c>
      <c r="T563" s="88">
        <f t="shared" si="42"/>
        <v>0</v>
      </c>
      <c r="U563" s="88"/>
      <c r="V563" s="3"/>
      <c r="W563" s="88"/>
    </row>
    <row r="564" spans="1:23" ht="240" hidden="1" x14ac:dyDescent="0.25">
      <c r="A564" s="47">
        <v>563</v>
      </c>
      <c r="B564" s="43" t="str">
        <f t="shared" si="43"/>
        <v>4_1</v>
      </c>
      <c r="C564" s="3">
        <f t="shared" si="44"/>
        <v>609</v>
      </c>
      <c r="D564" s="3" t="s">
        <v>1069</v>
      </c>
      <c r="E564" s="1" t="s">
        <v>1462</v>
      </c>
      <c r="F564" s="4" t="s">
        <v>52</v>
      </c>
      <c r="G564" s="1" t="s">
        <v>1463</v>
      </c>
      <c r="H564" s="10" t="s">
        <v>1069</v>
      </c>
      <c r="I564" s="6">
        <v>1</v>
      </c>
      <c r="J564" s="8">
        <v>0</v>
      </c>
      <c r="K564" s="12">
        <v>0</v>
      </c>
      <c r="L564" s="44" t="s">
        <v>1069</v>
      </c>
      <c r="M564" s="3">
        <v>0</v>
      </c>
      <c r="N564" s="43">
        <v>0</v>
      </c>
      <c r="O564" s="43">
        <v>0</v>
      </c>
      <c r="P564" s="3" t="s">
        <v>3528</v>
      </c>
      <c r="Q564" s="45"/>
      <c r="R564" s="88">
        <f t="shared" si="40"/>
        <v>0</v>
      </c>
      <c r="S564" s="88">
        <f t="shared" si="41"/>
        <v>0</v>
      </c>
      <c r="T564" s="88">
        <f t="shared" si="42"/>
        <v>0</v>
      </c>
      <c r="U564" s="88"/>
      <c r="V564" s="3"/>
      <c r="W564" s="88"/>
    </row>
    <row r="565" spans="1:23" ht="240" hidden="1" x14ac:dyDescent="0.25">
      <c r="A565" s="47">
        <v>564</v>
      </c>
      <c r="B565" s="43" t="str">
        <f t="shared" si="43"/>
        <v>4_1</v>
      </c>
      <c r="C565" s="3">
        <f t="shared" si="44"/>
        <v>610</v>
      </c>
      <c r="D565" s="3" t="s">
        <v>1070</v>
      </c>
      <c r="E565" s="1" t="s">
        <v>1462</v>
      </c>
      <c r="F565" s="4" t="s">
        <v>52</v>
      </c>
      <c r="G565" s="1" t="s">
        <v>1463</v>
      </c>
      <c r="H565" s="10" t="s">
        <v>1070</v>
      </c>
      <c r="I565" s="6">
        <v>1</v>
      </c>
      <c r="J565" s="8">
        <v>0</v>
      </c>
      <c r="K565" s="12">
        <v>0</v>
      </c>
      <c r="L565" s="44" t="s">
        <v>1070</v>
      </c>
      <c r="M565" s="3">
        <v>0</v>
      </c>
      <c r="N565" s="43">
        <v>0</v>
      </c>
      <c r="O565" s="43">
        <v>0</v>
      </c>
      <c r="P565" s="3" t="s">
        <v>3529</v>
      </c>
      <c r="Q565" s="45"/>
      <c r="R565" s="88">
        <f t="shared" si="40"/>
        <v>0</v>
      </c>
      <c r="S565" s="88">
        <f t="shared" si="41"/>
        <v>0</v>
      </c>
      <c r="T565" s="88">
        <f t="shared" si="42"/>
        <v>0</v>
      </c>
      <c r="U565" s="88"/>
      <c r="V565" s="3"/>
      <c r="W565" s="88"/>
    </row>
    <row r="566" spans="1:23" ht="255" hidden="1" x14ac:dyDescent="0.25">
      <c r="A566" s="47">
        <v>565</v>
      </c>
      <c r="B566" s="43" t="str">
        <f t="shared" si="43"/>
        <v>4_1</v>
      </c>
      <c r="C566" s="3">
        <f t="shared" si="44"/>
        <v>611</v>
      </c>
      <c r="D566" s="3" t="s">
        <v>1466</v>
      </c>
      <c r="E566" s="1" t="s">
        <v>1464</v>
      </c>
      <c r="F566" s="4" t="s">
        <v>52</v>
      </c>
      <c r="G566" s="1" t="s">
        <v>1465</v>
      </c>
      <c r="H566" s="10" t="s">
        <v>1466</v>
      </c>
      <c r="I566" s="6">
        <v>1</v>
      </c>
      <c r="J566" s="8">
        <v>0</v>
      </c>
      <c r="K566" s="12">
        <v>0</v>
      </c>
      <c r="L566" s="44" t="s">
        <v>1466</v>
      </c>
      <c r="M566" s="3">
        <v>0</v>
      </c>
      <c r="N566" s="43">
        <v>0</v>
      </c>
      <c r="O566" s="43">
        <v>0</v>
      </c>
      <c r="P566" s="3" t="s">
        <v>3639</v>
      </c>
      <c r="Q566" s="45"/>
      <c r="R566" s="88">
        <f t="shared" si="40"/>
        <v>0</v>
      </c>
      <c r="S566" s="88">
        <f t="shared" si="41"/>
        <v>0</v>
      </c>
      <c r="T566" s="88">
        <f t="shared" si="42"/>
        <v>0</v>
      </c>
      <c r="U566" s="88"/>
      <c r="V566" s="3"/>
      <c r="W566" s="88"/>
    </row>
    <row r="567" spans="1:23" ht="255" hidden="1" x14ac:dyDescent="0.25">
      <c r="A567" s="47">
        <v>566</v>
      </c>
      <c r="B567" s="43" t="str">
        <f t="shared" si="43"/>
        <v>4_1</v>
      </c>
      <c r="C567" s="3">
        <f t="shared" si="44"/>
        <v>612</v>
      </c>
      <c r="D567" s="3" t="s">
        <v>156</v>
      </c>
      <c r="E567" s="1" t="s">
        <v>1467</v>
      </c>
      <c r="F567" s="4" t="s">
        <v>48</v>
      </c>
      <c r="G567" s="1" t="s">
        <v>1468</v>
      </c>
      <c r="H567" s="10" t="s">
        <v>156</v>
      </c>
      <c r="I567" s="6">
        <v>1</v>
      </c>
      <c r="J567" s="8">
        <v>0</v>
      </c>
      <c r="K567" s="12">
        <v>0</v>
      </c>
      <c r="L567" s="44" t="s">
        <v>156</v>
      </c>
      <c r="M567" s="3">
        <v>0</v>
      </c>
      <c r="N567" s="43">
        <v>0</v>
      </c>
      <c r="O567" s="43">
        <v>0</v>
      </c>
      <c r="P567" s="3" t="s">
        <v>3505</v>
      </c>
      <c r="Q567" s="45"/>
      <c r="R567" s="88">
        <f t="shared" si="40"/>
        <v>0</v>
      </c>
      <c r="S567" s="88">
        <f t="shared" si="41"/>
        <v>0</v>
      </c>
      <c r="T567" s="88">
        <f t="shared" si="42"/>
        <v>0</v>
      </c>
      <c r="U567" s="88"/>
      <c r="V567" s="3"/>
      <c r="W567" s="88"/>
    </row>
    <row r="568" spans="1:23" ht="270" hidden="1" x14ac:dyDescent="0.25">
      <c r="A568" s="47">
        <v>567</v>
      </c>
      <c r="B568" s="43" t="str">
        <f t="shared" si="43"/>
        <v>4_1</v>
      </c>
      <c r="C568" s="3">
        <f t="shared" si="44"/>
        <v>613</v>
      </c>
      <c r="D568" s="3" t="s">
        <v>13</v>
      </c>
      <c r="E568" s="1" t="s">
        <v>1469</v>
      </c>
      <c r="F568" s="4" t="s">
        <v>1470</v>
      </c>
      <c r="G568" s="1" t="s">
        <v>1471</v>
      </c>
      <c r="H568" s="10" t="s">
        <v>13</v>
      </c>
      <c r="I568" s="6">
        <v>1</v>
      </c>
      <c r="J568" s="8">
        <v>0</v>
      </c>
      <c r="K568" s="12">
        <v>0</v>
      </c>
      <c r="L568" s="44" t="s">
        <v>13</v>
      </c>
      <c r="M568" s="3">
        <v>1</v>
      </c>
      <c r="N568" s="43">
        <v>0</v>
      </c>
      <c r="O568" s="43">
        <v>0</v>
      </c>
      <c r="P568" s="3" t="s">
        <v>3455</v>
      </c>
      <c r="Q568" s="45"/>
      <c r="R568" s="88">
        <f t="shared" si="40"/>
        <v>0</v>
      </c>
      <c r="S568" s="88">
        <f t="shared" si="41"/>
        <v>0</v>
      </c>
      <c r="T568" s="88">
        <f t="shared" si="42"/>
        <v>0</v>
      </c>
      <c r="U568" s="88"/>
      <c r="V568" s="3"/>
      <c r="W568" s="88"/>
    </row>
    <row r="569" spans="1:23" ht="240" hidden="1" x14ac:dyDescent="0.25">
      <c r="A569" s="47">
        <v>568</v>
      </c>
      <c r="B569" s="43" t="str">
        <f t="shared" si="43"/>
        <v>4_1</v>
      </c>
      <c r="C569" s="3">
        <f t="shared" si="44"/>
        <v>614</v>
      </c>
      <c r="D569" s="3" t="s">
        <v>499</v>
      </c>
      <c r="E569" s="1" t="s">
        <v>1472</v>
      </c>
      <c r="F569" s="4" t="s">
        <v>261</v>
      </c>
      <c r="G569" s="1" t="s">
        <v>1473</v>
      </c>
      <c r="H569" s="10" t="s">
        <v>499</v>
      </c>
      <c r="I569" s="6">
        <v>1</v>
      </c>
      <c r="J569" s="8">
        <v>0</v>
      </c>
      <c r="K569" s="12">
        <v>0</v>
      </c>
      <c r="L569" s="44" t="s">
        <v>499</v>
      </c>
      <c r="M569" s="3">
        <v>1</v>
      </c>
      <c r="N569" s="43">
        <v>0</v>
      </c>
      <c r="O569" s="43" t="s">
        <v>940</v>
      </c>
      <c r="P569" s="3" t="s">
        <v>3459</v>
      </c>
      <c r="Q569" s="45"/>
      <c r="R569" s="88">
        <f t="shared" si="40"/>
        <v>0</v>
      </c>
      <c r="S569" s="88">
        <f t="shared" si="41"/>
        <v>0</v>
      </c>
      <c r="T569" s="88">
        <f t="shared" si="42"/>
        <v>0</v>
      </c>
      <c r="U569" s="88"/>
      <c r="V569" s="3"/>
      <c r="W569" s="88"/>
    </row>
    <row r="570" spans="1:23" ht="240" hidden="1" x14ac:dyDescent="0.25">
      <c r="A570" s="47">
        <v>569</v>
      </c>
      <c r="B570" s="43" t="str">
        <f t="shared" si="43"/>
        <v>4_1</v>
      </c>
      <c r="C570" s="3">
        <f t="shared" si="44"/>
        <v>615</v>
      </c>
      <c r="D570" s="3" t="s">
        <v>1476</v>
      </c>
      <c r="E570" s="1" t="s">
        <v>1474</v>
      </c>
      <c r="F570" s="4" t="s">
        <v>158</v>
      </c>
      <c r="G570" s="1" t="s">
        <v>1475</v>
      </c>
      <c r="H570" s="10" t="s">
        <v>1476</v>
      </c>
      <c r="I570" s="6">
        <v>1</v>
      </c>
      <c r="J570" s="8">
        <v>0</v>
      </c>
      <c r="K570" s="12">
        <v>0</v>
      </c>
      <c r="L570" s="44" t="s">
        <v>1476</v>
      </c>
      <c r="M570" s="3">
        <v>0</v>
      </c>
      <c r="N570" s="43">
        <v>0</v>
      </c>
      <c r="O570" s="43">
        <v>0</v>
      </c>
      <c r="P570" s="3" t="s">
        <v>3640</v>
      </c>
      <c r="Q570" s="45"/>
      <c r="R570" s="88">
        <f t="shared" si="40"/>
        <v>0</v>
      </c>
      <c r="S570" s="88">
        <f t="shared" si="41"/>
        <v>0</v>
      </c>
      <c r="T570" s="88">
        <f t="shared" si="42"/>
        <v>0</v>
      </c>
      <c r="U570" s="88"/>
      <c r="V570" s="3"/>
      <c r="W570" s="88"/>
    </row>
    <row r="571" spans="1:23" ht="255" hidden="1" x14ac:dyDescent="0.25">
      <c r="A571" s="47">
        <v>570</v>
      </c>
      <c r="B571" s="43" t="str">
        <f t="shared" si="43"/>
        <v>4_1</v>
      </c>
      <c r="C571" s="3">
        <f t="shared" si="44"/>
        <v>616</v>
      </c>
      <c r="D571" s="3" t="s">
        <v>259</v>
      </c>
      <c r="E571" s="1" t="s">
        <v>1477</v>
      </c>
      <c r="F571" s="4" t="s">
        <v>48</v>
      </c>
      <c r="G571" s="1" t="s">
        <v>1478</v>
      </c>
      <c r="H571" s="10" t="s">
        <v>259</v>
      </c>
      <c r="I571" s="6">
        <v>1</v>
      </c>
      <c r="J571" s="8">
        <v>0</v>
      </c>
      <c r="K571" s="12">
        <v>0</v>
      </c>
      <c r="L571" s="44" t="s">
        <v>259</v>
      </c>
      <c r="M571" s="3">
        <v>1</v>
      </c>
      <c r="N571" s="43">
        <v>0</v>
      </c>
      <c r="O571" s="43" t="s">
        <v>940</v>
      </c>
      <c r="P571" s="3" t="s">
        <v>3858</v>
      </c>
      <c r="Q571" s="45"/>
      <c r="R571" s="88">
        <f t="shared" si="40"/>
        <v>0</v>
      </c>
      <c r="S571" s="88">
        <f t="shared" si="41"/>
        <v>0</v>
      </c>
      <c r="T571" s="88">
        <f t="shared" si="42"/>
        <v>0</v>
      </c>
      <c r="U571" s="88"/>
      <c r="V571" s="3"/>
      <c r="W571" s="88"/>
    </row>
    <row r="572" spans="1:23" ht="240" hidden="1" x14ac:dyDescent="0.25">
      <c r="A572" s="47">
        <v>571</v>
      </c>
      <c r="B572" s="43" t="str">
        <f t="shared" si="43"/>
        <v>4_1</v>
      </c>
      <c r="C572" s="3">
        <f t="shared" si="44"/>
        <v>617</v>
      </c>
      <c r="D572" s="3" t="s">
        <v>757</v>
      </c>
      <c r="E572" s="1" t="s">
        <v>758</v>
      </c>
      <c r="F572" s="4" t="s">
        <v>759</v>
      </c>
      <c r="G572" s="1" t="s">
        <v>760</v>
      </c>
      <c r="H572" s="10" t="s">
        <v>757</v>
      </c>
      <c r="I572" s="6">
        <v>0</v>
      </c>
      <c r="J572" s="8">
        <v>1</v>
      </c>
      <c r="K572" s="12">
        <v>0</v>
      </c>
      <c r="L572" s="44" t="s">
        <v>757</v>
      </c>
      <c r="M572" s="3">
        <v>1</v>
      </c>
      <c r="N572" s="43">
        <v>0</v>
      </c>
      <c r="O572" s="43">
        <v>0</v>
      </c>
      <c r="P572" s="3" t="s">
        <v>3641</v>
      </c>
      <c r="Q572" s="45"/>
      <c r="R572" s="88">
        <f t="shared" si="40"/>
        <v>0</v>
      </c>
      <c r="S572" s="88">
        <f t="shared" si="41"/>
        <v>0</v>
      </c>
      <c r="T572" s="88">
        <f t="shared" si="42"/>
        <v>0</v>
      </c>
      <c r="U572" s="88"/>
      <c r="V572" s="3"/>
      <c r="W572" s="88"/>
    </row>
    <row r="573" spans="1:23" ht="240" hidden="1" x14ac:dyDescent="0.25">
      <c r="A573" s="47">
        <v>572</v>
      </c>
      <c r="B573" s="43" t="str">
        <f t="shared" si="43"/>
        <v>4_1</v>
      </c>
      <c r="C573" s="3">
        <f t="shared" si="44"/>
        <v>618</v>
      </c>
      <c r="D573" s="3" t="s">
        <v>197</v>
      </c>
      <c r="E573" s="1" t="s">
        <v>761</v>
      </c>
      <c r="F573" s="4" t="s">
        <v>473</v>
      </c>
      <c r="G573" s="1" t="s">
        <v>762</v>
      </c>
      <c r="H573" s="10" t="s">
        <v>197</v>
      </c>
      <c r="I573" s="6">
        <v>0</v>
      </c>
      <c r="J573" s="8">
        <v>1</v>
      </c>
      <c r="K573" s="12">
        <v>0</v>
      </c>
      <c r="L573" s="44" t="s">
        <v>197</v>
      </c>
      <c r="M573" s="3">
        <v>0</v>
      </c>
      <c r="N573" s="43">
        <v>0</v>
      </c>
      <c r="O573" s="43">
        <v>0</v>
      </c>
      <c r="P573" s="3" t="s">
        <v>3514</v>
      </c>
      <c r="Q573" s="45"/>
      <c r="R573" s="88">
        <f t="shared" si="40"/>
        <v>0</v>
      </c>
      <c r="S573" s="88">
        <f t="shared" si="41"/>
        <v>0</v>
      </c>
      <c r="T573" s="88">
        <f t="shared" si="42"/>
        <v>0</v>
      </c>
      <c r="U573" s="88"/>
      <c r="V573" s="3"/>
      <c r="W573" s="88"/>
    </row>
    <row r="574" spans="1:23" ht="285" hidden="1" x14ac:dyDescent="0.25">
      <c r="A574" s="47">
        <v>573</v>
      </c>
      <c r="B574" s="43" t="str">
        <f t="shared" si="43"/>
        <v>4_1</v>
      </c>
      <c r="C574" s="3">
        <f t="shared" si="44"/>
        <v>619</v>
      </c>
      <c r="D574" s="3" t="s">
        <v>1431</v>
      </c>
      <c r="E574" s="1" t="s">
        <v>1479</v>
      </c>
      <c r="F574" s="4" t="s">
        <v>147</v>
      </c>
      <c r="G574" s="1" t="s">
        <v>1480</v>
      </c>
      <c r="H574" s="10" t="s">
        <v>1431</v>
      </c>
      <c r="I574" s="6">
        <v>1</v>
      </c>
      <c r="J574" s="8">
        <v>0</v>
      </c>
      <c r="K574" s="12">
        <v>0</v>
      </c>
      <c r="L574" s="44" t="s">
        <v>1431</v>
      </c>
      <c r="M574" s="3">
        <v>0</v>
      </c>
      <c r="N574" s="43">
        <v>0</v>
      </c>
      <c r="O574" s="43">
        <v>0</v>
      </c>
      <c r="P574" s="3" t="s">
        <v>3632</v>
      </c>
      <c r="Q574" s="45"/>
      <c r="R574" s="88">
        <f t="shared" si="40"/>
        <v>0</v>
      </c>
      <c r="S574" s="88">
        <f t="shared" si="41"/>
        <v>0</v>
      </c>
      <c r="T574" s="88">
        <f t="shared" si="42"/>
        <v>0</v>
      </c>
      <c r="U574" s="88"/>
      <c r="V574" s="3"/>
      <c r="W574" s="88"/>
    </row>
    <row r="575" spans="1:23" ht="240" x14ac:dyDescent="0.25">
      <c r="A575" s="47">
        <v>574</v>
      </c>
      <c r="B575" s="43" t="str">
        <f t="shared" si="43"/>
        <v>4_1</v>
      </c>
      <c r="C575" s="3">
        <f t="shared" si="44"/>
        <v>620</v>
      </c>
      <c r="D575" s="3" t="s">
        <v>946</v>
      </c>
      <c r="E575" s="1" t="s">
        <v>1481</v>
      </c>
      <c r="F575" s="4" t="s">
        <v>52</v>
      </c>
      <c r="G575" s="1" t="s">
        <v>1482</v>
      </c>
      <c r="H575" s="10" t="s">
        <v>946</v>
      </c>
      <c r="I575" s="6">
        <v>1</v>
      </c>
      <c r="J575" s="8">
        <v>0</v>
      </c>
      <c r="K575" s="12">
        <v>0</v>
      </c>
      <c r="L575" s="44" t="s">
        <v>946</v>
      </c>
      <c r="M575" s="3">
        <v>0</v>
      </c>
      <c r="N575" s="43">
        <v>0</v>
      </c>
      <c r="O575" s="43">
        <v>0</v>
      </c>
      <c r="P575" s="3" t="s">
        <v>3461</v>
      </c>
      <c r="Q575" s="45"/>
      <c r="R575" s="88">
        <f t="shared" si="40"/>
        <v>0</v>
      </c>
      <c r="S575" s="88">
        <f t="shared" si="41"/>
        <v>0</v>
      </c>
      <c r="T575" s="88">
        <f t="shared" si="42"/>
        <v>0</v>
      </c>
      <c r="U575" s="88"/>
      <c r="V575" s="3" t="s">
        <v>3960</v>
      </c>
      <c r="W575" s="88"/>
    </row>
    <row r="576" spans="1:23" ht="255" hidden="1" x14ac:dyDescent="0.25">
      <c r="A576" s="47">
        <v>575</v>
      </c>
      <c r="B576" s="43" t="str">
        <f t="shared" si="43"/>
        <v>4_1</v>
      </c>
      <c r="C576" s="3">
        <f t="shared" si="44"/>
        <v>621</v>
      </c>
      <c r="D576" s="3" t="s">
        <v>1485</v>
      </c>
      <c r="E576" s="1" t="s">
        <v>1483</v>
      </c>
      <c r="F576" s="4" t="s">
        <v>48</v>
      </c>
      <c r="G576" s="1" t="s">
        <v>1484</v>
      </c>
      <c r="H576" s="10" t="s">
        <v>1485</v>
      </c>
      <c r="I576" s="6">
        <v>1</v>
      </c>
      <c r="J576" s="8">
        <v>0</v>
      </c>
      <c r="K576" s="12">
        <v>0</v>
      </c>
      <c r="L576" s="44" t="s">
        <v>1485</v>
      </c>
      <c r="M576" s="3">
        <v>0</v>
      </c>
      <c r="N576" s="43">
        <v>0</v>
      </c>
      <c r="O576" s="43">
        <v>0</v>
      </c>
      <c r="P576" s="3" t="s">
        <v>3642</v>
      </c>
      <c r="Q576" s="45"/>
      <c r="R576" s="88">
        <f t="shared" si="40"/>
        <v>0</v>
      </c>
      <c r="S576" s="88">
        <f t="shared" si="41"/>
        <v>0</v>
      </c>
      <c r="T576" s="88">
        <f t="shared" si="42"/>
        <v>0</v>
      </c>
      <c r="U576" s="88"/>
      <c r="V576" s="3"/>
      <c r="W576" s="88"/>
    </row>
    <row r="577" spans="1:23" ht="285" hidden="1" x14ac:dyDescent="0.25">
      <c r="A577" s="47">
        <v>576</v>
      </c>
      <c r="B577" s="43" t="str">
        <f t="shared" si="43"/>
        <v>4_1</v>
      </c>
      <c r="C577" s="3">
        <f t="shared" si="44"/>
        <v>622</v>
      </c>
      <c r="D577" s="3" t="s">
        <v>145</v>
      </c>
      <c r="E577" s="1" t="s">
        <v>763</v>
      </c>
      <c r="F577" s="4" t="s">
        <v>764</v>
      </c>
      <c r="G577" s="1" t="s">
        <v>765</v>
      </c>
      <c r="H577" s="10" t="s">
        <v>145</v>
      </c>
      <c r="I577" s="6">
        <v>0</v>
      </c>
      <c r="J577" s="8">
        <v>1</v>
      </c>
      <c r="K577" s="12">
        <v>0</v>
      </c>
      <c r="L577" s="44" t="s">
        <v>145</v>
      </c>
      <c r="M577" s="3">
        <v>1</v>
      </c>
      <c r="N577" s="43">
        <v>0</v>
      </c>
      <c r="O577" s="43">
        <v>0</v>
      </c>
      <c r="P577" s="3" t="s">
        <v>3502</v>
      </c>
      <c r="Q577" s="45"/>
      <c r="R577" s="88">
        <f t="shared" si="40"/>
        <v>0</v>
      </c>
      <c r="S577" s="88">
        <f t="shared" si="41"/>
        <v>0</v>
      </c>
      <c r="T577" s="88">
        <f t="shared" si="42"/>
        <v>0</v>
      </c>
      <c r="U577" s="88"/>
      <c r="V577" s="3"/>
      <c r="W577" s="88"/>
    </row>
    <row r="578" spans="1:23" ht="270" x14ac:dyDescent="0.25">
      <c r="A578" s="47">
        <v>577</v>
      </c>
      <c r="B578" s="43" t="str">
        <f t="shared" si="43"/>
        <v>4_1</v>
      </c>
      <c r="C578" s="3">
        <f t="shared" si="44"/>
        <v>623</v>
      </c>
      <c r="D578" s="3" t="s">
        <v>960</v>
      </c>
      <c r="E578" s="1" t="s">
        <v>1486</v>
      </c>
      <c r="F578" s="4" t="s">
        <v>261</v>
      </c>
      <c r="G578" s="1" t="s">
        <v>1487</v>
      </c>
      <c r="H578" s="10" t="s">
        <v>960</v>
      </c>
      <c r="I578" s="6">
        <v>1</v>
      </c>
      <c r="J578" s="8">
        <v>0</v>
      </c>
      <c r="K578" s="12">
        <v>0</v>
      </c>
      <c r="L578" s="44" t="s">
        <v>960</v>
      </c>
      <c r="M578" s="3">
        <v>1</v>
      </c>
      <c r="N578" s="43">
        <v>0</v>
      </c>
      <c r="O578" s="43" t="s">
        <v>869</v>
      </c>
      <c r="P578" s="3" t="s">
        <v>3467</v>
      </c>
      <c r="Q578" s="45"/>
      <c r="R578" s="88">
        <f t="shared" ref="R578:R641" si="45">IF(D578&lt;&gt;H578,1,0)</f>
        <v>0</v>
      </c>
      <c r="S578" s="88">
        <f t="shared" ref="S578:S641" si="46">IF(H578&lt;&gt;L578,1,0)</f>
        <v>0</v>
      </c>
      <c r="T578" s="88">
        <f t="shared" ref="T578:T641" si="47">IF(I578+J578+K578=0,1,0)</f>
        <v>0</v>
      </c>
      <c r="U578" s="88"/>
      <c r="V578" s="3" t="str">
        <f>+V68</f>
        <v>Literature review of impacts of male circumcision - but evaluation dropped because it did not appear to involve USAID.</v>
      </c>
      <c r="W578" s="88"/>
    </row>
    <row r="579" spans="1:23" ht="285" hidden="1" x14ac:dyDescent="0.25">
      <c r="A579" s="47">
        <v>578</v>
      </c>
      <c r="B579" s="43" t="str">
        <f t="shared" si="43"/>
        <v>4_1</v>
      </c>
      <c r="C579" s="3">
        <f t="shared" si="44"/>
        <v>624</v>
      </c>
      <c r="D579" s="3" t="s">
        <v>255</v>
      </c>
      <c r="E579" s="1" t="s">
        <v>1488</v>
      </c>
      <c r="F579" s="4" t="s">
        <v>1489</v>
      </c>
      <c r="G579" s="1" t="s">
        <v>1490</v>
      </c>
      <c r="H579" s="10" t="s">
        <v>255</v>
      </c>
      <c r="I579" s="6">
        <v>1</v>
      </c>
      <c r="J579" s="8">
        <v>0</v>
      </c>
      <c r="K579" s="12">
        <v>0</v>
      </c>
      <c r="L579" s="44" t="s">
        <v>255</v>
      </c>
      <c r="M579" s="3">
        <v>0</v>
      </c>
      <c r="N579" s="43">
        <v>0</v>
      </c>
      <c r="O579" s="43">
        <v>0</v>
      </c>
      <c r="P579" s="3" t="s">
        <v>3539</v>
      </c>
      <c r="Q579" s="45"/>
      <c r="R579" s="88">
        <f t="shared" si="45"/>
        <v>0</v>
      </c>
      <c r="S579" s="88">
        <f t="shared" si="46"/>
        <v>0</v>
      </c>
      <c r="T579" s="88">
        <f t="shared" si="47"/>
        <v>0</v>
      </c>
      <c r="U579" s="88"/>
      <c r="V579" s="3"/>
      <c r="W579" s="88"/>
    </row>
    <row r="580" spans="1:23" ht="255" hidden="1" x14ac:dyDescent="0.25">
      <c r="A580" s="47">
        <v>579</v>
      </c>
      <c r="B580" s="43" t="str">
        <f t="shared" ref="B580:B594" si="48">+B579</f>
        <v>4_1</v>
      </c>
      <c r="C580" s="3">
        <f t="shared" ref="C580:C594" si="49">+C579+1</f>
        <v>625</v>
      </c>
      <c r="D580" s="3" t="s">
        <v>4</v>
      </c>
      <c r="E580" s="1" t="s">
        <v>766</v>
      </c>
      <c r="F580" s="4" t="s">
        <v>767</v>
      </c>
      <c r="G580" s="1" t="s">
        <v>768</v>
      </c>
      <c r="H580" s="10" t="s">
        <v>4</v>
      </c>
      <c r="I580" s="6">
        <v>0</v>
      </c>
      <c r="J580" s="8">
        <v>1</v>
      </c>
      <c r="K580" s="12">
        <v>0</v>
      </c>
      <c r="L580" s="44" t="s">
        <v>4</v>
      </c>
      <c r="M580" s="3">
        <v>1</v>
      </c>
      <c r="N580" s="43">
        <v>0</v>
      </c>
      <c r="O580" s="43">
        <v>0</v>
      </c>
      <c r="P580" s="3" t="s">
        <v>3419</v>
      </c>
      <c r="Q580" s="45"/>
      <c r="R580" s="88">
        <f t="shared" si="45"/>
        <v>0</v>
      </c>
      <c r="S580" s="88">
        <f t="shared" si="46"/>
        <v>0</v>
      </c>
      <c r="T580" s="88">
        <f t="shared" si="47"/>
        <v>0</v>
      </c>
      <c r="U580" s="88"/>
      <c r="V580" s="3"/>
      <c r="W580" s="88"/>
    </row>
    <row r="581" spans="1:23" ht="255" hidden="1" x14ac:dyDescent="0.25">
      <c r="A581" s="47">
        <v>580</v>
      </c>
      <c r="B581" s="43" t="str">
        <f t="shared" si="48"/>
        <v>4_1</v>
      </c>
      <c r="C581" s="3">
        <f t="shared" si="49"/>
        <v>626</v>
      </c>
      <c r="D581" s="3" t="s">
        <v>4</v>
      </c>
      <c r="E581" s="1" t="s">
        <v>1491</v>
      </c>
      <c r="F581" s="4" t="s">
        <v>1492</v>
      </c>
      <c r="G581" s="1" t="s">
        <v>1493</v>
      </c>
      <c r="H581" s="10" t="s">
        <v>4</v>
      </c>
      <c r="I581" s="6">
        <v>0</v>
      </c>
      <c r="J581" s="8">
        <v>0</v>
      </c>
      <c r="K581" s="12">
        <v>1</v>
      </c>
      <c r="L581" s="44" t="s">
        <v>4</v>
      </c>
      <c r="M581" s="3">
        <v>1</v>
      </c>
      <c r="N581" s="43">
        <v>0</v>
      </c>
      <c r="O581" s="43">
        <v>0</v>
      </c>
      <c r="P581" s="3" t="s">
        <v>3419</v>
      </c>
      <c r="Q581" s="45"/>
      <c r="R581" s="88">
        <f t="shared" si="45"/>
        <v>0</v>
      </c>
      <c r="S581" s="88">
        <f t="shared" si="46"/>
        <v>0</v>
      </c>
      <c r="T581" s="88">
        <f t="shared" si="47"/>
        <v>0</v>
      </c>
      <c r="U581" s="88"/>
      <c r="V581" s="3"/>
      <c r="W581" s="88"/>
    </row>
    <row r="582" spans="1:23" ht="255" hidden="1" x14ac:dyDescent="0.25">
      <c r="A582" s="47">
        <v>581</v>
      </c>
      <c r="B582" s="43" t="str">
        <f t="shared" si="48"/>
        <v>4_1</v>
      </c>
      <c r="C582" s="3">
        <f t="shared" si="49"/>
        <v>627</v>
      </c>
      <c r="D582" s="3" t="s">
        <v>654</v>
      </c>
      <c r="E582" s="1" t="s">
        <v>769</v>
      </c>
      <c r="F582" s="4" t="s">
        <v>770</v>
      </c>
      <c r="G582" s="1" t="s">
        <v>771</v>
      </c>
      <c r="H582" s="10" t="s">
        <v>654</v>
      </c>
      <c r="I582" s="6">
        <v>0</v>
      </c>
      <c r="J582" s="8">
        <v>1</v>
      </c>
      <c r="K582" s="12">
        <v>0</v>
      </c>
      <c r="L582" s="44" t="s">
        <v>654</v>
      </c>
      <c r="M582" s="3">
        <v>0</v>
      </c>
      <c r="N582" s="43">
        <v>0</v>
      </c>
      <c r="O582" s="43">
        <v>0</v>
      </c>
      <c r="P582" s="3" t="s">
        <v>3600</v>
      </c>
      <c r="Q582" s="45"/>
      <c r="R582" s="88">
        <f t="shared" si="45"/>
        <v>0</v>
      </c>
      <c r="S582" s="88">
        <f t="shared" si="46"/>
        <v>0</v>
      </c>
      <c r="T582" s="88">
        <f t="shared" si="47"/>
        <v>0</v>
      </c>
      <c r="U582" s="88"/>
      <c r="V582" s="3"/>
      <c r="W582" s="88"/>
    </row>
    <row r="583" spans="1:23" ht="255" hidden="1" x14ac:dyDescent="0.25">
      <c r="A583" s="47">
        <v>582</v>
      </c>
      <c r="B583" s="43" t="str">
        <f t="shared" si="48"/>
        <v>4_1</v>
      </c>
      <c r="C583" s="3">
        <f t="shared" si="49"/>
        <v>628</v>
      </c>
      <c r="D583" s="3" t="s">
        <v>30</v>
      </c>
      <c r="E583" s="1" t="s">
        <v>772</v>
      </c>
      <c r="F583" s="4" t="s">
        <v>773</v>
      </c>
      <c r="G583" s="1" t="s">
        <v>774</v>
      </c>
      <c r="H583" s="10" t="s">
        <v>30</v>
      </c>
      <c r="I583" s="6">
        <v>0</v>
      </c>
      <c r="J583" s="8">
        <v>1</v>
      </c>
      <c r="K583" s="12">
        <v>0</v>
      </c>
      <c r="L583" s="44" t="s">
        <v>30</v>
      </c>
      <c r="M583" s="3">
        <v>1</v>
      </c>
      <c r="N583" s="43">
        <v>0</v>
      </c>
      <c r="O583" s="43">
        <v>0</v>
      </c>
      <c r="P583" s="3" t="s">
        <v>3470</v>
      </c>
      <c r="Q583" s="45"/>
      <c r="R583" s="88">
        <f t="shared" si="45"/>
        <v>0</v>
      </c>
      <c r="S583" s="88">
        <f t="shared" si="46"/>
        <v>0</v>
      </c>
      <c r="T583" s="88">
        <f t="shared" si="47"/>
        <v>0</v>
      </c>
      <c r="U583" s="88"/>
      <c r="V583" s="3"/>
      <c r="W583" s="88"/>
    </row>
    <row r="584" spans="1:23" ht="270" hidden="1" x14ac:dyDescent="0.25">
      <c r="A584" s="47">
        <v>583</v>
      </c>
      <c r="B584" s="43" t="str">
        <f t="shared" si="48"/>
        <v>4_1</v>
      </c>
      <c r="C584" s="3">
        <f t="shared" si="49"/>
        <v>629</v>
      </c>
      <c r="D584" s="3" t="s">
        <v>422</v>
      </c>
      <c r="E584" s="1" t="s">
        <v>775</v>
      </c>
      <c r="F584" s="4" t="s">
        <v>776</v>
      </c>
      <c r="G584" s="1" t="s">
        <v>777</v>
      </c>
      <c r="H584" s="10" t="s">
        <v>422</v>
      </c>
      <c r="I584" s="6">
        <v>0</v>
      </c>
      <c r="J584" s="8">
        <v>1</v>
      </c>
      <c r="K584" s="12">
        <v>1</v>
      </c>
      <c r="L584" s="44" t="s">
        <v>422</v>
      </c>
      <c r="M584" s="3">
        <v>0</v>
      </c>
      <c r="N584" s="43">
        <v>0</v>
      </c>
      <c r="O584" s="43">
        <v>0</v>
      </c>
      <c r="P584" s="3" t="s">
        <v>3575</v>
      </c>
      <c r="Q584" s="45"/>
      <c r="R584" s="88">
        <f t="shared" si="45"/>
        <v>0</v>
      </c>
      <c r="S584" s="88">
        <f t="shared" si="46"/>
        <v>0</v>
      </c>
      <c r="T584" s="88">
        <f t="shared" si="47"/>
        <v>0</v>
      </c>
      <c r="U584" s="88"/>
      <c r="V584" s="3"/>
      <c r="W584" s="88"/>
    </row>
    <row r="585" spans="1:23" ht="255" hidden="1" x14ac:dyDescent="0.25">
      <c r="A585" s="47">
        <v>584</v>
      </c>
      <c r="B585" s="43" t="str">
        <f t="shared" si="48"/>
        <v>4_1</v>
      </c>
      <c r="C585" s="3">
        <f t="shared" si="49"/>
        <v>630</v>
      </c>
      <c r="D585" s="3" t="s">
        <v>4</v>
      </c>
      <c r="E585" s="1" t="s">
        <v>1494</v>
      </c>
      <c r="F585" s="4" t="s">
        <v>1495</v>
      </c>
      <c r="G585" s="1" t="s">
        <v>1496</v>
      </c>
      <c r="H585" s="10" t="s">
        <v>4</v>
      </c>
      <c r="I585" s="6">
        <v>0</v>
      </c>
      <c r="J585" s="8">
        <v>0</v>
      </c>
      <c r="K585" s="12">
        <v>1</v>
      </c>
      <c r="L585" s="44" t="s">
        <v>4</v>
      </c>
      <c r="M585" s="3">
        <v>1</v>
      </c>
      <c r="N585" s="43">
        <v>0</v>
      </c>
      <c r="O585" s="43">
        <v>0</v>
      </c>
      <c r="P585" s="3" t="s">
        <v>3419</v>
      </c>
      <c r="Q585" s="45"/>
      <c r="R585" s="88">
        <f t="shared" si="45"/>
        <v>0</v>
      </c>
      <c r="S585" s="88">
        <f t="shared" si="46"/>
        <v>0</v>
      </c>
      <c r="T585" s="88">
        <f t="shared" si="47"/>
        <v>0</v>
      </c>
      <c r="U585" s="88"/>
      <c r="V585" s="3"/>
      <c r="W585" s="88"/>
    </row>
    <row r="586" spans="1:23" ht="240" hidden="1" x14ac:dyDescent="0.25">
      <c r="A586" s="47">
        <v>585</v>
      </c>
      <c r="B586" s="43" t="str">
        <f t="shared" si="48"/>
        <v>4_1</v>
      </c>
      <c r="C586" s="3">
        <f t="shared" si="49"/>
        <v>631</v>
      </c>
      <c r="D586" s="3" t="s">
        <v>1499</v>
      </c>
      <c r="E586" s="1" t="s">
        <v>1497</v>
      </c>
      <c r="F586" s="4" t="s">
        <v>158</v>
      </c>
      <c r="G586" s="1" t="s">
        <v>1498</v>
      </c>
      <c r="H586" s="10" t="s">
        <v>1499</v>
      </c>
      <c r="I586" s="6">
        <v>1</v>
      </c>
      <c r="J586" s="8">
        <v>0</v>
      </c>
      <c r="K586" s="12">
        <v>0</v>
      </c>
      <c r="L586" s="44" t="s">
        <v>1499</v>
      </c>
      <c r="M586" s="3">
        <v>0</v>
      </c>
      <c r="N586" s="43">
        <v>0</v>
      </c>
      <c r="O586" s="43">
        <v>0</v>
      </c>
      <c r="P586" s="3" t="s">
        <v>3643</v>
      </c>
      <c r="Q586" s="45"/>
      <c r="R586" s="88">
        <f t="shared" si="45"/>
        <v>0</v>
      </c>
      <c r="S586" s="88">
        <f t="shared" si="46"/>
        <v>0</v>
      </c>
      <c r="T586" s="88">
        <f t="shared" si="47"/>
        <v>0</v>
      </c>
      <c r="U586" s="88"/>
      <c r="V586" s="3"/>
      <c r="W586" s="88"/>
    </row>
    <row r="587" spans="1:23" ht="240" hidden="1" x14ac:dyDescent="0.25">
      <c r="A587" s="47">
        <v>586</v>
      </c>
      <c r="B587" s="43" t="str">
        <f t="shared" si="48"/>
        <v>4_1</v>
      </c>
      <c r="C587" s="3">
        <f t="shared" si="49"/>
        <v>632</v>
      </c>
      <c r="D587" s="3" t="s">
        <v>1500</v>
      </c>
      <c r="E587" s="1" t="s">
        <v>1497</v>
      </c>
      <c r="F587" s="4" t="s">
        <v>158</v>
      </c>
      <c r="G587" s="1" t="s">
        <v>1498</v>
      </c>
      <c r="H587" s="10" t="s">
        <v>1500</v>
      </c>
      <c r="I587" s="6">
        <v>1</v>
      </c>
      <c r="J587" s="8">
        <v>0</v>
      </c>
      <c r="K587" s="12">
        <v>0</v>
      </c>
      <c r="L587" s="44" t="s">
        <v>1500</v>
      </c>
      <c r="M587" s="3">
        <v>0</v>
      </c>
      <c r="N587" s="43">
        <v>0</v>
      </c>
      <c r="O587" s="43">
        <v>0</v>
      </c>
      <c r="P587" s="3" t="s">
        <v>3644</v>
      </c>
      <c r="Q587" s="45"/>
      <c r="R587" s="88">
        <f t="shared" si="45"/>
        <v>0</v>
      </c>
      <c r="S587" s="88">
        <f t="shared" si="46"/>
        <v>0</v>
      </c>
      <c r="T587" s="88">
        <f t="shared" si="47"/>
        <v>0</v>
      </c>
      <c r="U587" s="88"/>
      <c r="V587" s="3"/>
      <c r="W587" s="88"/>
    </row>
    <row r="588" spans="1:23" ht="255" hidden="1" x14ac:dyDescent="0.25">
      <c r="A588" s="47">
        <v>587</v>
      </c>
      <c r="B588" s="43" t="str">
        <f t="shared" si="48"/>
        <v>4_1</v>
      </c>
      <c r="C588" s="3">
        <f t="shared" si="49"/>
        <v>633</v>
      </c>
      <c r="D588" s="3" t="s">
        <v>1332</v>
      </c>
      <c r="E588" s="1" t="s">
        <v>1501</v>
      </c>
      <c r="F588" s="4" t="s">
        <v>52</v>
      </c>
      <c r="G588" s="1" t="s">
        <v>1502</v>
      </c>
      <c r="H588" s="10" t="s">
        <v>1332</v>
      </c>
      <c r="I588" s="6">
        <v>1</v>
      </c>
      <c r="J588" s="8">
        <v>0</v>
      </c>
      <c r="K588" s="12">
        <v>0</v>
      </c>
      <c r="L588" s="44" t="s">
        <v>1332</v>
      </c>
      <c r="M588" s="3">
        <v>0</v>
      </c>
      <c r="N588" s="43">
        <v>0</v>
      </c>
      <c r="O588" s="43">
        <v>0</v>
      </c>
      <c r="P588" s="3" t="s">
        <v>3611</v>
      </c>
      <c r="Q588" s="45"/>
      <c r="R588" s="88">
        <f t="shared" si="45"/>
        <v>0</v>
      </c>
      <c r="S588" s="88">
        <f t="shared" si="46"/>
        <v>0</v>
      </c>
      <c r="T588" s="88">
        <f t="shared" si="47"/>
        <v>0</v>
      </c>
      <c r="U588" s="88"/>
      <c r="V588" s="3"/>
      <c r="W588" s="88"/>
    </row>
    <row r="589" spans="1:23" ht="255" hidden="1" x14ac:dyDescent="0.25">
      <c r="A589" s="47">
        <v>588</v>
      </c>
      <c r="B589" s="43" t="str">
        <f t="shared" si="48"/>
        <v>4_1</v>
      </c>
      <c r="C589" s="3">
        <f t="shared" si="49"/>
        <v>634</v>
      </c>
      <c r="D589" s="3" t="s">
        <v>778</v>
      </c>
      <c r="E589" s="1" t="s">
        <v>779</v>
      </c>
      <c r="F589" s="4" t="s">
        <v>60</v>
      </c>
      <c r="G589" s="1" t="s">
        <v>780</v>
      </c>
      <c r="H589" s="10" t="s">
        <v>778</v>
      </c>
      <c r="I589" s="6">
        <v>0</v>
      </c>
      <c r="J589" s="8">
        <v>1</v>
      </c>
      <c r="K589" s="12">
        <v>0</v>
      </c>
      <c r="L589" s="44" t="s">
        <v>778</v>
      </c>
      <c r="M589" s="3">
        <v>0</v>
      </c>
      <c r="N589" s="43">
        <v>1</v>
      </c>
      <c r="O589" s="43">
        <v>0</v>
      </c>
      <c r="P589" s="3" t="s">
        <v>3645</v>
      </c>
      <c r="Q589" s="45"/>
      <c r="R589" s="88">
        <f t="shared" si="45"/>
        <v>0</v>
      </c>
      <c r="S589" s="88">
        <f t="shared" si="46"/>
        <v>0</v>
      </c>
      <c r="T589" s="88">
        <f t="shared" si="47"/>
        <v>0</v>
      </c>
      <c r="U589" s="88"/>
      <c r="V589" s="3"/>
      <c r="W589" s="88"/>
    </row>
    <row r="590" spans="1:23" ht="270" hidden="1" x14ac:dyDescent="0.25">
      <c r="A590" s="47">
        <v>589</v>
      </c>
      <c r="B590" s="43" t="str">
        <f t="shared" si="48"/>
        <v>4_1</v>
      </c>
      <c r="C590" s="3">
        <f t="shared" si="49"/>
        <v>635</v>
      </c>
      <c r="D590" s="3" t="s">
        <v>781</v>
      </c>
      <c r="E590" s="1" t="s">
        <v>782</v>
      </c>
      <c r="F590" s="4" t="s">
        <v>60</v>
      </c>
      <c r="G590" s="1" t="s">
        <v>783</v>
      </c>
      <c r="H590" s="10" t="s">
        <v>781</v>
      </c>
      <c r="I590" s="6">
        <v>0</v>
      </c>
      <c r="J590" s="8">
        <v>1</v>
      </c>
      <c r="K590" s="12">
        <v>0</v>
      </c>
      <c r="L590" s="44" t="s">
        <v>781</v>
      </c>
      <c r="M590" s="3">
        <v>0</v>
      </c>
      <c r="N590" s="43">
        <v>0</v>
      </c>
      <c r="O590" s="43">
        <v>0</v>
      </c>
      <c r="P590" s="3" t="s">
        <v>3646</v>
      </c>
      <c r="Q590" s="45"/>
      <c r="R590" s="88">
        <f t="shared" si="45"/>
        <v>0</v>
      </c>
      <c r="S590" s="88">
        <f t="shared" si="46"/>
        <v>0</v>
      </c>
      <c r="T590" s="88">
        <f t="shared" si="47"/>
        <v>0</v>
      </c>
      <c r="U590" s="88"/>
      <c r="V590" s="3"/>
      <c r="W590" s="88"/>
    </row>
    <row r="591" spans="1:23" ht="255" hidden="1" x14ac:dyDescent="0.25">
      <c r="A591" s="47">
        <v>590</v>
      </c>
      <c r="B591" s="43" t="str">
        <f t="shared" si="48"/>
        <v>4_1</v>
      </c>
      <c r="C591" s="3">
        <f t="shared" si="49"/>
        <v>636</v>
      </c>
      <c r="D591" s="3" t="s">
        <v>784</v>
      </c>
      <c r="E591" s="1" t="s">
        <v>785</v>
      </c>
      <c r="F591" s="4" t="s">
        <v>60</v>
      </c>
      <c r="G591" s="1" t="s">
        <v>786</v>
      </c>
      <c r="H591" s="10" t="s">
        <v>784</v>
      </c>
      <c r="I591" s="6">
        <v>0</v>
      </c>
      <c r="J591" s="8">
        <v>1</v>
      </c>
      <c r="K591" s="12">
        <v>0</v>
      </c>
      <c r="L591" s="44" t="s">
        <v>784</v>
      </c>
      <c r="M591" s="3">
        <v>0</v>
      </c>
      <c r="N591" s="43">
        <v>0</v>
      </c>
      <c r="O591" s="43">
        <v>0</v>
      </c>
      <c r="P591" s="3" t="s">
        <v>3647</v>
      </c>
      <c r="Q591" s="45"/>
      <c r="R591" s="88">
        <f t="shared" si="45"/>
        <v>0</v>
      </c>
      <c r="S591" s="88">
        <f t="shared" si="46"/>
        <v>0</v>
      </c>
      <c r="T591" s="88">
        <f t="shared" si="47"/>
        <v>0</v>
      </c>
      <c r="U591" s="88"/>
      <c r="V591" s="3"/>
      <c r="W591" s="88"/>
    </row>
    <row r="592" spans="1:23" ht="255" hidden="1" x14ac:dyDescent="0.25">
      <c r="A592" s="47">
        <v>591</v>
      </c>
      <c r="B592" s="43" t="str">
        <f t="shared" si="48"/>
        <v>4_1</v>
      </c>
      <c r="C592" s="3">
        <f t="shared" si="49"/>
        <v>637</v>
      </c>
      <c r="D592" s="3" t="s">
        <v>787</v>
      </c>
      <c r="E592" s="1" t="s">
        <v>788</v>
      </c>
      <c r="F592" s="4" t="s">
        <v>60</v>
      </c>
      <c r="G592" s="1" t="s">
        <v>789</v>
      </c>
      <c r="H592" s="10" t="s">
        <v>787</v>
      </c>
      <c r="I592" s="6">
        <v>0</v>
      </c>
      <c r="J592" s="8">
        <v>1</v>
      </c>
      <c r="K592" s="12">
        <v>0</v>
      </c>
      <c r="L592" s="44" t="s">
        <v>787</v>
      </c>
      <c r="M592" s="3">
        <v>0</v>
      </c>
      <c r="N592" s="43">
        <v>0</v>
      </c>
      <c r="O592" s="43">
        <v>0</v>
      </c>
      <c r="P592" s="3" t="s">
        <v>3648</v>
      </c>
      <c r="Q592" s="45"/>
      <c r="R592" s="88">
        <f t="shared" si="45"/>
        <v>0</v>
      </c>
      <c r="S592" s="88">
        <f t="shared" si="46"/>
        <v>0</v>
      </c>
      <c r="T592" s="88">
        <f t="shared" si="47"/>
        <v>0</v>
      </c>
      <c r="U592" s="88"/>
      <c r="V592" s="3"/>
      <c r="W592" s="88"/>
    </row>
    <row r="593" spans="1:23" ht="255" hidden="1" x14ac:dyDescent="0.25">
      <c r="A593" s="47">
        <v>592</v>
      </c>
      <c r="B593" s="43" t="str">
        <f t="shared" si="48"/>
        <v>4_1</v>
      </c>
      <c r="C593" s="3">
        <f t="shared" si="49"/>
        <v>638</v>
      </c>
      <c r="D593" s="3" t="s">
        <v>790</v>
      </c>
      <c r="E593" s="1" t="s">
        <v>791</v>
      </c>
      <c r="F593" s="4" t="s">
        <v>60</v>
      </c>
      <c r="G593" s="1" t="s">
        <v>792</v>
      </c>
      <c r="H593" s="10" t="s">
        <v>790</v>
      </c>
      <c r="I593" s="6">
        <v>0</v>
      </c>
      <c r="J593" s="8">
        <v>1</v>
      </c>
      <c r="K593" s="12">
        <v>0</v>
      </c>
      <c r="L593" s="44" t="s">
        <v>790</v>
      </c>
      <c r="M593" s="3">
        <v>0</v>
      </c>
      <c r="N593" s="43">
        <v>0</v>
      </c>
      <c r="O593" s="43">
        <v>0</v>
      </c>
      <c r="P593" s="3" t="s">
        <v>3649</v>
      </c>
      <c r="Q593" s="45"/>
      <c r="R593" s="88">
        <f t="shared" si="45"/>
        <v>0</v>
      </c>
      <c r="S593" s="88">
        <f t="shared" si="46"/>
        <v>0</v>
      </c>
      <c r="T593" s="88">
        <f t="shared" si="47"/>
        <v>0</v>
      </c>
      <c r="U593" s="88"/>
      <c r="V593" s="3"/>
      <c r="W593" s="88"/>
    </row>
    <row r="594" spans="1:23" ht="255" hidden="1" x14ac:dyDescent="0.25">
      <c r="A594" s="47">
        <v>593</v>
      </c>
      <c r="B594" s="43" t="str">
        <f t="shared" si="48"/>
        <v>4_1</v>
      </c>
      <c r="C594" s="3">
        <f t="shared" si="49"/>
        <v>639</v>
      </c>
      <c r="D594" s="3" t="s">
        <v>4</v>
      </c>
      <c r="E594" s="1" t="s">
        <v>793</v>
      </c>
      <c r="F594" s="4" t="s">
        <v>794</v>
      </c>
      <c r="G594" s="1" t="s">
        <v>795</v>
      </c>
      <c r="H594" s="10" t="s">
        <v>4</v>
      </c>
      <c r="I594" s="6">
        <v>0</v>
      </c>
      <c r="J594" s="8">
        <v>1</v>
      </c>
      <c r="K594" s="12">
        <v>0</v>
      </c>
      <c r="L594" s="44" t="s">
        <v>4</v>
      </c>
      <c r="M594" s="3">
        <v>1</v>
      </c>
      <c r="N594" s="43">
        <v>0</v>
      </c>
      <c r="O594" s="43">
        <v>0</v>
      </c>
      <c r="P594" s="3" t="s">
        <v>3419</v>
      </c>
      <c r="Q594" s="45"/>
      <c r="R594" s="88">
        <f t="shared" si="45"/>
        <v>0</v>
      </c>
      <c r="S594" s="88">
        <f t="shared" si="46"/>
        <v>0</v>
      </c>
      <c r="T594" s="88">
        <f t="shared" si="47"/>
        <v>0</v>
      </c>
      <c r="U594" s="88"/>
      <c r="V594" s="3"/>
      <c r="W594" s="88"/>
    </row>
    <row r="595" spans="1:23" ht="225" x14ac:dyDescent="0.25">
      <c r="A595" s="47">
        <v>594</v>
      </c>
      <c r="B595" s="43" t="s">
        <v>1770</v>
      </c>
      <c r="C595" s="3">
        <v>6</v>
      </c>
      <c r="D595" s="3" t="s">
        <v>1620</v>
      </c>
      <c r="E595" s="1" t="s">
        <v>1503</v>
      </c>
      <c r="F595" s="4" t="s">
        <v>1504</v>
      </c>
      <c r="G595" s="1" t="s">
        <v>1505</v>
      </c>
      <c r="H595" s="10" t="s">
        <v>1620</v>
      </c>
      <c r="I595" s="6">
        <v>1</v>
      </c>
      <c r="J595" s="8">
        <v>0</v>
      </c>
      <c r="K595" s="12">
        <v>0</v>
      </c>
      <c r="L595" s="44" t="s">
        <v>1620</v>
      </c>
      <c r="M595" s="3">
        <v>0</v>
      </c>
      <c r="N595" s="43">
        <v>0</v>
      </c>
      <c r="O595" s="43">
        <v>0</v>
      </c>
      <c r="P595" s="3" t="s">
        <v>3650</v>
      </c>
      <c r="Q595" s="45"/>
      <c r="R595" s="88">
        <f t="shared" si="45"/>
        <v>0</v>
      </c>
      <c r="S595" s="88">
        <f t="shared" si="46"/>
        <v>0</v>
      </c>
      <c r="T595" s="88">
        <f t="shared" si="47"/>
        <v>0</v>
      </c>
      <c r="U595" s="88"/>
      <c r="V595" s="3" t="s">
        <v>3961</v>
      </c>
      <c r="W595" s="88"/>
    </row>
    <row r="596" spans="1:23" ht="240" hidden="1" x14ac:dyDescent="0.25">
      <c r="A596" s="47">
        <v>595</v>
      </c>
      <c r="B596" s="43" t="str">
        <f>+B595</f>
        <v>6_1</v>
      </c>
      <c r="C596" s="3">
        <f>+C595+1</f>
        <v>7</v>
      </c>
      <c r="D596" s="3" t="s">
        <v>1509</v>
      </c>
      <c r="E596" s="1" t="s">
        <v>1506</v>
      </c>
      <c r="F596" s="4" t="s">
        <v>1507</v>
      </c>
      <c r="G596" s="1" t="s">
        <v>1508</v>
      </c>
      <c r="H596" s="10" t="s">
        <v>1509</v>
      </c>
      <c r="I596" s="6">
        <v>1</v>
      </c>
      <c r="J596" s="8">
        <v>0</v>
      </c>
      <c r="K596" s="12">
        <v>0</v>
      </c>
      <c r="L596" s="44" t="s">
        <v>1509</v>
      </c>
      <c r="M596" s="3">
        <v>0</v>
      </c>
      <c r="N596" s="43">
        <v>0</v>
      </c>
      <c r="O596" s="43">
        <v>0</v>
      </c>
      <c r="P596" s="3" t="s">
        <v>3651</v>
      </c>
      <c r="Q596" s="45"/>
      <c r="R596" s="88">
        <f t="shared" si="45"/>
        <v>0</v>
      </c>
      <c r="S596" s="88">
        <f t="shared" si="46"/>
        <v>0</v>
      </c>
      <c r="T596" s="88">
        <f t="shared" si="47"/>
        <v>0</v>
      </c>
      <c r="U596" s="88"/>
      <c r="V596" s="3"/>
      <c r="W596" s="88"/>
    </row>
    <row r="597" spans="1:23" ht="270" hidden="1" x14ac:dyDescent="0.25">
      <c r="A597" s="47">
        <v>596</v>
      </c>
      <c r="B597" s="43" t="str">
        <f t="shared" ref="B597:B660" si="50">+B596</f>
        <v>6_1</v>
      </c>
      <c r="C597" s="3">
        <f t="shared" ref="C597:C660" si="51">+C596+1</f>
        <v>8</v>
      </c>
      <c r="D597" s="3" t="s">
        <v>269</v>
      </c>
      <c r="E597" s="1" t="s">
        <v>1510</v>
      </c>
      <c r="F597" s="4" t="s">
        <v>1511</v>
      </c>
      <c r="G597" s="1" t="s">
        <v>1512</v>
      </c>
      <c r="H597" s="10" t="s">
        <v>269</v>
      </c>
      <c r="I597" s="6">
        <v>0</v>
      </c>
      <c r="J597" s="8">
        <v>0</v>
      </c>
      <c r="K597" s="12">
        <v>1</v>
      </c>
      <c r="L597" s="44" t="s">
        <v>269</v>
      </c>
      <c r="M597" s="3">
        <v>1</v>
      </c>
      <c r="N597" s="43">
        <v>0</v>
      </c>
      <c r="O597" s="43">
        <v>0</v>
      </c>
      <c r="P597" s="3" t="s">
        <v>3543</v>
      </c>
      <c r="Q597" s="45"/>
      <c r="R597" s="88">
        <f t="shared" si="45"/>
        <v>0</v>
      </c>
      <c r="S597" s="88">
        <f t="shared" si="46"/>
        <v>0</v>
      </c>
      <c r="T597" s="88">
        <f t="shared" si="47"/>
        <v>0</v>
      </c>
      <c r="U597" s="88"/>
      <c r="V597" s="3"/>
      <c r="W597" s="88"/>
    </row>
    <row r="598" spans="1:23" ht="270" hidden="1" x14ac:dyDescent="0.25">
      <c r="A598" s="47">
        <v>597</v>
      </c>
      <c r="B598" s="43" t="str">
        <f t="shared" si="50"/>
        <v>6_1</v>
      </c>
      <c r="C598" s="3">
        <f t="shared" si="51"/>
        <v>9</v>
      </c>
      <c r="D598" s="3" t="s">
        <v>1516</v>
      </c>
      <c r="E598" s="1" t="s">
        <v>1513</v>
      </c>
      <c r="F598" s="4" t="s">
        <v>1514</v>
      </c>
      <c r="G598" s="1" t="s">
        <v>1515</v>
      </c>
      <c r="H598" s="10" t="s">
        <v>1516</v>
      </c>
      <c r="I598" s="6">
        <v>0</v>
      </c>
      <c r="J598" s="8">
        <v>1</v>
      </c>
      <c r="K598" s="12">
        <v>0</v>
      </c>
      <c r="L598" s="44" t="s">
        <v>1516</v>
      </c>
      <c r="M598" s="3">
        <v>0</v>
      </c>
      <c r="N598" s="43">
        <v>0</v>
      </c>
      <c r="O598" s="43">
        <v>0</v>
      </c>
      <c r="P598" s="3" t="s">
        <v>3652</v>
      </c>
      <c r="Q598" s="45"/>
      <c r="R598" s="88">
        <f t="shared" si="45"/>
        <v>0</v>
      </c>
      <c r="S598" s="88">
        <f t="shared" si="46"/>
        <v>0</v>
      </c>
      <c r="T598" s="88">
        <f t="shared" si="47"/>
        <v>0</v>
      </c>
      <c r="U598" s="88"/>
      <c r="V598" s="3"/>
      <c r="W598" s="88"/>
    </row>
    <row r="599" spans="1:23" ht="255" hidden="1" x14ac:dyDescent="0.25">
      <c r="A599" s="47">
        <v>598</v>
      </c>
      <c r="B599" s="43" t="str">
        <f t="shared" si="50"/>
        <v>6_1</v>
      </c>
      <c r="C599" s="3">
        <f t="shared" si="51"/>
        <v>10</v>
      </c>
      <c r="D599" s="3" t="s">
        <v>375</v>
      </c>
      <c r="E599" s="1" t="s">
        <v>1517</v>
      </c>
      <c r="F599" s="4" t="s">
        <v>1518</v>
      </c>
      <c r="G599" s="1" t="s">
        <v>1519</v>
      </c>
      <c r="H599" s="10" t="s">
        <v>375</v>
      </c>
      <c r="I599" s="6">
        <v>1</v>
      </c>
      <c r="J599" s="8">
        <v>0</v>
      </c>
      <c r="K599" s="12">
        <v>0</v>
      </c>
      <c r="L599" s="44" t="s">
        <v>375</v>
      </c>
      <c r="M599" s="3">
        <v>1</v>
      </c>
      <c r="N599" s="43">
        <v>0</v>
      </c>
      <c r="O599" s="43" t="s">
        <v>869</v>
      </c>
      <c r="P599" s="3" t="s">
        <v>3450</v>
      </c>
      <c r="Q599" s="45"/>
      <c r="R599" s="88">
        <f t="shared" si="45"/>
        <v>0</v>
      </c>
      <c r="S599" s="88">
        <f t="shared" si="46"/>
        <v>0</v>
      </c>
      <c r="T599" s="88">
        <f t="shared" si="47"/>
        <v>0</v>
      </c>
      <c r="U599" s="88"/>
      <c r="V599" s="3"/>
      <c r="W599" s="88"/>
    </row>
    <row r="600" spans="1:23" ht="240" hidden="1" x14ac:dyDescent="0.25">
      <c r="A600" s="47">
        <v>599</v>
      </c>
      <c r="B600" s="43" t="str">
        <f t="shared" si="50"/>
        <v>6_1</v>
      </c>
      <c r="C600" s="3">
        <f t="shared" si="51"/>
        <v>11</v>
      </c>
      <c r="D600" s="3" t="s">
        <v>1523</v>
      </c>
      <c r="E600" s="1" t="s">
        <v>1520</v>
      </c>
      <c r="F600" s="4" t="s">
        <v>1521</v>
      </c>
      <c r="G600" s="1" t="s">
        <v>1522</v>
      </c>
      <c r="H600" s="10" t="s">
        <v>1523</v>
      </c>
      <c r="I600" s="6">
        <v>1</v>
      </c>
      <c r="J600" s="8">
        <v>0</v>
      </c>
      <c r="K600" s="12">
        <v>0</v>
      </c>
      <c r="L600" s="44" t="s">
        <v>1523</v>
      </c>
      <c r="M600" s="3">
        <v>0</v>
      </c>
      <c r="N600" s="43">
        <v>0</v>
      </c>
      <c r="O600" s="43">
        <v>0</v>
      </c>
      <c r="P600" s="3" t="s">
        <v>3653</v>
      </c>
      <c r="Q600" s="45"/>
      <c r="R600" s="88">
        <f t="shared" si="45"/>
        <v>0</v>
      </c>
      <c r="S600" s="88">
        <f t="shared" si="46"/>
        <v>0</v>
      </c>
      <c r="T600" s="88">
        <f t="shared" si="47"/>
        <v>0</v>
      </c>
      <c r="U600" s="88"/>
      <c r="V600" s="3"/>
      <c r="W600" s="88"/>
    </row>
    <row r="601" spans="1:23" ht="315" hidden="1" x14ac:dyDescent="0.25">
      <c r="A601" s="47">
        <v>600</v>
      </c>
      <c r="B601" s="43" t="str">
        <f t="shared" si="50"/>
        <v>6_1</v>
      </c>
      <c r="C601" s="3">
        <f t="shared" si="51"/>
        <v>12</v>
      </c>
      <c r="D601" s="3" t="s">
        <v>1114</v>
      </c>
      <c r="E601" s="1" t="s">
        <v>1524</v>
      </c>
      <c r="F601" s="4" t="s">
        <v>1525</v>
      </c>
      <c r="G601" s="1" t="s">
        <v>1526</v>
      </c>
      <c r="H601" s="10" t="s">
        <v>1114</v>
      </c>
      <c r="I601" s="6">
        <v>0</v>
      </c>
      <c r="J601" s="8">
        <v>1</v>
      </c>
      <c r="K601" s="12">
        <v>0</v>
      </c>
      <c r="L601" s="44" t="s">
        <v>1114</v>
      </c>
      <c r="M601" s="3">
        <v>1</v>
      </c>
      <c r="N601" s="43">
        <v>0</v>
      </c>
      <c r="O601" s="43" t="s">
        <v>940</v>
      </c>
      <c r="P601" s="3" t="s">
        <v>3546</v>
      </c>
      <c r="Q601" s="45"/>
      <c r="R601" s="88">
        <f t="shared" si="45"/>
        <v>0</v>
      </c>
      <c r="S601" s="88">
        <f t="shared" si="46"/>
        <v>0</v>
      </c>
      <c r="T601" s="88">
        <f t="shared" si="47"/>
        <v>0</v>
      </c>
      <c r="U601" s="88"/>
      <c r="V601" s="3"/>
      <c r="W601" s="88"/>
    </row>
    <row r="602" spans="1:23" ht="285" hidden="1" x14ac:dyDescent="0.25">
      <c r="A602" s="47">
        <v>601</v>
      </c>
      <c r="B602" s="43" t="str">
        <f t="shared" si="50"/>
        <v>6_1</v>
      </c>
      <c r="C602" s="3">
        <f t="shared" si="51"/>
        <v>13</v>
      </c>
      <c r="D602" s="3" t="s">
        <v>1530</v>
      </c>
      <c r="E602" s="1" t="s">
        <v>1527</v>
      </c>
      <c r="F602" s="4" t="s">
        <v>1528</v>
      </c>
      <c r="G602" s="1" t="s">
        <v>1529</v>
      </c>
      <c r="H602" s="10" t="s">
        <v>1530</v>
      </c>
      <c r="I602" s="6">
        <v>1</v>
      </c>
      <c r="J602" s="8">
        <v>0</v>
      </c>
      <c r="K602" s="12">
        <v>0</v>
      </c>
      <c r="L602" s="44" t="s">
        <v>1530</v>
      </c>
      <c r="M602" s="3">
        <v>0</v>
      </c>
      <c r="N602" s="43">
        <v>0</v>
      </c>
      <c r="O602" s="43">
        <v>0</v>
      </c>
      <c r="P602" s="3" t="s">
        <v>3654</v>
      </c>
      <c r="Q602" s="45"/>
      <c r="R602" s="88">
        <f t="shared" si="45"/>
        <v>0</v>
      </c>
      <c r="S602" s="88">
        <f t="shared" si="46"/>
        <v>0</v>
      </c>
      <c r="T602" s="88">
        <f t="shared" si="47"/>
        <v>0</v>
      </c>
      <c r="U602" s="88"/>
      <c r="V602" s="3"/>
      <c r="W602" s="88"/>
    </row>
    <row r="603" spans="1:23" ht="285" hidden="1" x14ac:dyDescent="0.25">
      <c r="A603" s="47">
        <v>602</v>
      </c>
      <c r="B603" s="43" t="str">
        <f t="shared" si="50"/>
        <v>6_1</v>
      </c>
      <c r="C603" s="3">
        <f t="shared" si="51"/>
        <v>14</v>
      </c>
      <c r="D603" s="3" t="s">
        <v>269</v>
      </c>
      <c r="E603" s="1" t="s">
        <v>1531</v>
      </c>
      <c r="F603" s="4" t="s">
        <v>1532</v>
      </c>
      <c r="G603" s="1" t="s">
        <v>1533</v>
      </c>
      <c r="H603" s="10" t="s">
        <v>269</v>
      </c>
      <c r="I603" s="6">
        <v>0</v>
      </c>
      <c r="J603" s="8">
        <v>1</v>
      </c>
      <c r="K603" s="12">
        <v>0</v>
      </c>
      <c r="L603" s="44" t="s">
        <v>269</v>
      </c>
      <c r="M603" s="3">
        <v>1</v>
      </c>
      <c r="N603" s="43">
        <v>0</v>
      </c>
      <c r="O603" s="43">
        <v>0</v>
      </c>
      <c r="P603" s="3" t="s">
        <v>3543</v>
      </c>
      <c r="Q603" s="45"/>
      <c r="R603" s="88">
        <f t="shared" si="45"/>
        <v>0</v>
      </c>
      <c r="S603" s="88">
        <f t="shared" si="46"/>
        <v>0</v>
      </c>
      <c r="T603" s="88">
        <f t="shared" si="47"/>
        <v>0</v>
      </c>
      <c r="U603" s="88"/>
      <c r="V603" s="3"/>
      <c r="W603" s="88"/>
    </row>
    <row r="604" spans="1:23" ht="360" hidden="1" x14ac:dyDescent="0.25">
      <c r="A604" s="47">
        <v>603</v>
      </c>
      <c r="B604" s="43" t="str">
        <f t="shared" si="50"/>
        <v>6_1</v>
      </c>
      <c r="C604" s="3">
        <f t="shared" si="51"/>
        <v>15</v>
      </c>
      <c r="D604" s="3" t="s">
        <v>269</v>
      </c>
      <c r="E604" s="1" t="s">
        <v>1534</v>
      </c>
      <c r="F604" s="4" t="s">
        <v>1532</v>
      </c>
      <c r="G604" s="1" t="s">
        <v>1535</v>
      </c>
      <c r="H604" s="10" t="s">
        <v>269</v>
      </c>
      <c r="I604" s="6">
        <v>0</v>
      </c>
      <c r="J604" s="8">
        <v>1</v>
      </c>
      <c r="K604" s="12">
        <v>0</v>
      </c>
      <c r="L604" s="44" t="s">
        <v>269</v>
      </c>
      <c r="M604" s="3">
        <v>1</v>
      </c>
      <c r="N604" s="43">
        <v>0</v>
      </c>
      <c r="O604" s="43">
        <v>0</v>
      </c>
      <c r="P604" s="3" t="s">
        <v>3543</v>
      </c>
      <c r="Q604" s="45"/>
      <c r="R604" s="88">
        <f t="shared" si="45"/>
        <v>0</v>
      </c>
      <c r="S604" s="88">
        <f t="shared" si="46"/>
        <v>0</v>
      </c>
      <c r="T604" s="88">
        <f t="shared" si="47"/>
        <v>0</v>
      </c>
      <c r="U604" s="88"/>
      <c r="V604" s="3"/>
      <c r="W604" s="88"/>
    </row>
    <row r="605" spans="1:23" ht="225" hidden="1" x14ac:dyDescent="0.25">
      <c r="A605" s="47">
        <v>604</v>
      </c>
      <c r="B605" s="43" t="str">
        <f t="shared" si="50"/>
        <v>6_1</v>
      </c>
      <c r="C605" s="3">
        <f t="shared" si="51"/>
        <v>16</v>
      </c>
      <c r="D605" s="3" t="s">
        <v>269</v>
      </c>
      <c r="E605" s="1" t="s">
        <v>1536</v>
      </c>
      <c r="F605" s="4" t="s">
        <v>1532</v>
      </c>
      <c r="G605" s="1" t="s">
        <v>1537</v>
      </c>
      <c r="H605" s="10" t="s">
        <v>269</v>
      </c>
      <c r="I605" s="6">
        <v>0</v>
      </c>
      <c r="J605" s="8">
        <v>1</v>
      </c>
      <c r="K605" s="12">
        <v>0</v>
      </c>
      <c r="L605" s="44" t="s">
        <v>269</v>
      </c>
      <c r="M605" s="3">
        <v>1</v>
      </c>
      <c r="N605" s="43">
        <v>0</v>
      </c>
      <c r="O605" s="43">
        <v>0</v>
      </c>
      <c r="P605" s="3" t="s">
        <v>3543</v>
      </c>
      <c r="Q605" s="45"/>
      <c r="R605" s="88">
        <f t="shared" si="45"/>
        <v>0</v>
      </c>
      <c r="S605" s="88">
        <f t="shared" si="46"/>
        <v>0</v>
      </c>
      <c r="T605" s="88">
        <f t="shared" si="47"/>
        <v>0</v>
      </c>
      <c r="U605" s="88"/>
      <c r="V605" s="3"/>
      <c r="W605" s="88"/>
    </row>
    <row r="606" spans="1:23" ht="225" hidden="1" x14ac:dyDescent="0.25">
      <c r="A606" s="47">
        <v>605</v>
      </c>
      <c r="B606" s="43" t="str">
        <f t="shared" si="50"/>
        <v>6_1</v>
      </c>
      <c r="C606" s="3">
        <f t="shared" si="51"/>
        <v>17</v>
      </c>
      <c r="D606" s="3" t="s">
        <v>269</v>
      </c>
      <c r="E606" s="1" t="s">
        <v>1538</v>
      </c>
      <c r="F606" s="4" t="s">
        <v>1532</v>
      </c>
      <c r="G606" s="1" t="s">
        <v>1539</v>
      </c>
      <c r="H606" s="10" t="s">
        <v>269</v>
      </c>
      <c r="I606" s="6">
        <v>0</v>
      </c>
      <c r="J606" s="8">
        <v>1</v>
      </c>
      <c r="K606" s="12">
        <v>0</v>
      </c>
      <c r="L606" s="44" t="s">
        <v>269</v>
      </c>
      <c r="M606" s="3">
        <v>1</v>
      </c>
      <c r="N606" s="43">
        <v>0</v>
      </c>
      <c r="O606" s="43">
        <v>0</v>
      </c>
      <c r="P606" s="3" t="s">
        <v>3543</v>
      </c>
      <c r="Q606" s="45"/>
      <c r="R606" s="88">
        <f t="shared" si="45"/>
        <v>0</v>
      </c>
      <c r="S606" s="88">
        <f t="shared" si="46"/>
        <v>0</v>
      </c>
      <c r="T606" s="88">
        <f t="shared" si="47"/>
        <v>0</v>
      </c>
      <c r="U606" s="88"/>
      <c r="V606" s="3"/>
      <c r="W606" s="88"/>
    </row>
    <row r="607" spans="1:23" ht="255" hidden="1" x14ac:dyDescent="0.25">
      <c r="A607" s="47">
        <v>606</v>
      </c>
      <c r="B607" s="43" t="str">
        <f t="shared" si="50"/>
        <v>6_1</v>
      </c>
      <c r="C607" s="3">
        <f t="shared" si="51"/>
        <v>18</v>
      </c>
      <c r="D607" s="3" t="s">
        <v>269</v>
      </c>
      <c r="E607" s="1" t="s">
        <v>1540</v>
      </c>
      <c r="F607" s="4" t="s">
        <v>1532</v>
      </c>
      <c r="G607" s="1" t="s">
        <v>1541</v>
      </c>
      <c r="H607" s="10" t="s">
        <v>269</v>
      </c>
      <c r="I607" s="6">
        <v>0</v>
      </c>
      <c r="J607" s="8">
        <v>1</v>
      </c>
      <c r="K607" s="12">
        <v>0</v>
      </c>
      <c r="L607" s="44" t="s">
        <v>269</v>
      </c>
      <c r="M607" s="3">
        <v>1</v>
      </c>
      <c r="N607" s="43">
        <v>0</v>
      </c>
      <c r="O607" s="43">
        <v>0</v>
      </c>
      <c r="P607" s="3" t="s">
        <v>3543</v>
      </c>
      <c r="Q607" s="45"/>
      <c r="R607" s="88">
        <f t="shared" si="45"/>
        <v>0</v>
      </c>
      <c r="S607" s="88">
        <f t="shared" si="46"/>
        <v>0</v>
      </c>
      <c r="T607" s="88">
        <f t="shared" si="47"/>
        <v>0</v>
      </c>
      <c r="U607" s="88"/>
      <c r="V607" s="3"/>
      <c r="W607" s="88"/>
    </row>
    <row r="608" spans="1:23" ht="255" hidden="1" x14ac:dyDescent="0.25">
      <c r="A608" s="47">
        <v>607</v>
      </c>
      <c r="B608" s="43" t="str">
        <f t="shared" si="50"/>
        <v>6_1</v>
      </c>
      <c r="C608" s="3">
        <f t="shared" si="51"/>
        <v>19</v>
      </c>
      <c r="D608" s="3" t="s">
        <v>269</v>
      </c>
      <c r="E608" s="1" t="s">
        <v>1542</v>
      </c>
      <c r="F608" s="4" t="s">
        <v>1532</v>
      </c>
      <c r="G608" s="1" t="s">
        <v>1543</v>
      </c>
      <c r="H608" s="10" t="s">
        <v>269</v>
      </c>
      <c r="I608" s="6">
        <v>0</v>
      </c>
      <c r="J608" s="8">
        <v>1</v>
      </c>
      <c r="K608" s="12">
        <v>0</v>
      </c>
      <c r="L608" s="44" t="s">
        <v>269</v>
      </c>
      <c r="M608" s="3">
        <v>1</v>
      </c>
      <c r="N608" s="43">
        <v>0</v>
      </c>
      <c r="O608" s="43">
        <v>0</v>
      </c>
      <c r="P608" s="3" t="s">
        <v>3543</v>
      </c>
      <c r="Q608" s="45"/>
      <c r="R608" s="88">
        <f t="shared" si="45"/>
        <v>0</v>
      </c>
      <c r="S608" s="88">
        <f t="shared" si="46"/>
        <v>0</v>
      </c>
      <c r="T608" s="88">
        <f t="shared" si="47"/>
        <v>0</v>
      </c>
      <c r="U608" s="88"/>
      <c r="V608" s="3"/>
      <c r="W608" s="88"/>
    </row>
    <row r="609" spans="1:23" ht="240" hidden="1" x14ac:dyDescent="0.25">
      <c r="A609" s="47">
        <v>608</v>
      </c>
      <c r="B609" s="43" t="str">
        <f t="shared" si="50"/>
        <v>6_1</v>
      </c>
      <c r="C609" s="3">
        <f t="shared" si="51"/>
        <v>20</v>
      </c>
      <c r="D609" s="3" t="s">
        <v>1547</v>
      </c>
      <c r="E609" s="1" t="s">
        <v>1544</v>
      </c>
      <c r="F609" s="4" t="s">
        <v>1545</v>
      </c>
      <c r="G609" s="1" t="s">
        <v>1546</v>
      </c>
      <c r="H609" s="10" t="s">
        <v>1547</v>
      </c>
      <c r="I609" s="6">
        <v>0</v>
      </c>
      <c r="J609" s="8">
        <v>1</v>
      </c>
      <c r="K609" s="12">
        <v>0</v>
      </c>
      <c r="L609" s="44" t="s">
        <v>1547</v>
      </c>
      <c r="M609" s="3">
        <v>1</v>
      </c>
      <c r="N609" s="43">
        <v>0</v>
      </c>
      <c r="O609" s="43">
        <v>0</v>
      </c>
      <c r="P609" s="3" t="s">
        <v>3655</v>
      </c>
      <c r="Q609" s="45"/>
      <c r="R609" s="88">
        <f t="shared" si="45"/>
        <v>0</v>
      </c>
      <c r="S609" s="88">
        <f t="shared" si="46"/>
        <v>0</v>
      </c>
      <c r="T609" s="88">
        <f t="shared" si="47"/>
        <v>0</v>
      </c>
      <c r="U609" s="88"/>
      <c r="V609" s="3"/>
      <c r="W609" s="88"/>
    </row>
    <row r="610" spans="1:23" ht="225" hidden="1" x14ac:dyDescent="0.25">
      <c r="A610" s="47">
        <v>609</v>
      </c>
      <c r="B610" s="43" t="str">
        <f t="shared" si="50"/>
        <v>6_1</v>
      </c>
      <c r="C610" s="3">
        <f t="shared" si="51"/>
        <v>21</v>
      </c>
      <c r="D610" s="3" t="s">
        <v>1547</v>
      </c>
      <c r="E610" s="1" t="s">
        <v>1548</v>
      </c>
      <c r="F610" s="4" t="s">
        <v>1545</v>
      </c>
      <c r="G610" s="1" t="s">
        <v>1549</v>
      </c>
      <c r="H610" s="10" t="s">
        <v>1547</v>
      </c>
      <c r="I610" s="6">
        <v>0</v>
      </c>
      <c r="J610" s="8">
        <v>1</v>
      </c>
      <c r="K610" s="12">
        <v>0</v>
      </c>
      <c r="L610" s="44" t="s">
        <v>1547</v>
      </c>
      <c r="M610" s="3">
        <v>1</v>
      </c>
      <c r="N610" s="43">
        <v>0</v>
      </c>
      <c r="O610" s="43">
        <v>0</v>
      </c>
      <c r="P610" s="3" t="s">
        <v>3655</v>
      </c>
      <c r="Q610" s="45"/>
      <c r="R610" s="88">
        <f t="shared" si="45"/>
        <v>0</v>
      </c>
      <c r="S610" s="88">
        <f t="shared" si="46"/>
        <v>0</v>
      </c>
      <c r="T610" s="88">
        <f t="shared" si="47"/>
        <v>0</v>
      </c>
      <c r="U610" s="88"/>
      <c r="V610" s="3"/>
      <c r="W610" s="88"/>
    </row>
    <row r="611" spans="1:23" ht="225" hidden="1" x14ac:dyDescent="0.25">
      <c r="A611" s="47">
        <v>610</v>
      </c>
      <c r="B611" s="43" t="str">
        <f t="shared" si="50"/>
        <v>6_1</v>
      </c>
      <c r="C611" s="3">
        <f t="shared" si="51"/>
        <v>22</v>
      </c>
      <c r="D611" s="3" t="s">
        <v>1547</v>
      </c>
      <c r="E611" s="1" t="s">
        <v>1550</v>
      </c>
      <c r="F611" s="4" t="s">
        <v>1545</v>
      </c>
      <c r="G611" s="1" t="s">
        <v>1551</v>
      </c>
      <c r="H611" s="10" t="s">
        <v>1547</v>
      </c>
      <c r="I611" s="6">
        <v>0</v>
      </c>
      <c r="J611" s="8">
        <v>1</v>
      </c>
      <c r="K611" s="12">
        <v>0</v>
      </c>
      <c r="L611" s="44" t="s">
        <v>1547</v>
      </c>
      <c r="M611" s="3">
        <v>1</v>
      </c>
      <c r="N611" s="43">
        <v>0</v>
      </c>
      <c r="O611" s="43">
        <v>0</v>
      </c>
      <c r="P611" s="3" t="s">
        <v>3655</v>
      </c>
      <c r="Q611" s="45"/>
      <c r="R611" s="88">
        <f t="shared" si="45"/>
        <v>0</v>
      </c>
      <c r="S611" s="88">
        <f t="shared" si="46"/>
        <v>0</v>
      </c>
      <c r="T611" s="88">
        <f t="shared" si="47"/>
        <v>0</v>
      </c>
      <c r="U611" s="88"/>
      <c r="V611" s="3"/>
      <c r="W611" s="88"/>
    </row>
    <row r="612" spans="1:23" ht="270" hidden="1" x14ac:dyDescent="0.25">
      <c r="A612" s="47">
        <v>611</v>
      </c>
      <c r="B612" s="43" t="str">
        <f t="shared" si="50"/>
        <v>6_1</v>
      </c>
      <c r="C612" s="3">
        <f t="shared" si="51"/>
        <v>23</v>
      </c>
      <c r="D612" s="3" t="s">
        <v>269</v>
      </c>
      <c r="E612" s="1" t="s">
        <v>1552</v>
      </c>
      <c r="F612" s="4" t="s">
        <v>1553</v>
      </c>
      <c r="G612" s="1" t="s">
        <v>1554</v>
      </c>
      <c r="H612" s="10" t="s">
        <v>269</v>
      </c>
      <c r="I612" s="6">
        <v>0</v>
      </c>
      <c r="J612" s="8">
        <v>1</v>
      </c>
      <c r="K612" s="12">
        <v>0</v>
      </c>
      <c r="L612" s="44" t="s">
        <v>269</v>
      </c>
      <c r="M612" s="3">
        <v>1</v>
      </c>
      <c r="N612" s="43">
        <v>0</v>
      </c>
      <c r="O612" s="43">
        <v>0</v>
      </c>
      <c r="P612" s="3" t="s">
        <v>3543</v>
      </c>
      <c r="Q612" s="45"/>
      <c r="R612" s="88">
        <f t="shared" si="45"/>
        <v>0</v>
      </c>
      <c r="S612" s="88">
        <f t="shared" si="46"/>
        <v>0</v>
      </c>
      <c r="T612" s="88">
        <f t="shared" si="47"/>
        <v>0</v>
      </c>
      <c r="U612" s="88"/>
      <c r="V612" s="3"/>
      <c r="W612" s="88"/>
    </row>
    <row r="613" spans="1:23" ht="345" hidden="1" x14ac:dyDescent="0.25">
      <c r="A613" s="47">
        <v>612</v>
      </c>
      <c r="B613" s="43" t="str">
        <f t="shared" si="50"/>
        <v>6_1</v>
      </c>
      <c r="C613" s="3">
        <f t="shared" si="51"/>
        <v>24</v>
      </c>
      <c r="D613" s="3" t="s">
        <v>269</v>
      </c>
      <c r="E613" s="1" t="s">
        <v>1555</v>
      </c>
      <c r="F613" s="4" t="s">
        <v>1553</v>
      </c>
      <c r="G613" s="1" t="s">
        <v>1556</v>
      </c>
      <c r="H613" s="10" t="s">
        <v>269</v>
      </c>
      <c r="I613" s="6">
        <v>0</v>
      </c>
      <c r="J613" s="8">
        <v>1</v>
      </c>
      <c r="K613" s="12">
        <v>0</v>
      </c>
      <c r="L613" s="44" t="s">
        <v>269</v>
      </c>
      <c r="M613" s="3">
        <v>1</v>
      </c>
      <c r="N613" s="43">
        <v>0</v>
      </c>
      <c r="O613" s="43">
        <v>0</v>
      </c>
      <c r="P613" s="3" t="s">
        <v>3543</v>
      </c>
      <c r="Q613" s="45"/>
      <c r="R613" s="88">
        <f t="shared" si="45"/>
        <v>0</v>
      </c>
      <c r="S613" s="88">
        <f t="shared" si="46"/>
        <v>0</v>
      </c>
      <c r="T613" s="88">
        <f t="shared" si="47"/>
        <v>0</v>
      </c>
      <c r="U613" s="88"/>
      <c r="V613" s="3"/>
      <c r="W613" s="88"/>
    </row>
    <row r="614" spans="1:23" ht="210" hidden="1" x14ac:dyDescent="0.25">
      <c r="A614" s="47">
        <v>613</v>
      </c>
      <c r="B614" s="43" t="str">
        <f t="shared" si="50"/>
        <v>6_1</v>
      </c>
      <c r="C614" s="3">
        <f t="shared" si="51"/>
        <v>25</v>
      </c>
      <c r="D614" s="3" t="s">
        <v>269</v>
      </c>
      <c r="E614" s="1" t="s">
        <v>1557</v>
      </c>
      <c r="F614" s="4" t="s">
        <v>1553</v>
      </c>
      <c r="G614" s="1" t="s">
        <v>1558</v>
      </c>
      <c r="H614" s="10" t="s">
        <v>269</v>
      </c>
      <c r="I614" s="6">
        <v>0</v>
      </c>
      <c r="J614" s="8">
        <v>1</v>
      </c>
      <c r="K614" s="12">
        <v>0</v>
      </c>
      <c r="L614" s="44" t="s">
        <v>269</v>
      </c>
      <c r="M614" s="3">
        <v>1</v>
      </c>
      <c r="N614" s="43">
        <v>0</v>
      </c>
      <c r="O614" s="43">
        <v>0</v>
      </c>
      <c r="P614" s="3" t="s">
        <v>3543</v>
      </c>
      <c r="Q614" s="45"/>
      <c r="R614" s="88">
        <f t="shared" si="45"/>
        <v>0</v>
      </c>
      <c r="S614" s="88">
        <f t="shared" si="46"/>
        <v>0</v>
      </c>
      <c r="T614" s="88">
        <f t="shared" si="47"/>
        <v>0</v>
      </c>
      <c r="U614" s="88"/>
      <c r="V614" s="3"/>
      <c r="W614" s="88"/>
    </row>
    <row r="615" spans="1:23" ht="210" hidden="1" x14ac:dyDescent="0.25">
      <c r="A615" s="47">
        <v>614</v>
      </c>
      <c r="B615" s="43" t="str">
        <f t="shared" si="50"/>
        <v>6_1</v>
      </c>
      <c r="C615" s="3">
        <f t="shared" si="51"/>
        <v>26</v>
      </c>
      <c r="D615" s="3" t="s">
        <v>269</v>
      </c>
      <c r="E615" s="1" t="s">
        <v>1559</v>
      </c>
      <c r="F615" s="4" t="s">
        <v>1553</v>
      </c>
      <c r="G615" s="1" t="s">
        <v>1560</v>
      </c>
      <c r="H615" s="10" t="s">
        <v>269</v>
      </c>
      <c r="I615" s="6">
        <v>0</v>
      </c>
      <c r="J615" s="8">
        <v>1</v>
      </c>
      <c r="K615" s="12">
        <v>0</v>
      </c>
      <c r="L615" s="44" t="s">
        <v>269</v>
      </c>
      <c r="M615" s="3">
        <v>1</v>
      </c>
      <c r="N615" s="43">
        <v>0</v>
      </c>
      <c r="O615" s="43">
        <v>0</v>
      </c>
      <c r="P615" s="3" t="s">
        <v>3543</v>
      </c>
      <c r="Q615" s="45"/>
      <c r="R615" s="88">
        <f t="shared" si="45"/>
        <v>0</v>
      </c>
      <c r="S615" s="88">
        <f t="shared" si="46"/>
        <v>0</v>
      </c>
      <c r="T615" s="88">
        <f t="shared" si="47"/>
        <v>0</v>
      </c>
      <c r="U615" s="88"/>
      <c r="V615" s="3"/>
      <c r="W615" s="88"/>
    </row>
    <row r="616" spans="1:23" ht="225" hidden="1" x14ac:dyDescent="0.25">
      <c r="A616" s="47">
        <v>615</v>
      </c>
      <c r="B616" s="43" t="str">
        <f t="shared" si="50"/>
        <v>6_1</v>
      </c>
      <c r="C616" s="3">
        <f t="shared" si="51"/>
        <v>27</v>
      </c>
      <c r="D616" s="3" t="s">
        <v>269</v>
      </c>
      <c r="E616" s="1" t="s">
        <v>1561</v>
      </c>
      <c r="F616" s="4" t="s">
        <v>1553</v>
      </c>
      <c r="G616" s="1" t="s">
        <v>1562</v>
      </c>
      <c r="H616" s="10" t="s">
        <v>269</v>
      </c>
      <c r="I616" s="6">
        <v>0</v>
      </c>
      <c r="J616" s="8">
        <v>1</v>
      </c>
      <c r="K616" s="12">
        <v>0</v>
      </c>
      <c r="L616" s="44" t="s">
        <v>269</v>
      </c>
      <c r="M616" s="3">
        <v>1</v>
      </c>
      <c r="N616" s="43">
        <v>0</v>
      </c>
      <c r="O616" s="43">
        <v>0</v>
      </c>
      <c r="P616" s="3" t="s">
        <v>3543</v>
      </c>
      <c r="Q616" s="45"/>
      <c r="R616" s="88">
        <f t="shared" si="45"/>
        <v>0</v>
      </c>
      <c r="S616" s="88">
        <f t="shared" si="46"/>
        <v>0</v>
      </c>
      <c r="T616" s="88">
        <f t="shared" si="47"/>
        <v>0</v>
      </c>
      <c r="U616" s="88"/>
      <c r="V616" s="3"/>
      <c r="W616" s="88"/>
    </row>
    <row r="617" spans="1:23" ht="240" hidden="1" x14ac:dyDescent="0.25">
      <c r="A617" s="47">
        <v>616</v>
      </c>
      <c r="B617" s="43" t="str">
        <f t="shared" si="50"/>
        <v>6_1</v>
      </c>
      <c r="C617" s="3">
        <f t="shared" si="51"/>
        <v>28</v>
      </c>
      <c r="D617" s="3" t="s">
        <v>269</v>
      </c>
      <c r="E617" s="1" t="s">
        <v>1563</v>
      </c>
      <c r="F617" s="4" t="s">
        <v>1553</v>
      </c>
      <c r="G617" s="1" t="s">
        <v>1564</v>
      </c>
      <c r="H617" s="10" t="s">
        <v>269</v>
      </c>
      <c r="I617" s="6">
        <v>0</v>
      </c>
      <c r="J617" s="8">
        <v>1</v>
      </c>
      <c r="K617" s="12">
        <v>0</v>
      </c>
      <c r="L617" s="44" t="s">
        <v>269</v>
      </c>
      <c r="M617" s="3">
        <v>1</v>
      </c>
      <c r="N617" s="43">
        <v>0</v>
      </c>
      <c r="O617" s="43">
        <v>0</v>
      </c>
      <c r="P617" s="3" t="s">
        <v>3543</v>
      </c>
      <c r="Q617" s="45"/>
      <c r="R617" s="88">
        <f t="shared" si="45"/>
        <v>0</v>
      </c>
      <c r="S617" s="88">
        <f t="shared" si="46"/>
        <v>0</v>
      </c>
      <c r="T617" s="88">
        <f t="shared" si="47"/>
        <v>0</v>
      </c>
      <c r="U617" s="88"/>
      <c r="V617" s="3"/>
      <c r="W617" s="88"/>
    </row>
    <row r="618" spans="1:23" ht="240" hidden="1" x14ac:dyDescent="0.25">
      <c r="A618" s="47">
        <v>617</v>
      </c>
      <c r="B618" s="43" t="str">
        <f t="shared" si="50"/>
        <v>6_1</v>
      </c>
      <c r="C618" s="3">
        <f t="shared" si="51"/>
        <v>29</v>
      </c>
      <c r="D618" s="3" t="s">
        <v>1568</v>
      </c>
      <c r="E618" s="1" t="s">
        <v>1565</v>
      </c>
      <c r="F618" s="4" t="s">
        <v>1566</v>
      </c>
      <c r="G618" s="1" t="s">
        <v>1567</v>
      </c>
      <c r="H618" s="10" t="s">
        <v>1568</v>
      </c>
      <c r="I618" s="6">
        <v>0</v>
      </c>
      <c r="J618" s="8">
        <v>1</v>
      </c>
      <c r="K618" s="12">
        <v>0</v>
      </c>
      <c r="L618" s="44" t="s">
        <v>1568</v>
      </c>
      <c r="M618" s="3">
        <v>1</v>
      </c>
      <c r="N618" s="43">
        <v>0</v>
      </c>
      <c r="O618" s="43">
        <v>0</v>
      </c>
      <c r="P618" s="3" t="s">
        <v>3656</v>
      </c>
      <c r="Q618" s="45"/>
      <c r="R618" s="88">
        <f t="shared" si="45"/>
        <v>0</v>
      </c>
      <c r="S618" s="88">
        <f t="shared" si="46"/>
        <v>0</v>
      </c>
      <c r="T618" s="88">
        <f t="shared" si="47"/>
        <v>0</v>
      </c>
      <c r="U618" s="88"/>
      <c r="V618" s="3"/>
      <c r="W618" s="88"/>
    </row>
    <row r="619" spans="1:23" ht="240" hidden="1" x14ac:dyDescent="0.25">
      <c r="A619" s="47">
        <v>618</v>
      </c>
      <c r="B619" s="43" t="str">
        <f t="shared" si="50"/>
        <v>6_1</v>
      </c>
      <c r="C619" s="3">
        <f t="shared" si="51"/>
        <v>30</v>
      </c>
      <c r="D619" s="3" t="s">
        <v>1568</v>
      </c>
      <c r="E619" s="1" t="s">
        <v>1569</v>
      </c>
      <c r="F619" s="4" t="s">
        <v>1566</v>
      </c>
      <c r="G619" s="1" t="s">
        <v>1570</v>
      </c>
      <c r="H619" s="10" t="s">
        <v>1568</v>
      </c>
      <c r="I619" s="6">
        <v>0</v>
      </c>
      <c r="J619" s="8">
        <v>1</v>
      </c>
      <c r="K619" s="12">
        <v>0</v>
      </c>
      <c r="L619" s="44" t="s">
        <v>1568</v>
      </c>
      <c r="M619" s="3">
        <v>1</v>
      </c>
      <c r="N619" s="43">
        <v>0</v>
      </c>
      <c r="O619" s="43">
        <v>0</v>
      </c>
      <c r="P619" s="3" t="s">
        <v>3656</v>
      </c>
      <c r="Q619" s="45"/>
      <c r="R619" s="88">
        <f t="shared" si="45"/>
        <v>0</v>
      </c>
      <c r="S619" s="88">
        <f t="shared" si="46"/>
        <v>0</v>
      </c>
      <c r="T619" s="88">
        <f t="shared" si="47"/>
        <v>0</v>
      </c>
      <c r="U619" s="88"/>
      <c r="V619" s="3"/>
      <c r="W619" s="88"/>
    </row>
    <row r="620" spans="1:23" ht="240" hidden="1" x14ac:dyDescent="0.25">
      <c r="A620" s="47">
        <v>619</v>
      </c>
      <c r="B620" s="43" t="str">
        <f t="shared" si="50"/>
        <v>6_1</v>
      </c>
      <c r="C620" s="3">
        <f t="shared" si="51"/>
        <v>31</v>
      </c>
      <c r="D620" s="3" t="s">
        <v>1568</v>
      </c>
      <c r="E620" s="1" t="s">
        <v>1571</v>
      </c>
      <c r="F620" s="4" t="s">
        <v>1566</v>
      </c>
      <c r="G620" s="1" t="s">
        <v>1572</v>
      </c>
      <c r="H620" s="10" t="s">
        <v>1568</v>
      </c>
      <c r="I620" s="6">
        <v>0</v>
      </c>
      <c r="J620" s="8">
        <v>1</v>
      </c>
      <c r="K620" s="12">
        <v>0</v>
      </c>
      <c r="L620" s="44" t="s">
        <v>1568</v>
      </c>
      <c r="M620" s="3">
        <v>1</v>
      </c>
      <c r="N620" s="43">
        <v>0</v>
      </c>
      <c r="O620" s="43">
        <v>0</v>
      </c>
      <c r="P620" s="3" t="s">
        <v>3656</v>
      </c>
      <c r="Q620" s="45"/>
      <c r="R620" s="88">
        <f t="shared" si="45"/>
        <v>0</v>
      </c>
      <c r="S620" s="88">
        <f t="shared" si="46"/>
        <v>0</v>
      </c>
      <c r="T620" s="88">
        <f t="shared" si="47"/>
        <v>0</v>
      </c>
      <c r="U620" s="88"/>
      <c r="V620" s="3"/>
      <c r="W620" s="88"/>
    </row>
    <row r="621" spans="1:23" ht="270" hidden="1" x14ac:dyDescent="0.25">
      <c r="A621" s="47">
        <v>620</v>
      </c>
      <c r="B621" s="43" t="str">
        <f t="shared" si="50"/>
        <v>6_1</v>
      </c>
      <c r="C621" s="3">
        <f t="shared" si="51"/>
        <v>32</v>
      </c>
      <c r="D621" s="3" t="s">
        <v>269</v>
      </c>
      <c r="E621" s="1" t="s">
        <v>1573</v>
      </c>
      <c r="F621" s="4" t="s">
        <v>1553</v>
      </c>
      <c r="G621" s="1" t="s">
        <v>1574</v>
      </c>
      <c r="H621" s="10" t="s">
        <v>269</v>
      </c>
      <c r="I621" s="6">
        <v>0</v>
      </c>
      <c r="J621" s="8">
        <v>0</v>
      </c>
      <c r="K621" s="12">
        <v>1</v>
      </c>
      <c r="L621" s="44" t="s">
        <v>269</v>
      </c>
      <c r="M621" s="3">
        <v>1</v>
      </c>
      <c r="N621" s="43">
        <v>0</v>
      </c>
      <c r="O621" s="43">
        <v>0</v>
      </c>
      <c r="P621" s="3" t="s">
        <v>3543</v>
      </c>
      <c r="Q621" s="45"/>
      <c r="R621" s="88">
        <f t="shared" si="45"/>
        <v>0</v>
      </c>
      <c r="S621" s="88">
        <f t="shared" si="46"/>
        <v>0</v>
      </c>
      <c r="T621" s="88">
        <f t="shared" si="47"/>
        <v>0</v>
      </c>
      <c r="U621" s="88"/>
      <c r="V621" s="3"/>
      <c r="W621" s="88"/>
    </row>
    <row r="622" spans="1:23" ht="345" hidden="1" x14ac:dyDescent="0.25">
      <c r="A622" s="47">
        <v>621</v>
      </c>
      <c r="B622" s="43" t="str">
        <f t="shared" si="50"/>
        <v>6_1</v>
      </c>
      <c r="C622" s="3">
        <f t="shared" si="51"/>
        <v>33</v>
      </c>
      <c r="D622" s="3" t="s">
        <v>870</v>
      </c>
      <c r="E622" s="1" t="s">
        <v>1575</v>
      </c>
      <c r="F622" s="4" t="s">
        <v>1576</v>
      </c>
      <c r="G622" s="1" t="s">
        <v>1577</v>
      </c>
      <c r="H622" s="10" t="s">
        <v>870</v>
      </c>
      <c r="I622" s="6">
        <v>1</v>
      </c>
      <c r="J622" s="8">
        <v>0</v>
      </c>
      <c r="K622" s="12">
        <v>0</v>
      </c>
      <c r="L622" s="44" t="s">
        <v>870</v>
      </c>
      <c r="M622" s="3">
        <v>1</v>
      </c>
      <c r="N622" s="43">
        <v>0</v>
      </c>
      <c r="O622" s="43" t="s">
        <v>869</v>
      </c>
      <c r="P622" s="3" t="s">
        <v>3438</v>
      </c>
      <c r="Q622" s="45"/>
      <c r="R622" s="88">
        <f t="shared" si="45"/>
        <v>0</v>
      </c>
      <c r="S622" s="88">
        <f t="shared" si="46"/>
        <v>0</v>
      </c>
      <c r="T622" s="88">
        <f t="shared" si="47"/>
        <v>0</v>
      </c>
      <c r="U622" s="88"/>
      <c r="V622" s="3"/>
      <c r="W622" s="88"/>
    </row>
    <row r="623" spans="1:23" ht="270" hidden="1" x14ac:dyDescent="0.25">
      <c r="A623" s="47">
        <v>622</v>
      </c>
      <c r="B623" s="43" t="str">
        <f t="shared" si="50"/>
        <v>6_1</v>
      </c>
      <c r="C623" s="3">
        <f t="shared" si="51"/>
        <v>34</v>
      </c>
      <c r="D623" s="3" t="s">
        <v>112</v>
      </c>
      <c r="E623" s="1" t="s">
        <v>1578</v>
      </c>
      <c r="F623" s="4" t="s">
        <v>1579</v>
      </c>
      <c r="G623" s="1" t="s">
        <v>1580</v>
      </c>
      <c r="H623" s="10" t="s">
        <v>112</v>
      </c>
      <c r="I623" s="6">
        <v>1</v>
      </c>
      <c r="J623" s="8">
        <v>0</v>
      </c>
      <c r="K623" s="12">
        <v>0</v>
      </c>
      <c r="L623" s="44" t="s">
        <v>112</v>
      </c>
      <c r="M623" s="3">
        <v>1</v>
      </c>
      <c r="N623" s="43">
        <v>0</v>
      </c>
      <c r="O623" s="43" t="s">
        <v>940</v>
      </c>
      <c r="P623" s="3" t="s">
        <v>3486</v>
      </c>
      <c r="Q623" s="45"/>
      <c r="R623" s="88">
        <f t="shared" si="45"/>
        <v>0</v>
      </c>
      <c r="S623" s="88">
        <f t="shared" si="46"/>
        <v>0</v>
      </c>
      <c r="T623" s="88">
        <f t="shared" si="47"/>
        <v>0</v>
      </c>
      <c r="U623" s="88"/>
      <c r="V623" s="3"/>
      <c r="W623" s="88"/>
    </row>
    <row r="624" spans="1:23" ht="360" hidden="1" x14ac:dyDescent="0.25">
      <c r="A624" s="47">
        <v>623</v>
      </c>
      <c r="B624" s="43" t="str">
        <f t="shared" si="50"/>
        <v>6_1</v>
      </c>
      <c r="C624" s="3">
        <f t="shared" si="51"/>
        <v>35</v>
      </c>
      <c r="D624" s="3" t="s">
        <v>112</v>
      </c>
      <c r="E624" s="1" t="s">
        <v>1581</v>
      </c>
      <c r="F624" s="4" t="s">
        <v>1582</v>
      </c>
      <c r="G624" s="1" t="s">
        <v>1583</v>
      </c>
      <c r="H624" s="10" t="s">
        <v>112</v>
      </c>
      <c r="I624" s="6">
        <v>1</v>
      </c>
      <c r="J624" s="8">
        <v>0</v>
      </c>
      <c r="K624" s="12">
        <v>0</v>
      </c>
      <c r="L624" s="44" t="s">
        <v>112</v>
      </c>
      <c r="M624" s="3">
        <v>1</v>
      </c>
      <c r="N624" s="43">
        <v>0</v>
      </c>
      <c r="O624" s="43" t="s">
        <v>940</v>
      </c>
      <c r="P624" s="3" t="s">
        <v>3486</v>
      </c>
      <c r="Q624" s="45"/>
      <c r="R624" s="88">
        <f t="shared" si="45"/>
        <v>0</v>
      </c>
      <c r="S624" s="88">
        <f t="shared" si="46"/>
        <v>0</v>
      </c>
      <c r="T624" s="88">
        <f t="shared" si="47"/>
        <v>0</v>
      </c>
      <c r="U624" s="88"/>
      <c r="V624" s="3"/>
      <c r="W624" s="88"/>
    </row>
    <row r="625" spans="1:23" ht="285" hidden="1" x14ac:dyDescent="0.25">
      <c r="A625" s="47">
        <v>624</v>
      </c>
      <c r="B625" s="43" t="str">
        <f t="shared" si="50"/>
        <v>6_1</v>
      </c>
      <c r="C625" s="3">
        <f t="shared" si="51"/>
        <v>36</v>
      </c>
      <c r="D625" s="3" t="s">
        <v>112</v>
      </c>
      <c r="E625" s="1" t="s">
        <v>1584</v>
      </c>
      <c r="F625" s="4" t="s">
        <v>1582</v>
      </c>
      <c r="G625" s="1" t="s">
        <v>1585</v>
      </c>
      <c r="H625" s="10" t="s">
        <v>112</v>
      </c>
      <c r="I625" s="6">
        <v>1</v>
      </c>
      <c r="J625" s="8">
        <v>0</v>
      </c>
      <c r="K625" s="12">
        <v>0</v>
      </c>
      <c r="L625" s="44" t="s">
        <v>112</v>
      </c>
      <c r="M625" s="3">
        <v>1</v>
      </c>
      <c r="N625" s="43">
        <v>0</v>
      </c>
      <c r="O625" s="43" t="s">
        <v>940</v>
      </c>
      <c r="P625" s="3" t="s">
        <v>3486</v>
      </c>
      <c r="Q625" s="45"/>
      <c r="R625" s="88">
        <f t="shared" si="45"/>
        <v>0</v>
      </c>
      <c r="S625" s="88">
        <f t="shared" si="46"/>
        <v>0</v>
      </c>
      <c r="T625" s="88">
        <f t="shared" si="47"/>
        <v>0</v>
      </c>
      <c r="U625" s="88"/>
      <c r="V625" s="3"/>
      <c r="W625" s="88"/>
    </row>
    <row r="626" spans="1:23" ht="270" hidden="1" x14ac:dyDescent="0.25">
      <c r="A626" s="47">
        <v>625</v>
      </c>
      <c r="B626" s="43" t="str">
        <f t="shared" si="50"/>
        <v>6_1</v>
      </c>
      <c r="C626" s="3">
        <f t="shared" si="51"/>
        <v>37</v>
      </c>
      <c r="D626" s="3" t="s">
        <v>1114</v>
      </c>
      <c r="E626" s="1" t="s">
        <v>1586</v>
      </c>
      <c r="F626" s="4" t="s">
        <v>1576</v>
      </c>
      <c r="G626" s="1" t="s">
        <v>1587</v>
      </c>
      <c r="H626" s="10" t="s">
        <v>1114</v>
      </c>
      <c r="I626" s="6">
        <v>1</v>
      </c>
      <c r="J626" s="8">
        <v>0</v>
      </c>
      <c r="K626" s="12">
        <v>0</v>
      </c>
      <c r="L626" s="44" t="s">
        <v>1114</v>
      </c>
      <c r="M626" s="3">
        <v>1</v>
      </c>
      <c r="N626" s="43">
        <v>0</v>
      </c>
      <c r="O626" s="43" t="s">
        <v>869</v>
      </c>
      <c r="P626" s="3" t="s">
        <v>3546</v>
      </c>
      <c r="Q626" s="45"/>
      <c r="R626" s="88">
        <f t="shared" si="45"/>
        <v>0</v>
      </c>
      <c r="S626" s="88">
        <f t="shared" si="46"/>
        <v>0</v>
      </c>
      <c r="T626" s="88">
        <f t="shared" si="47"/>
        <v>0</v>
      </c>
      <c r="U626" s="88"/>
      <c r="V626" s="3"/>
      <c r="W626" s="88"/>
    </row>
    <row r="627" spans="1:23" ht="225" x14ac:dyDescent="0.25">
      <c r="A627" s="47">
        <v>626</v>
      </c>
      <c r="B627" s="43" t="str">
        <f t="shared" si="50"/>
        <v>6_1</v>
      </c>
      <c r="C627" s="3">
        <f t="shared" si="51"/>
        <v>38</v>
      </c>
      <c r="D627" s="3" t="s">
        <v>1591</v>
      </c>
      <c r="E627" s="1" t="s">
        <v>1588</v>
      </c>
      <c r="F627" s="4" t="s">
        <v>1589</v>
      </c>
      <c r="G627" s="1" t="s">
        <v>1590</v>
      </c>
      <c r="H627" s="10" t="s">
        <v>1591</v>
      </c>
      <c r="I627" s="6">
        <v>1</v>
      </c>
      <c r="J627" s="8">
        <v>0</v>
      </c>
      <c r="K627" s="12">
        <v>0</v>
      </c>
      <c r="L627" s="44" t="s">
        <v>1591</v>
      </c>
      <c r="M627" s="3">
        <v>0</v>
      </c>
      <c r="N627" s="43">
        <v>0</v>
      </c>
      <c r="O627" s="43">
        <v>0</v>
      </c>
      <c r="P627" s="3" t="s">
        <v>3657</v>
      </c>
      <c r="Q627" s="45"/>
      <c r="R627" s="88">
        <f t="shared" si="45"/>
        <v>0</v>
      </c>
      <c r="S627" s="88">
        <f t="shared" si="46"/>
        <v>0</v>
      </c>
      <c r="T627" s="88">
        <f t="shared" si="47"/>
        <v>0</v>
      </c>
      <c r="U627" s="88"/>
      <c r="V627" s="3" t="s">
        <v>3962</v>
      </c>
      <c r="W627" s="88"/>
    </row>
    <row r="628" spans="1:23" ht="255" hidden="1" x14ac:dyDescent="0.25">
      <c r="A628" s="47">
        <v>627</v>
      </c>
      <c r="B628" s="43" t="str">
        <f t="shared" si="50"/>
        <v>6_1</v>
      </c>
      <c r="C628" s="3">
        <f t="shared" si="51"/>
        <v>39</v>
      </c>
      <c r="D628" s="3" t="s">
        <v>1595</v>
      </c>
      <c r="E628" s="1" t="s">
        <v>1592</v>
      </c>
      <c r="F628" s="4" t="s">
        <v>1593</v>
      </c>
      <c r="G628" s="1" t="s">
        <v>1594</v>
      </c>
      <c r="H628" s="10" t="s">
        <v>1595</v>
      </c>
      <c r="I628" s="6">
        <v>1</v>
      </c>
      <c r="J628" s="8">
        <v>0</v>
      </c>
      <c r="K628" s="12">
        <v>0</v>
      </c>
      <c r="L628" s="44" t="s">
        <v>1595</v>
      </c>
      <c r="M628" s="3">
        <v>0</v>
      </c>
      <c r="N628" s="43">
        <v>0</v>
      </c>
      <c r="O628" s="43">
        <v>0</v>
      </c>
      <c r="P628" s="3" t="s">
        <v>3658</v>
      </c>
      <c r="Q628" s="45"/>
      <c r="R628" s="88">
        <f t="shared" si="45"/>
        <v>0</v>
      </c>
      <c r="S628" s="88">
        <f t="shared" si="46"/>
        <v>0</v>
      </c>
      <c r="T628" s="88">
        <f t="shared" si="47"/>
        <v>0</v>
      </c>
      <c r="U628" s="88"/>
      <c r="V628" s="3"/>
      <c r="W628" s="88"/>
    </row>
    <row r="629" spans="1:23" ht="409.5" hidden="1" x14ac:dyDescent="0.25">
      <c r="A629" s="47">
        <v>628</v>
      </c>
      <c r="B629" s="43" t="str">
        <f t="shared" si="50"/>
        <v>6_1</v>
      </c>
      <c r="C629" s="3">
        <f t="shared" si="51"/>
        <v>40</v>
      </c>
      <c r="D629" s="3" t="s">
        <v>0</v>
      </c>
      <c r="E629" s="1" t="s">
        <v>1596</v>
      </c>
      <c r="F629" s="4" t="s">
        <v>1597</v>
      </c>
      <c r="G629" s="1" t="s">
        <v>1598</v>
      </c>
      <c r="H629" s="10" t="s">
        <v>0</v>
      </c>
      <c r="I629" s="6">
        <v>0</v>
      </c>
      <c r="J629" s="8">
        <v>1</v>
      </c>
      <c r="K629" s="12">
        <v>0</v>
      </c>
      <c r="L629" s="44" t="s">
        <v>0</v>
      </c>
      <c r="M629" s="3">
        <v>0</v>
      </c>
      <c r="N629" s="43">
        <v>0</v>
      </c>
      <c r="O629" s="43">
        <v>0</v>
      </c>
      <c r="P629" s="3" t="s">
        <v>3418</v>
      </c>
      <c r="Q629" s="45"/>
      <c r="R629" s="88">
        <f t="shared" si="45"/>
        <v>0</v>
      </c>
      <c r="S629" s="88">
        <f t="shared" si="46"/>
        <v>0</v>
      </c>
      <c r="T629" s="88">
        <f t="shared" si="47"/>
        <v>0</v>
      </c>
      <c r="U629" s="88"/>
      <c r="V629" s="3"/>
      <c r="W629" s="88"/>
    </row>
    <row r="630" spans="1:23" ht="409.5" hidden="1" x14ac:dyDescent="0.25">
      <c r="A630" s="47">
        <v>629</v>
      </c>
      <c r="B630" s="43" t="str">
        <f t="shared" si="50"/>
        <v>6_1</v>
      </c>
      <c r="C630" s="3">
        <f t="shared" si="51"/>
        <v>41</v>
      </c>
      <c r="D630" s="3" t="s">
        <v>0</v>
      </c>
      <c r="E630" s="1" t="s">
        <v>1599</v>
      </c>
      <c r="F630" s="4" t="s">
        <v>1597</v>
      </c>
      <c r="G630" s="1" t="s">
        <v>1600</v>
      </c>
      <c r="H630" s="10" t="s">
        <v>0</v>
      </c>
      <c r="I630" s="6">
        <v>0</v>
      </c>
      <c r="J630" s="8">
        <v>1</v>
      </c>
      <c r="K630" s="12">
        <v>0</v>
      </c>
      <c r="L630" s="44" t="s">
        <v>0</v>
      </c>
      <c r="M630" s="3">
        <v>0</v>
      </c>
      <c r="N630" s="43">
        <v>0</v>
      </c>
      <c r="O630" s="43">
        <v>0</v>
      </c>
      <c r="P630" s="3" t="s">
        <v>3418</v>
      </c>
      <c r="Q630" s="45"/>
      <c r="R630" s="88">
        <f t="shared" si="45"/>
        <v>0</v>
      </c>
      <c r="S630" s="88">
        <f t="shared" si="46"/>
        <v>0</v>
      </c>
      <c r="T630" s="88">
        <f t="shared" si="47"/>
        <v>0</v>
      </c>
      <c r="U630" s="88"/>
      <c r="V630" s="3"/>
      <c r="W630" s="88"/>
    </row>
    <row r="631" spans="1:23" ht="255" hidden="1" x14ac:dyDescent="0.25">
      <c r="A631" s="47">
        <v>630</v>
      </c>
      <c r="B631" s="43" t="str">
        <f t="shared" si="50"/>
        <v>6_1</v>
      </c>
      <c r="C631" s="3">
        <f t="shared" si="51"/>
        <v>42</v>
      </c>
      <c r="D631" s="3" t="s">
        <v>0</v>
      </c>
      <c r="E631" s="1" t="s">
        <v>1601</v>
      </c>
      <c r="F631" s="4" t="s">
        <v>1597</v>
      </c>
      <c r="G631" s="1" t="s">
        <v>1602</v>
      </c>
      <c r="H631" s="10" t="s">
        <v>0</v>
      </c>
      <c r="I631" s="6">
        <v>0</v>
      </c>
      <c r="J631" s="8">
        <v>1</v>
      </c>
      <c r="K631" s="12">
        <v>0</v>
      </c>
      <c r="L631" s="44" t="s">
        <v>0</v>
      </c>
      <c r="M631" s="3">
        <v>0</v>
      </c>
      <c r="N631" s="43">
        <v>0</v>
      </c>
      <c r="O631" s="43">
        <v>0</v>
      </c>
      <c r="P631" s="3" t="s">
        <v>3418</v>
      </c>
      <c r="Q631" s="45"/>
      <c r="R631" s="88">
        <f t="shared" si="45"/>
        <v>0</v>
      </c>
      <c r="S631" s="88">
        <f t="shared" si="46"/>
        <v>0</v>
      </c>
      <c r="T631" s="88">
        <f t="shared" si="47"/>
        <v>0</v>
      </c>
      <c r="U631" s="88"/>
      <c r="V631" s="3"/>
      <c r="W631" s="88"/>
    </row>
    <row r="632" spans="1:23" ht="270" hidden="1" x14ac:dyDescent="0.25">
      <c r="A632" s="47">
        <v>631</v>
      </c>
      <c r="B632" s="43" t="str">
        <f t="shared" si="50"/>
        <v>6_1</v>
      </c>
      <c r="C632" s="3">
        <f t="shared" si="51"/>
        <v>43</v>
      </c>
      <c r="D632" s="3" t="s">
        <v>0</v>
      </c>
      <c r="E632" s="1" t="s">
        <v>1603</v>
      </c>
      <c r="F632" s="4" t="s">
        <v>1597</v>
      </c>
      <c r="G632" s="1" t="s">
        <v>1604</v>
      </c>
      <c r="H632" s="10" t="s">
        <v>0</v>
      </c>
      <c r="I632" s="6">
        <v>0</v>
      </c>
      <c r="J632" s="8">
        <v>1</v>
      </c>
      <c r="K632" s="12">
        <v>0</v>
      </c>
      <c r="L632" s="44" t="s">
        <v>0</v>
      </c>
      <c r="M632" s="3">
        <v>0</v>
      </c>
      <c r="N632" s="43">
        <v>0</v>
      </c>
      <c r="O632" s="43">
        <v>0</v>
      </c>
      <c r="P632" s="3" t="s">
        <v>3418</v>
      </c>
      <c r="Q632" s="45"/>
      <c r="R632" s="88">
        <f t="shared" si="45"/>
        <v>0</v>
      </c>
      <c r="S632" s="88">
        <f t="shared" si="46"/>
        <v>0</v>
      </c>
      <c r="T632" s="88">
        <f t="shared" si="47"/>
        <v>0</v>
      </c>
      <c r="U632" s="88"/>
      <c r="V632" s="3"/>
      <c r="W632" s="88"/>
    </row>
    <row r="633" spans="1:23" ht="240" hidden="1" x14ac:dyDescent="0.25">
      <c r="A633" s="47">
        <v>632</v>
      </c>
      <c r="B633" s="43" t="str">
        <f t="shared" si="50"/>
        <v>6_1</v>
      </c>
      <c r="C633" s="3">
        <f t="shared" si="51"/>
        <v>44</v>
      </c>
      <c r="D633" s="3" t="s">
        <v>0</v>
      </c>
      <c r="E633" s="1" t="s">
        <v>1605</v>
      </c>
      <c r="F633" s="4" t="s">
        <v>1597</v>
      </c>
      <c r="G633" s="1" t="s">
        <v>1606</v>
      </c>
      <c r="H633" s="10" t="s">
        <v>0</v>
      </c>
      <c r="I633" s="6">
        <v>0</v>
      </c>
      <c r="J633" s="8">
        <v>1</v>
      </c>
      <c r="K633" s="12">
        <v>0</v>
      </c>
      <c r="L633" s="44" t="s">
        <v>0</v>
      </c>
      <c r="M633" s="3">
        <v>0</v>
      </c>
      <c r="N633" s="43">
        <v>0</v>
      </c>
      <c r="O633" s="43">
        <v>0</v>
      </c>
      <c r="P633" s="3" t="s">
        <v>3418</v>
      </c>
      <c r="Q633" s="45"/>
      <c r="R633" s="88">
        <f t="shared" si="45"/>
        <v>0</v>
      </c>
      <c r="S633" s="88">
        <f t="shared" si="46"/>
        <v>0</v>
      </c>
      <c r="T633" s="88">
        <f t="shared" si="47"/>
        <v>0</v>
      </c>
      <c r="U633" s="88"/>
      <c r="V633" s="3"/>
      <c r="W633" s="88"/>
    </row>
    <row r="634" spans="1:23" ht="285" hidden="1" x14ac:dyDescent="0.25">
      <c r="A634" s="47">
        <v>633</v>
      </c>
      <c r="B634" s="43" t="str">
        <f t="shared" si="50"/>
        <v>6_1</v>
      </c>
      <c r="C634" s="3">
        <f t="shared" si="51"/>
        <v>45</v>
      </c>
      <c r="D634" s="3" t="s">
        <v>269</v>
      </c>
      <c r="E634" s="1" t="s">
        <v>1607</v>
      </c>
      <c r="F634" s="4" t="s">
        <v>1608</v>
      </c>
      <c r="G634" s="1" t="s">
        <v>1609</v>
      </c>
      <c r="H634" s="10" t="s">
        <v>269</v>
      </c>
      <c r="I634" s="6">
        <v>0</v>
      </c>
      <c r="J634" s="8">
        <v>1</v>
      </c>
      <c r="K634" s="12">
        <v>0</v>
      </c>
      <c r="L634" s="44" t="s">
        <v>269</v>
      </c>
      <c r="M634" s="3">
        <v>1</v>
      </c>
      <c r="N634" s="43">
        <v>0</v>
      </c>
      <c r="O634" s="43">
        <v>0</v>
      </c>
      <c r="P634" s="3" t="s">
        <v>3543</v>
      </c>
      <c r="Q634" s="45"/>
      <c r="R634" s="88">
        <f t="shared" si="45"/>
        <v>0</v>
      </c>
      <c r="S634" s="88">
        <f t="shared" si="46"/>
        <v>0</v>
      </c>
      <c r="T634" s="88">
        <f t="shared" si="47"/>
        <v>0</v>
      </c>
      <c r="U634" s="88"/>
      <c r="V634" s="3"/>
      <c r="W634" s="88"/>
    </row>
    <row r="635" spans="1:23" ht="255" hidden="1" x14ac:dyDescent="0.25">
      <c r="A635" s="47">
        <v>634</v>
      </c>
      <c r="B635" s="43" t="str">
        <f t="shared" si="50"/>
        <v>6_1</v>
      </c>
      <c r="C635" s="3">
        <f t="shared" si="51"/>
        <v>46</v>
      </c>
      <c r="D635" s="3" t="s">
        <v>269</v>
      </c>
      <c r="E635" s="1" t="s">
        <v>1610</v>
      </c>
      <c r="F635" s="4" t="s">
        <v>1608</v>
      </c>
      <c r="G635" s="1" t="s">
        <v>1611</v>
      </c>
      <c r="H635" s="10" t="s">
        <v>269</v>
      </c>
      <c r="I635" s="6">
        <v>0</v>
      </c>
      <c r="J635" s="8">
        <v>1</v>
      </c>
      <c r="K635" s="12">
        <v>0</v>
      </c>
      <c r="L635" s="44" t="s">
        <v>269</v>
      </c>
      <c r="M635" s="3">
        <v>1</v>
      </c>
      <c r="N635" s="43">
        <v>0</v>
      </c>
      <c r="O635" s="43">
        <v>0</v>
      </c>
      <c r="P635" s="3" t="s">
        <v>3543</v>
      </c>
      <c r="Q635" s="45"/>
      <c r="R635" s="88">
        <f t="shared" si="45"/>
        <v>0</v>
      </c>
      <c r="S635" s="88">
        <f t="shared" si="46"/>
        <v>0</v>
      </c>
      <c r="T635" s="88">
        <f t="shared" si="47"/>
        <v>0</v>
      </c>
      <c r="U635" s="88"/>
      <c r="V635" s="3"/>
      <c r="W635" s="88"/>
    </row>
    <row r="636" spans="1:23" ht="285" hidden="1" x14ac:dyDescent="0.25">
      <c r="A636" s="47">
        <v>635</v>
      </c>
      <c r="B636" s="43" t="str">
        <f t="shared" si="50"/>
        <v>6_1</v>
      </c>
      <c r="C636" s="3">
        <f t="shared" si="51"/>
        <v>47</v>
      </c>
      <c r="D636" s="3" t="s">
        <v>259</v>
      </c>
      <c r="E636" s="1" t="s">
        <v>1612</v>
      </c>
      <c r="F636" s="4" t="s">
        <v>1613</v>
      </c>
      <c r="G636" s="1" t="s">
        <v>1614</v>
      </c>
      <c r="H636" s="10" t="s">
        <v>259</v>
      </c>
      <c r="I636" s="6">
        <v>1</v>
      </c>
      <c r="J636" s="8">
        <v>0</v>
      </c>
      <c r="K636" s="12">
        <v>0</v>
      </c>
      <c r="L636" s="44" t="s">
        <v>259</v>
      </c>
      <c r="M636" s="3">
        <v>1</v>
      </c>
      <c r="N636" s="43">
        <v>0</v>
      </c>
      <c r="O636" s="43" t="s">
        <v>869</v>
      </c>
      <c r="P636" s="3" t="s">
        <v>3858</v>
      </c>
      <c r="Q636" s="45"/>
      <c r="R636" s="88">
        <f t="shared" si="45"/>
        <v>0</v>
      </c>
      <c r="S636" s="88">
        <f t="shared" si="46"/>
        <v>0</v>
      </c>
      <c r="T636" s="88">
        <f t="shared" si="47"/>
        <v>0</v>
      </c>
      <c r="U636" s="88"/>
      <c r="V636" s="3"/>
      <c r="W636" s="88"/>
    </row>
    <row r="637" spans="1:23" ht="409.5" hidden="1" x14ac:dyDescent="0.25">
      <c r="A637" s="47">
        <v>636</v>
      </c>
      <c r="B637" s="43" t="str">
        <f t="shared" si="50"/>
        <v>6_1</v>
      </c>
      <c r="C637" s="3">
        <f t="shared" si="51"/>
        <v>48</v>
      </c>
      <c r="D637" s="3" t="s">
        <v>259</v>
      </c>
      <c r="E637" s="1" t="s">
        <v>1615</v>
      </c>
      <c r="F637" s="4" t="s">
        <v>1613</v>
      </c>
      <c r="G637" s="1" t="s">
        <v>1616</v>
      </c>
      <c r="H637" s="10" t="s">
        <v>259</v>
      </c>
      <c r="I637" s="6">
        <v>1</v>
      </c>
      <c r="J637" s="8">
        <v>0</v>
      </c>
      <c r="K637" s="12">
        <v>0</v>
      </c>
      <c r="L637" s="44" t="s">
        <v>259</v>
      </c>
      <c r="M637" s="3">
        <v>1</v>
      </c>
      <c r="N637" s="43">
        <v>0</v>
      </c>
      <c r="O637" s="43" t="s">
        <v>869</v>
      </c>
      <c r="P637" s="3" t="s">
        <v>3858</v>
      </c>
      <c r="Q637" s="45"/>
      <c r="R637" s="88">
        <f t="shared" si="45"/>
        <v>0</v>
      </c>
      <c r="S637" s="88">
        <f t="shared" si="46"/>
        <v>0</v>
      </c>
      <c r="T637" s="88">
        <f t="shared" si="47"/>
        <v>0</v>
      </c>
      <c r="U637" s="88"/>
      <c r="V637" s="3"/>
      <c r="W637" s="88"/>
    </row>
    <row r="638" spans="1:23" ht="240" hidden="1" x14ac:dyDescent="0.25">
      <c r="A638" s="47">
        <v>637</v>
      </c>
      <c r="B638" s="43" t="str">
        <f t="shared" si="50"/>
        <v>6_1</v>
      </c>
      <c r="C638" s="3">
        <f t="shared" si="51"/>
        <v>49</v>
      </c>
      <c r="D638" s="3" t="s">
        <v>1620</v>
      </c>
      <c r="E638" s="1" t="s">
        <v>1617</v>
      </c>
      <c r="F638" s="4" t="s">
        <v>1618</v>
      </c>
      <c r="G638" s="1" t="s">
        <v>1619</v>
      </c>
      <c r="H638" s="10" t="s">
        <v>1620</v>
      </c>
      <c r="I638" s="6">
        <v>1</v>
      </c>
      <c r="J638" s="8">
        <v>0</v>
      </c>
      <c r="K638" s="12">
        <v>0</v>
      </c>
      <c r="L638" s="44" t="s">
        <v>1620</v>
      </c>
      <c r="M638" s="3">
        <v>0</v>
      </c>
      <c r="N638" s="43">
        <v>0</v>
      </c>
      <c r="O638" s="43">
        <v>0</v>
      </c>
      <c r="P638" s="3" t="s">
        <v>3650</v>
      </c>
      <c r="Q638" s="45"/>
      <c r="R638" s="88">
        <f t="shared" si="45"/>
        <v>0</v>
      </c>
      <c r="S638" s="88">
        <f t="shared" si="46"/>
        <v>0</v>
      </c>
      <c r="T638" s="88">
        <f t="shared" si="47"/>
        <v>0</v>
      </c>
      <c r="U638" s="88"/>
      <c r="V638" s="3"/>
      <c r="W638" s="88"/>
    </row>
    <row r="639" spans="1:23" ht="240" hidden="1" x14ac:dyDescent="0.25">
      <c r="A639" s="47">
        <v>638</v>
      </c>
      <c r="B639" s="43" t="str">
        <f t="shared" si="50"/>
        <v>6_1</v>
      </c>
      <c r="C639" s="3">
        <f t="shared" si="51"/>
        <v>50</v>
      </c>
      <c r="D639" s="3" t="s">
        <v>259</v>
      </c>
      <c r="E639" s="1" t="s">
        <v>1621</v>
      </c>
      <c r="F639" s="4" t="s">
        <v>1525</v>
      </c>
      <c r="G639" s="1" t="s">
        <v>1622</v>
      </c>
      <c r="H639" s="10" t="s">
        <v>259</v>
      </c>
      <c r="I639" s="6">
        <v>1</v>
      </c>
      <c r="J639" s="8">
        <v>0</v>
      </c>
      <c r="K639" s="12">
        <v>0</v>
      </c>
      <c r="L639" s="44" t="s">
        <v>259</v>
      </c>
      <c r="M639" s="3">
        <v>1</v>
      </c>
      <c r="N639" s="43">
        <v>0</v>
      </c>
      <c r="O639" s="43" t="s">
        <v>869</v>
      </c>
      <c r="P639" s="3" t="s">
        <v>3858</v>
      </c>
      <c r="Q639" s="45"/>
      <c r="R639" s="88">
        <f t="shared" si="45"/>
        <v>0</v>
      </c>
      <c r="S639" s="88">
        <f t="shared" si="46"/>
        <v>0</v>
      </c>
      <c r="T639" s="88">
        <f t="shared" si="47"/>
        <v>0</v>
      </c>
      <c r="U639" s="88"/>
      <c r="V639" s="3"/>
      <c r="W639" s="88"/>
    </row>
    <row r="640" spans="1:23" ht="255" hidden="1" x14ac:dyDescent="0.25">
      <c r="A640" s="47">
        <v>639</v>
      </c>
      <c r="B640" s="43" t="str">
        <f t="shared" si="50"/>
        <v>6_1</v>
      </c>
      <c r="C640" s="3">
        <f t="shared" si="51"/>
        <v>51</v>
      </c>
      <c r="D640" s="3" t="s">
        <v>446</v>
      </c>
      <c r="E640" s="1" t="s">
        <v>1623</v>
      </c>
      <c r="F640" s="4" t="s">
        <v>1624</v>
      </c>
      <c r="G640" s="1" t="s">
        <v>1625</v>
      </c>
      <c r="H640" s="10" t="s">
        <v>446</v>
      </c>
      <c r="I640" s="6">
        <v>0</v>
      </c>
      <c r="J640" s="8">
        <v>1</v>
      </c>
      <c r="K640" s="12">
        <v>0</v>
      </c>
      <c r="L640" s="44" t="s">
        <v>446</v>
      </c>
      <c r="M640" s="3">
        <v>0</v>
      </c>
      <c r="N640" s="43">
        <v>0</v>
      </c>
      <c r="O640" s="43">
        <v>0</v>
      </c>
      <c r="P640" s="3" t="s">
        <v>3578</v>
      </c>
      <c r="Q640" s="45"/>
      <c r="R640" s="88">
        <f t="shared" si="45"/>
        <v>0</v>
      </c>
      <c r="S640" s="88">
        <f t="shared" si="46"/>
        <v>0</v>
      </c>
      <c r="T640" s="88">
        <f t="shared" si="47"/>
        <v>0</v>
      </c>
      <c r="U640" s="88"/>
      <c r="V640" s="3"/>
      <c r="W640" s="88"/>
    </row>
    <row r="641" spans="1:23" ht="270" x14ac:dyDescent="0.25">
      <c r="A641" s="47">
        <v>640</v>
      </c>
      <c r="B641" s="43" t="str">
        <f t="shared" si="50"/>
        <v>6_1</v>
      </c>
      <c r="C641" s="3">
        <f t="shared" si="51"/>
        <v>52</v>
      </c>
      <c r="D641" s="3" t="s">
        <v>1629</v>
      </c>
      <c r="E641" s="1" t="s">
        <v>1626</v>
      </c>
      <c r="F641" s="4" t="s">
        <v>1627</v>
      </c>
      <c r="G641" s="1" t="s">
        <v>1628</v>
      </c>
      <c r="H641" s="10" t="s">
        <v>1629</v>
      </c>
      <c r="I641" s="6">
        <v>1</v>
      </c>
      <c r="J641" s="8">
        <v>0</v>
      </c>
      <c r="K641" s="12">
        <v>0</v>
      </c>
      <c r="L641" s="44" t="s">
        <v>1629</v>
      </c>
      <c r="M641" s="3">
        <v>0</v>
      </c>
      <c r="N641" s="43">
        <v>0</v>
      </c>
      <c r="O641" s="43">
        <v>0</v>
      </c>
      <c r="P641" s="3" t="s">
        <v>3659</v>
      </c>
      <c r="Q641" s="45"/>
      <c r="R641" s="88">
        <f t="shared" si="45"/>
        <v>0</v>
      </c>
      <c r="S641" s="88">
        <f t="shared" si="46"/>
        <v>0</v>
      </c>
      <c r="T641" s="88">
        <f t="shared" si="47"/>
        <v>0</v>
      </c>
      <c r="U641" s="88"/>
      <c r="V641" s="3" t="s">
        <v>3963</v>
      </c>
      <c r="W641" s="88"/>
    </row>
    <row r="642" spans="1:23" ht="240" x14ac:dyDescent="0.25">
      <c r="A642" s="47">
        <v>641</v>
      </c>
      <c r="B642" s="43" t="str">
        <f t="shared" si="50"/>
        <v>6_1</v>
      </c>
      <c r="C642" s="3">
        <f t="shared" si="51"/>
        <v>53</v>
      </c>
      <c r="D642" s="3" t="s">
        <v>135</v>
      </c>
      <c r="E642" s="1" t="s">
        <v>1630</v>
      </c>
      <c r="F642" s="4" t="s">
        <v>1589</v>
      </c>
      <c r="G642" s="1" t="s">
        <v>1631</v>
      </c>
      <c r="H642" s="10" t="s">
        <v>135</v>
      </c>
      <c r="I642" s="6">
        <v>1</v>
      </c>
      <c r="J642" s="8">
        <v>0</v>
      </c>
      <c r="K642" s="12">
        <v>0</v>
      </c>
      <c r="L642" s="44" t="s">
        <v>135</v>
      </c>
      <c r="M642" s="3">
        <v>0</v>
      </c>
      <c r="N642" s="43">
        <v>0</v>
      </c>
      <c r="O642" s="43">
        <v>0</v>
      </c>
      <c r="P642" s="3" t="s">
        <v>3499</v>
      </c>
      <c r="Q642" s="45"/>
      <c r="R642" s="88">
        <f t="shared" ref="R642:R705" si="52">IF(D642&lt;&gt;H642,1,0)</f>
        <v>0</v>
      </c>
      <c r="S642" s="88">
        <f t="shared" ref="S642:S705" si="53">IF(H642&lt;&gt;L642,1,0)</f>
        <v>0</v>
      </c>
      <c r="T642" s="88">
        <f t="shared" ref="T642:T705" si="54">IF(I642+J642+K642=0,1,0)</f>
        <v>0</v>
      </c>
      <c r="U642" s="88"/>
      <c r="V642" s="3" t="s">
        <v>3964</v>
      </c>
      <c r="W642" s="88"/>
    </row>
    <row r="643" spans="1:23" ht="240" hidden="1" x14ac:dyDescent="0.25">
      <c r="A643" s="47">
        <v>642</v>
      </c>
      <c r="B643" s="43" t="str">
        <f t="shared" si="50"/>
        <v>6_1</v>
      </c>
      <c r="C643" s="3">
        <f t="shared" si="51"/>
        <v>54</v>
      </c>
      <c r="D643" s="3" t="s">
        <v>1634</v>
      </c>
      <c r="E643" s="1" t="s">
        <v>1632</v>
      </c>
      <c r="F643" s="4" t="s">
        <v>1593</v>
      </c>
      <c r="G643" s="1" t="s">
        <v>1633</v>
      </c>
      <c r="H643" s="10" t="s">
        <v>1634</v>
      </c>
      <c r="I643" s="6">
        <v>1</v>
      </c>
      <c r="J643" s="8">
        <v>0</v>
      </c>
      <c r="K643" s="12">
        <v>0</v>
      </c>
      <c r="L643" s="44" t="s">
        <v>1634</v>
      </c>
      <c r="M643" s="3">
        <v>0</v>
      </c>
      <c r="N643" s="43">
        <v>0</v>
      </c>
      <c r="O643" s="43">
        <v>0</v>
      </c>
      <c r="P643" s="3" t="s">
        <v>3660</v>
      </c>
      <c r="Q643" s="45"/>
      <c r="R643" s="88">
        <f t="shared" si="52"/>
        <v>0</v>
      </c>
      <c r="S643" s="88">
        <f t="shared" si="53"/>
        <v>0</v>
      </c>
      <c r="T643" s="88">
        <f t="shared" si="54"/>
        <v>0</v>
      </c>
      <c r="U643" s="88"/>
      <c r="V643" s="3"/>
      <c r="W643" s="88"/>
    </row>
    <row r="644" spans="1:23" ht="225" hidden="1" x14ac:dyDescent="0.25">
      <c r="A644" s="47">
        <v>643</v>
      </c>
      <c r="B644" s="43" t="str">
        <f t="shared" si="50"/>
        <v>6_1</v>
      </c>
      <c r="C644" s="3">
        <f t="shared" si="51"/>
        <v>55</v>
      </c>
      <c r="D644" s="3" t="s">
        <v>1595</v>
      </c>
      <c r="E644" s="1" t="s">
        <v>1635</v>
      </c>
      <c r="F644" s="4" t="s">
        <v>1593</v>
      </c>
      <c r="G644" s="1" t="s">
        <v>1636</v>
      </c>
      <c r="H644" s="10" t="s">
        <v>1595</v>
      </c>
      <c r="I644" s="6">
        <v>1</v>
      </c>
      <c r="J644" s="8">
        <v>0</v>
      </c>
      <c r="K644" s="12">
        <v>0</v>
      </c>
      <c r="L644" s="44" t="s">
        <v>1595</v>
      </c>
      <c r="M644" s="3">
        <v>0</v>
      </c>
      <c r="N644" s="43">
        <v>0</v>
      </c>
      <c r="O644" s="43">
        <v>0</v>
      </c>
      <c r="P644" s="3" t="s">
        <v>3658</v>
      </c>
      <c r="Q644" s="45"/>
      <c r="R644" s="88">
        <f t="shared" si="52"/>
        <v>0</v>
      </c>
      <c r="S644" s="88">
        <f t="shared" si="53"/>
        <v>0</v>
      </c>
      <c r="T644" s="88">
        <f t="shared" si="54"/>
        <v>0</v>
      </c>
      <c r="U644" s="88"/>
      <c r="V644" s="3"/>
      <c r="W644" s="88"/>
    </row>
    <row r="645" spans="1:23" ht="255" x14ac:dyDescent="0.25">
      <c r="A645" s="47">
        <v>644</v>
      </c>
      <c r="B645" s="43" t="str">
        <f t="shared" si="50"/>
        <v>6_1</v>
      </c>
      <c r="C645" s="3">
        <f t="shared" si="51"/>
        <v>56</v>
      </c>
      <c r="D645" s="3" t="s">
        <v>1063</v>
      </c>
      <c r="E645" s="1" t="s">
        <v>1637</v>
      </c>
      <c r="F645" s="4" t="s">
        <v>1638</v>
      </c>
      <c r="G645" s="1" t="s">
        <v>1639</v>
      </c>
      <c r="H645" s="10" t="s">
        <v>1063</v>
      </c>
      <c r="I645" s="6">
        <v>1</v>
      </c>
      <c r="J645" s="8">
        <v>0</v>
      </c>
      <c r="K645" s="12">
        <v>0</v>
      </c>
      <c r="L645" s="44" t="s">
        <v>1063</v>
      </c>
      <c r="M645" s="3">
        <v>1</v>
      </c>
      <c r="N645" s="43">
        <v>0</v>
      </c>
      <c r="O645" s="43">
        <v>0</v>
      </c>
      <c r="P645" s="3" t="s">
        <v>3526</v>
      </c>
      <c r="Q645" s="45"/>
      <c r="R645" s="88">
        <f t="shared" si="52"/>
        <v>0</v>
      </c>
      <c r="S645" s="88">
        <f t="shared" si="53"/>
        <v>0</v>
      </c>
      <c r="T645" s="88">
        <f t="shared" si="54"/>
        <v>0</v>
      </c>
      <c r="U645" s="88"/>
      <c r="V645" s="3" t="s">
        <v>3965</v>
      </c>
      <c r="W645" s="88"/>
    </row>
    <row r="646" spans="1:23" ht="255" x14ac:dyDescent="0.25">
      <c r="A646" s="47">
        <v>645</v>
      </c>
      <c r="B646" s="43" t="str">
        <f t="shared" si="50"/>
        <v>6_1</v>
      </c>
      <c r="C646" s="3">
        <f t="shared" si="51"/>
        <v>57</v>
      </c>
      <c r="D646" s="3" t="s">
        <v>1063</v>
      </c>
      <c r="E646" s="1" t="s">
        <v>1640</v>
      </c>
      <c r="F646" s="4" t="s">
        <v>1638</v>
      </c>
      <c r="G646" s="1" t="s">
        <v>1641</v>
      </c>
      <c r="H646" s="10" t="s">
        <v>1063</v>
      </c>
      <c r="I646" s="6">
        <v>1</v>
      </c>
      <c r="J646" s="8">
        <v>0</v>
      </c>
      <c r="K646" s="12">
        <v>0</v>
      </c>
      <c r="L646" s="44" t="s">
        <v>1063</v>
      </c>
      <c r="M646" s="3">
        <v>1</v>
      </c>
      <c r="N646" s="43">
        <v>0</v>
      </c>
      <c r="O646" s="43">
        <v>0</v>
      </c>
      <c r="P646" s="3" t="s">
        <v>3526</v>
      </c>
      <c r="Q646" s="45"/>
      <c r="R646" s="88">
        <f t="shared" si="52"/>
        <v>0</v>
      </c>
      <c r="S646" s="88">
        <f t="shared" si="53"/>
        <v>0</v>
      </c>
      <c r="T646" s="88">
        <f t="shared" si="54"/>
        <v>0</v>
      </c>
      <c r="U646" s="88"/>
      <c r="V646" s="3" t="str">
        <f>+V645</f>
        <v>The extract discusses unexpected changes in the way implementation was to occur.</v>
      </c>
      <c r="W646" s="88"/>
    </row>
    <row r="647" spans="1:23" ht="270" x14ac:dyDescent="0.25">
      <c r="A647" s="47">
        <v>646</v>
      </c>
      <c r="B647" s="43" t="str">
        <f t="shared" si="50"/>
        <v>6_1</v>
      </c>
      <c r="C647" s="3">
        <f t="shared" si="51"/>
        <v>58</v>
      </c>
      <c r="D647" s="3" t="s">
        <v>754</v>
      </c>
      <c r="E647" s="1" t="s">
        <v>1642</v>
      </c>
      <c r="F647" s="4" t="s">
        <v>1627</v>
      </c>
      <c r="G647" s="1" t="s">
        <v>1643</v>
      </c>
      <c r="H647" s="10" t="s">
        <v>754</v>
      </c>
      <c r="I647" s="6">
        <v>1</v>
      </c>
      <c r="J647" s="8">
        <v>0</v>
      </c>
      <c r="K647" s="12">
        <v>0</v>
      </c>
      <c r="L647" s="44" t="s">
        <v>754</v>
      </c>
      <c r="M647" s="3">
        <v>1</v>
      </c>
      <c r="N647" s="43">
        <v>0</v>
      </c>
      <c r="O647" s="43">
        <v>0</v>
      </c>
      <c r="P647" s="3" t="s">
        <v>3629</v>
      </c>
      <c r="Q647" s="45"/>
      <c r="R647" s="88">
        <f t="shared" si="52"/>
        <v>0</v>
      </c>
      <c r="S647" s="88">
        <f t="shared" si="53"/>
        <v>0</v>
      </c>
      <c r="T647" s="88">
        <f t="shared" si="54"/>
        <v>0</v>
      </c>
      <c r="U647" s="88"/>
      <c r="V647" s="3" t="s">
        <v>3966</v>
      </c>
      <c r="W647" s="88"/>
    </row>
    <row r="648" spans="1:23" ht="270" x14ac:dyDescent="0.25">
      <c r="A648" s="47">
        <v>647</v>
      </c>
      <c r="B648" s="43" t="str">
        <f t="shared" si="50"/>
        <v>6_1</v>
      </c>
      <c r="C648" s="3">
        <f t="shared" si="51"/>
        <v>59</v>
      </c>
      <c r="D648" s="3" t="s">
        <v>1646</v>
      </c>
      <c r="E648" s="1" t="s">
        <v>1644</v>
      </c>
      <c r="F648" s="4" t="s">
        <v>1589</v>
      </c>
      <c r="G648" s="1" t="s">
        <v>1645</v>
      </c>
      <c r="H648" s="10" t="s">
        <v>1646</v>
      </c>
      <c r="I648" s="6">
        <v>1</v>
      </c>
      <c r="J648" s="8">
        <v>0</v>
      </c>
      <c r="K648" s="12">
        <v>0</v>
      </c>
      <c r="L648" s="44" t="s">
        <v>1646</v>
      </c>
      <c r="M648" s="3">
        <v>0</v>
      </c>
      <c r="N648" s="43">
        <v>0</v>
      </c>
      <c r="O648" s="43">
        <v>0</v>
      </c>
      <c r="P648" s="3" t="s">
        <v>3661</v>
      </c>
      <c r="Q648" s="45"/>
      <c r="R648" s="88">
        <f t="shared" si="52"/>
        <v>0</v>
      </c>
      <c r="S648" s="88">
        <f t="shared" si="53"/>
        <v>0</v>
      </c>
      <c r="T648" s="88">
        <f t="shared" si="54"/>
        <v>0</v>
      </c>
      <c r="U648" s="88"/>
      <c r="V648" s="3" t="s">
        <v>3967</v>
      </c>
      <c r="W648" s="88"/>
    </row>
    <row r="649" spans="1:23" ht="255" hidden="1" x14ac:dyDescent="0.25">
      <c r="A649" s="47">
        <v>648</v>
      </c>
      <c r="B649" s="43" t="str">
        <f t="shared" si="50"/>
        <v>6_1</v>
      </c>
      <c r="C649" s="3">
        <f t="shared" si="51"/>
        <v>60</v>
      </c>
      <c r="D649" s="3" t="s">
        <v>1649</v>
      </c>
      <c r="E649" s="1" t="s">
        <v>1647</v>
      </c>
      <c r="F649" s="4" t="s">
        <v>1627</v>
      </c>
      <c r="G649" s="1" t="s">
        <v>1648</v>
      </c>
      <c r="H649" s="10" t="s">
        <v>1649</v>
      </c>
      <c r="I649" s="6">
        <v>1</v>
      </c>
      <c r="J649" s="8">
        <v>0</v>
      </c>
      <c r="K649" s="12">
        <v>0</v>
      </c>
      <c r="L649" s="44" t="s">
        <v>1649</v>
      </c>
      <c r="M649" s="3">
        <v>0</v>
      </c>
      <c r="N649" s="43">
        <v>0</v>
      </c>
      <c r="O649" s="43">
        <v>0</v>
      </c>
      <c r="P649" s="3" t="s">
        <v>3662</v>
      </c>
      <c r="Q649" s="45"/>
      <c r="R649" s="88">
        <f t="shared" si="52"/>
        <v>0</v>
      </c>
      <c r="S649" s="88">
        <f t="shared" si="53"/>
        <v>0</v>
      </c>
      <c r="T649" s="88">
        <f t="shared" si="54"/>
        <v>0</v>
      </c>
      <c r="U649" s="88"/>
      <c r="V649" s="3"/>
      <c r="W649" s="88"/>
    </row>
    <row r="650" spans="1:23" ht="255" hidden="1" x14ac:dyDescent="0.25">
      <c r="A650" s="47">
        <v>649</v>
      </c>
      <c r="B650" s="43" t="str">
        <f t="shared" si="50"/>
        <v>6_1</v>
      </c>
      <c r="C650" s="3">
        <f t="shared" si="51"/>
        <v>61</v>
      </c>
      <c r="D650" s="3" t="s">
        <v>1653</v>
      </c>
      <c r="E650" s="1" t="s">
        <v>1650</v>
      </c>
      <c r="F650" s="4" t="s">
        <v>1651</v>
      </c>
      <c r="G650" s="1" t="s">
        <v>1652</v>
      </c>
      <c r="H650" s="10" t="s">
        <v>1653</v>
      </c>
      <c r="I650" s="6">
        <v>1</v>
      </c>
      <c r="J650" s="8">
        <v>0</v>
      </c>
      <c r="K650" s="12">
        <v>0</v>
      </c>
      <c r="L650" s="44" t="s">
        <v>1653</v>
      </c>
      <c r="M650" s="3">
        <v>0</v>
      </c>
      <c r="N650" s="43">
        <v>0</v>
      </c>
      <c r="O650" s="43">
        <v>0</v>
      </c>
      <c r="P650" s="3" t="s">
        <v>3663</v>
      </c>
      <c r="Q650" s="45"/>
      <c r="R650" s="88">
        <f t="shared" si="52"/>
        <v>0</v>
      </c>
      <c r="S650" s="88">
        <f t="shared" si="53"/>
        <v>0</v>
      </c>
      <c r="T650" s="88">
        <f t="shared" si="54"/>
        <v>0</v>
      </c>
      <c r="U650" s="88"/>
      <c r="V650" s="3"/>
      <c r="W650" s="88"/>
    </row>
    <row r="651" spans="1:23" ht="240" x14ac:dyDescent="0.25">
      <c r="A651" s="47">
        <v>650</v>
      </c>
      <c r="B651" s="43" t="str">
        <f t="shared" si="50"/>
        <v>6_1</v>
      </c>
      <c r="C651" s="3">
        <f t="shared" si="51"/>
        <v>62</v>
      </c>
      <c r="D651" s="3" t="s">
        <v>1595</v>
      </c>
      <c r="E651" s="1" t="s">
        <v>1654</v>
      </c>
      <c r="F651" s="4" t="s">
        <v>1593</v>
      </c>
      <c r="G651" s="1" t="s">
        <v>1655</v>
      </c>
      <c r="H651" s="10" t="s">
        <v>1595</v>
      </c>
      <c r="I651" s="6">
        <v>1</v>
      </c>
      <c r="J651" s="8">
        <v>0</v>
      </c>
      <c r="K651" s="12">
        <v>0</v>
      </c>
      <c r="L651" s="44" t="s">
        <v>1595</v>
      </c>
      <c r="M651" s="3">
        <v>0</v>
      </c>
      <c r="N651" s="43">
        <v>0</v>
      </c>
      <c r="O651" s="43">
        <v>0</v>
      </c>
      <c r="P651" s="3" t="s">
        <v>3658</v>
      </c>
      <c r="Q651" s="45"/>
      <c r="R651" s="88">
        <f t="shared" si="52"/>
        <v>0</v>
      </c>
      <c r="S651" s="88">
        <f t="shared" si="53"/>
        <v>0</v>
      </c>
      <c r="T651" s="88">
        <f t="shared" si="54"/>
        <v>0</v>
      </c>
      <c r="U651" s="88"/>
      <c r="V651" s="3" t="s">
        <v>3937</v>
      </c>
      <c r="W651" s="88"/>
    </row>
    <row r="652" spans="1:23" ht="255" hidden="1" x14ac:dyDescent="0.25">
      <c r="A652" s="47">
        <v>651</v>
      </c>
      <c r="B652" s="43" t="str">
        <f t="shared" si="50"/>
        <v>6_1</v>
      </c>
      <c r="C652" s="3">
        <f t="shared" si="51"/>
        <v>63</v>
      </c>
      <c r="D652" s="3" t="s">
        <v>449</v>
      </c>
      <c r="E652" s="1" t="s">
        <v>1656</v>
      </c>
      <c r="F652" s="4" t="s">
        <v>1624</v>
      </c>
      <c r="G652" s="1" t="s">
        <v>1657</v>
      </c>
      <c r="H652" s="10" t="s">
        <v>449</v>
      </c>
      <c r="I652" s="6">
        <v>0</v>
      </c>
      <c r="J652" s="8">
        <v>1</v>
      </c>
      <c r="K652" s="12">
        <v>0</v>
      </c>
      <c r="L652" s="44" t="s">
        <v>449</v>
      </c>
      <c r="M652" s="3">
        <v>0</v>
      </c>
      <c r="N652" s="43">
        <v>0</v>
      </c>
      <c r="O652" s="43">
        <v>0</v>
      </c>
      <c r="P652" s="3" t="s">
        <v>3579</v>
      </c>
      <c r="Q652" s="45"/>
      <c r="R652" s="88">
        <f t="shared" si="52"/>
        <v>0</v>
      </c>
      <c r="S652" s="88">
        <f t="shared" si="53"/>
        <v>0</v>
      </c>
      <c r="T652" s="88">
        <f t="shared" si="54"/>
        <v>0</v>
      </c>
      <c r="U652" s="88"/>
      <c r="V652" s="3"/>
      <c r="W652" s="88"/>
    </row>
    <row r="653" spans="1:23" ht="270" hidden="1" x14ac:dyDescent="0.25">
      <c r="A653" s="47">
        <v>652</v>
      </c>
      <c r="B653" s="43" t="str">
        <f t="shared" si="50"/>
        <v>6_1</v>
      </c>
      <c r="C653" s="3">
        <f t="shared" si="51"/>
        <v>64</v>
      </c>
      <c r="D653" s="3" t="s">
        <v>1114</v>
      </c>
      <c r="E653" s="1" t="s">
        <v>1658</v>
      </c>
      <c r="F653" s="4" t="s">
        <v>1659</v>
      </c>
      <c r="G653" s="1" t="s">
        <v>1660</v>
      </c>
      <c r="H653" s="10" t="s">
        <v>1114</v>
      </c>
      <c r="I653" s="6">
        <v>1</v>
      </c>
      <c r="J653" s="8">
        <v>0</v>
      </c>
      <c r="K653" s="12">
        <v>0</v>
      </c>
      <c r="L653" s="44" t="s">
        <v>1114</v>
      </c>
      <c r="M653" s="3">
        <v>1</v>
      </c>
      <c r="N653" s="43">
        <v>0</v>
      </c>
      <c r="O653" s="43" t="s">
        <v>869</v>
      </c>
      <c r="P653" s="3" t="s">
        <v>3546</v>
      </c>
      <c r="Q653" s="45"/>
      <c r="R653" s="88">
        <f t="shared" si="52"/>
        <v>0</v>
      </c>
      <c r="S653" s="88">
        <f t="shared" si="53"/>
        <v>0</v>
      </c>
      <c r="T653" s="88">
        <f t="shared" si="54"/>
        <v>0</v>
      </c>
      <c r="U653" s="88"/>
      <c r="V653" s="3"/>
      <c r="W653" s="88"/>
    </row>
    <row r="654" spans="1:23" ht="270" hidden="1" x14ac:dyDescent="0.25">
      <c r="A654" s="47">
        <v>653</v>
      </c>
      <c r="B654" s="43" t="str">
        <f t="shared" si="50"/>
        <v>6_1</v>
      </c>
      <c r="C654" s="3">
        <f t="shared" si="51"/>
        <v>65</v>
      </c>
      <c r="D654" s="3" t="s">
        <v>303</v>
      </c>
      <c r="E654" s="1" t="s">
        <v>1661</v>
      </c>
      <c r="F654" s="4" t="s">
        <v>1662</v>
      </c>
      <c r="G654" s="1" t="s">
        <v>1663</v>
      </c>
      <c r="H654" s="10" t="s">
        <v>303</v>
      </c>
      <c r="I654" s="6">
        <v>0</v>
      </c>
      <c r="J654" s="8">
        <v>0</v>
      </c>
      <c r="K654" s="12">
        <v>1</v>
      </c>
      <c r="L654" s="44" t="s">
        <v>303</v>
      </c>
      <c r="M654" s="3">
        <v>0</v>
      </c>
      <c r="N654" s="43">
        <v>0</v>
      </c>
      <c r="O654" s="43">
        <v>0</v>
      </c>
      <c r="P654" s="3" t="s">
        <v>3556</v>
      </c>
      <c r="Q654" s="45"/>
      <c r="R654" s="88">
        <f t="shared" si="52"/>
        <v>0</v>
      </c>
      <c r="S654" s="88">
        <f t="shared" si="53"/>
        <v>0</v>
      </c>
      <c r="T654" s="88">
        <f t="shared" si="54"/>
        <v>0</v>
      </c>
      <c r="U654" s="88"/>
      <c r="V654" s="3"/>
      <c r="W654" s="88"/>
    </row>
    <row r="655" spans="1:23" ht="285" hidden="1" x14ac:dyDescent="0.25">
      <c r="A655" s="47">
        <v>654</v>
      </c>
      <c r="B655" s="43" t="str">
        <f t="shared" si="50"/>
        <v>6_1</v>
      </c>
      <c r="C655" s="3">
        <f t="shared" si="51"/>
        <v>66</v>
      </c>
      <c r="D655" s="3" t="s">
        <v>269</v>
      </c>
      <c r="E655" s="1" t="s">
        <v>1664</v>
      </c>
      <c r="F655" s="4" t="s">
        <v>1511</v>
      </c>
      <c r="G655" s="1" t="s">
        <v>1665</v>
      </c>
      <c r="H655" s="10" t="s">
        <v>269</v>
      </c>
      <c r="I655" s="6">
        <v>0</v>
      </c>
      <c r="J655" s="8">
        <v>1</v>
      </c>
      <c r="K655" s="12">
        <v>0</v>
      </c>
      <c r="L655" s="44" t="s">
        <v>269</v>
      </c>
      <c r="M655" s="3">
        <v>1</v>
      </c>
      <c r="N655" s="43">
        <v>0</v>
      </c>
      <c r="O655" s="43">
        <v>0</v>
      </c>
      <c r="P655" s="3" t="s">
        <v>3543</v>
      </c>
      <c r="Q655" s="45"/>
      <c r="R655" s="88">
        <f t="shared" si="52"/>
        <v>0</v>
      </c>
      <c r="S655" s="88">
        <f t="shared" si="53"/>
        <v>0</v>
      </c>
      <c r="T655" s="88">
        <f t="shared" si="54"/>
        <v>0</v>
      </c>
      <c r="U655" s="88"/>
      <c r="V655" s="3"/>
      <c r="W655" s="88"/>
    </row>
    <row r="656" spans="1:23" ht="270" hidden="1" x14ac:dyDescent="0.25">
      <c r="A656" s="47">
        <v>655</v>
      </c>
      <c r="B656" s="43" t="str">
        <f t="shared" si="50"/>
        <v>6_1</v>
      </c>
      <c r="C656" s="3">
        <f t="shared" si="51"/>
        <v>67</v>
      </c>
      <c r="D656" s="3" t="s">
        <v>269</v>
      </c>
      <c r="E656" s="1" t="s">
        <v>1666</v>
      </c>
      <c r="F656" s="4" t="s">
        <v>1532</v>
      </c>
      <c r="G656" s="1" t="s">
        <v>1667</v>
      </c>
      <c r="H656" s="10" t="s">
        <v>269</v>
      </c>
      <c r="I656" s="6">
        <v>0</v>
      </c>
      <c r="J656" s="8">
        <v>0</v>
      </c>
      <c r="K656" s="12">
        <v>1</v>
      </c>
      <c r="L656" s="44" t="s">
        <v>269</v>
      </c>
      <c r="M656" s="3">
        <v>1</v>
      </c>
      <c r="N656" s="43">
        <v>0</v>
      </c>
      <c r="O656" s="43">
        <v>0</v>
      </c>
      <c r="P656" s="3" t="s">
        <v>3543</v>
      </c>
      <c r="Q656" s="45"/>
      <c r="R656" s="88">
        <f t="shared" si="52"/>
        <v>0</v>
      </c>
      <c r="S656" s="88">
        <f t="shared" si="53"/>
        <v>0</v>
      </c>
      <c r="T656" s="88">
        <f t="shared" si="54"/>
        <v>0</v>
      </c>
      <c r="U656" s="88"/>
      <c r="V656" s="3"/>
      <c r="W656" s="88"/>
    </row>
    <row r="657" spans="1:23" ht="270" hidden="1" x14ac:dyDescent="0.25">
      <c r="A657" s="47">
        <v>656</v>
      </c>
      <c r="B657" s="43" t="str">
        <f t="shared" si="50"/>
        <v>6_1</v>
      </c>
      <c r="C657" s="3">
        <f t="shared" si="51"/>
        <v>68</v>
      </c>
      <c r="D657" s="3" t="s">
        <v>269</v>
      </c>
      <c r="E657" s="1" t="s">
        <v>1668</v>
      </c>
      <c r="F657" s="4" t="s">
        <v>1553</v>
      </c>
      <c r="G657" s="1" t="s">
        <v>1669</v>
      </c>
      <c r="H657" s="10" t="s">
        <v>269</v>
      </c>
      <c r="I657" s="6">
        <v>0</v>
      </c>
      <c r="J657" s="8">
        <v>0</v>
      </c>
      <c r="K657" s="12">
        <v>1</v>
      </c>
      <c r="L657" s="44" t="s">
        <v>269</v>
      </c>
      <c r="M657" s="3">
        <v>1</v>
      </c>
      <c r="N657" s="43">
        <v>0</v>
      </c>
      <c r="O657" s="43">
        <v>0</v>
      </c>
      <c r="P657" s="3" t="s">
        <v>3543</v>
      </c>
      <c r="Q657" s="45"/>
      <c r="R657" s="88">
        <f t="shared" si="52"/>
        <v>0</v>
      </c>
      <c r="S657" s="88">
        <f t="shared" si="53"/>
        <v>0</v>
      </c>
      <c r="T657" s="88">
        <f t="shared" si="54"/>
        <v>0</v>
      </c>
      <c r="U657" s="88"/>
      <c r="V657" s="3"/>
      <c r="W657" s="88"/>
    </row>
    <row r="658" spans="1:23" ht="255" hidden="1" x14ac:dyDescent="0.25">
      <c r="A658" s="47">
        <v>657</v>
      </c>
      <c r="B658" s="43" t="str">
        <f t="shared" si="50"/>
        <v>6_1</v>
      </c>
      <c r="C658" s="3">
        <f t="shared" si="51"/>
        <v>69</v>
      </c>
      <c r="D658" s="3" t="s">
        <v>1233</v>
      </c>
      <c r="E658" s="1" t="s">
        <v>1670</v>
      </c>
      <c r="F658" s="4" t="s">
        <v>1671</v>
      </c>
      <c r="G658" s="1" t="s">
        <v>1672</v>
      </c>
      <c r="H658" s="10" t="s">
        <v>1233</v>
      </c>
      <c r="I658" s="6">
        <v>1</v>
      </c>
      <c r="J658" s="8">
        <v>0</v>
      </c>
      <c r="K658" s="12">
        <v>0</v>
      </c>
      <c r="L658" s="44" t="s">
        <v>1233</v>
      </c>
      <c r="M658" s="3">
        <v>0</v>
      </c>
      <c r="N658" s="43">
        <v>0</v>
      </c>
      <c r="O658" s="43">
        <v>0</v>
      </c>
      <c r="P658" s="3" t="s">
        <v>3591</v>
      </c>
      <c r="Q658" s="45"/>
      <c r="R658" s="88">
        <f t="shared" si="52"/>
        <v>0</v>
      </c>
      <c r="S658" s="88">
        <f t="shared" si="53"/>
        <v>0</v>
      </c>
      <c r="T658" s="88">
        <f t="shared" si="54"/>
        <v>0</v>
      </c>
      <c r="U658" s="88"/>
      <c r="V658" s="3"/>
      <c r="W658" s="88"/>
    </row>
    <row r="659" spans="1:23" ht="270" x14ac:dyDescent="0.25">
      <c r="A659" s="47">
        <v>658</v>
      </c>
      <c r="B659" s="43" t="str">
        <f t="shared" si="50"/>
        <v>6_1</v>
      </c>
      <c r="C659" s="3">
        <f t="shared" si="51"/>
        <v>70</v>
      </c>
      <c r="D659" s="3" t="s">
        <v>1676</v>
      </c>
      <c r="E659" s="1" t="s">
        <v>1673</v>
      </c>
      <c r="F659" s="4" t="s">
        <v>1674</v>
      </c>
      <c r="G659" s="1" t="s">
        <v>1675</v>
      </c>
      <c r="H659" s="10" t="s">
        <v>1676</v>
      </c>
      <c r="I659" s="6">
        <v>1</v>
      </c>
      <c r="J659" s="8">
        <v>0</v>
      </c>
      <c r="K659" s="12">
        <v>0</v>
      </c>
      <c r="L659" s="44" t="s">
        <v>1676</v>
      </c>
      <c r="M659" s="3">
        <v>0</v>
      </c>
      <c r="N659" s="43">
        <v>0</v>
      </c>
      <c r="O659" s="43">
        <v>0</v>
      </c>
      <c r="P659" s="3" t="s">
        <v>3664</v>
      </c>
      <c r="Q659" s="45"/>
      <c r="R659" s="88">
        <f t="shared" si="52"/>
        <v>0</v>
      </c>
      <c r="S659" s="88">
        <f t="shared" si="53"/>
        <v>0</v>
      </c>
      <c r="T659" s="88">
        <f t="shared" si="54"/>
        <v>0</v>
      </c>
      <c r="U659" s="88"/>
      <c r="V659" s="3" t="s">
        <v>3938</v>
      </c>
      <c r="W659" s="88"/>
    </row>
    <row r="660" spans="1:23" ht="255" hidden="1" x14ac:dyDescent="0.25">
      <c r="A660" s="47">
        <v>659</v>
      </c>
      <c r="B660" s="43" t="str">
        <f t="shared" si="50"/>
        <v>6_1</v>
      </c>
      <c r="C660" s="3">
        <f t="shared" si="51"/>
        <v>71</v>
      </c>
      <c r="D660" s="3" t="s">
        <v>1634</v>
      </c>
      <c r="E660" s="1" t="s">
        <v>1677</v>
      </c>
      <c r="F660" s="4" t="s">
        <v>1678</v>
      </c>
      <c r="G660" s="1" t="s">
        <v>1679</v>
      </c>
      <c r="H660" s="10" t="s">
        <v>1634</v>
      </c>
      <c r="I660" s="6">
        <v>1</v>
      </c>
      <c r="J660" s="8">
        <v>0</v>
      </c>
      <c r="K660" s="12">
        <v>0</v>
      </c>
      <c r="L660" s="44" t="s">
        <v>1634</v>
      </c>
      <c r="M660" s="3">
        <v>0</v>
      </c>
      <c r="N660" s="43">
        <v>0</v>
      </c>
      <c r="O660" s="43">
        <v>0</v>
      </c>
      <c r="P660" s="3" t="s">
        <v>3660</v>
      </c>
      <c r="Q660" s="45"/>
      <c r="R660" s="88">
        <f t="shared" si="52"/>
        <v>0</v>
      </c>
      <c r="S660" s="88">
        <f t="shared" si="53"/>
        <v>0</v>
      </c>
      <c r="T660" s="88">
        <f t="shared" si="54"/>
        <v>0</v>
      </c>
      <c r="U660" s="88"/>
      <c r="V660" s="3"/>
      <c r="W660" s="88"/>
    </row>
    <row r="661" spans="1:23" ht="270" hidden="1" x14ac:dyDescent="0.25">
      <c r="A661" s="47">
        <v>660</v>
      </c>
      <c r="B661" s="43" t="str">
        <f t="shared" ref="B661:B698" si="55">+B660</f>
        <v>6_1</v>
      </c>
      <c r="C661" s="3">
        <f t="shared" ref="C661:C698" si="56">+C660+1</f>
        <v>72</v>
      </c>
      <c r="D661" s="3" t="s">
        <v>303</v>
      </c>
      <c r="E661" s="1" t="s">
        <v>1680</v>
      </c>
      <c r="F661" s="4" t="s">
        <v>1681</v>
      </c>
      <c r="G661" s="1" t="s">
        <v>1682</v>
      </c>
      <c r="H661" s="10" t="s">
        <v>303</v>
      </c>
      <c r="I661" s="6">
        <v>0</v>
      </c>
      <c r="J661" s="8">
        <v>1</v>
      </c>
      <c r="K661" s="12">
        <v>0</v>
      </c>
      <c r="L661" s="44" t="s">
        <v>303</v>
      </c>
      <c r="M661" s="3">
        <v>0</v>
      </c>
      <c r="N661" s="43">
        <v>0</v>
      </c>
      <c r="O661" s="43">
        <v>0</v>
      </c>
      <c r="P661" s="3" t="s">
        <v>3556</v>
      </c>
      <c r="Q661" s="45"/>
      <c r="R661" s="88">
        <f t="shared" si="52"/>
        <v>0</v>
      </c>
      <c r="S661" s="88">
        <f t="shared" si="53"/>
        <v>0</v>
      </c>
      <c r="T661" s="88">
        <f t="shared" si="54"/>
        <v>0</v>
      </c>
      <c r="U661" s="88"/>
      <c r="V661" s="3"/>
      <c r="W661" s="88"/>
    </row>
    <row r="662" spans="1:23" ht="270" hidden="1" x14ac:dyDescent="0.25">
      <c r="A662" s="47">
        <v>661</v>
      </c>
      <c r="B662" s="43" t="str">
        <f t="shared" si="55"/>
        <v>6_1</v>
      </c>
      <c r="C662" s="3">
        <f t="shared" si="56"/>
        <v>73</v>
      </c>
      <c r="D662" s="3" t="s">
        <v>303</v>
      </c>
      <c r="E662" s="1" t="s">
        <v>1683</v>
      </c>
      <c r="F662" s="4" t="s">
        <v>1681</v>
      </c>
      <c r="G662" s="1" t="s">
        <v>1684</v>
      </c>
      <c r="H662" s="10" t="s">
        <v>303</v>
      </c>
      <c r="I662" s="6">
        <v>0</v>
      </c>
      <c r="J662" s="8">
        <v>1</v>
      </c>
      <c r="K662" s="12">
        <v>1</v>
      </c>
      <c r="L662" s="44" t="s">
        <v>303</v>
      </c>
      <c r="M662" s="3">
        <v>0</v>
      </c>
      <c r="N662" s="43">
        <v>0</v>
      </c>
      <c r="O662" s="43">
        <v>0</v>
      </c>
      <c r="P662" s="3" t="s">
        <v>3556</v>
      </c>
      <c r="Q662" s="45"/>
      <c r="R662" s="88">
        <f t="shared" si="52"/>
        <v>0</v>
      </c>
      <c r="S662" s="88">
        <f t="shared" si="53"/>
        <v>0</v>
      </c>
      <c r="T662" s="88">
        <f t="shared" si="54"/>
        <v>0</v>
      </c>
      <c r="U662" s="88"/>
      <c r="V662" s="3"/>
      <c r="W662" s="88"/>
    </row>
    <row r="663" spans="1:23" ht="270" hidden="1" x14ac:dyDescent="0.25">
      <c r="A663" s="47">
        <v>662</v>
      </c>
      <c r="B663" s="43" t="str">
        <f t="shared" si="55"/>
        <v>6_1</v>
      </c>
      <c r="C663" s="3">
        <f t="shared" si="56"/>
        <v>74</v>
      </c>
      <c r="D663" s="3" t="s">
        <v>269</v>
      </c>
      <c r="E663" s="1" t="s">
        <v>1685</v>
      </c>
      <c r="F663" s="4" t="s">
        <v>1553</v>
      </c>
      <c r="G663" s="1" t="s">
        <v>1686</v>
      </c>
      <c r="H663" s="10" t="s">
        <v>269</v>
      </c>
      <c r="I663" s="6">
        <v>0</v>
      </c>
      <c r="J663" s="8">
        <v>0</v>
      </c>
      <c r="K663" s="12">
        <v>1</v>
      </c>
      <c r="L663" s="44" t="s">
        <v>269</v>
      </c>
      <c r="M663" s="3">
        <v>1</v>
      </c>
      <c r="N663" s="43">
        <v>0</v>
      </c>
      <c r="O663" s="43">
        <v>0</v>
      </c>
      <c r="P663" s="3" t="s">
        <v>3543</v>
      </c>
      <c r="Q663" s="45"/>
      <c r="R663" s="88">
        <f t="shared" si="52"/>
        <v>0</v>
      </c>
      <c r="S663" s="88">
        <f t="shared" si="53"/>
        <v>0</v>
      </c>
      <c r="T663" s="88">
        <f t="shared" si="54"/>
        <v>0</v>
      </c>
      <c r="U663" s="88"/>
      <c r="V663" s="3"/>
      <c r="W663" s="88"/>
    </row>
    <row r="664" spans="1:23" ht="285" hidden="1" x14ac:dyDescent="0.25">
      <c r="A664" s="47">
        <v>663</v>
      </c>
      <c r="B664" s="43" t="str">
        <f t="shared" si="55"/>
        <v>6_1</v>
      </c>
      <c r="C664" s="3">
        <f t="shared" si="56"/>
        <v>75</v>
      </c>
      <c r="D664" s="3" t="s">
        <v>269</v>
      </c>
      <c r="E664" s="1" t="s">
        <v>1687</v>
      </c>
      <c r="F664" s="4" t="s">
        <v>1553</v>
      </c>
      <c r="G664" s="1" t="s">
        <v>1688</v>
      </c>
      <c r="H664" s="10" t="s">
        <v>269</v>
      </c>
      <c r="I664" s="6">
        <v>0</v>
      </c>
      <c r="J664" s="8">
        <v>1</v>
      </c>
      <c r="K664" s="12">
        <v>0</v>
      </c>
      <c r="L664" s="44" t="s">
        <v>269</v>
      </c>
      <c r="M664" s="3">
        <v>1</v>
      </c>
      <c r="N664" s="43">
        <v>0</v>
      </c>
      <c r="O664" s="43">
        <v>0</v>
      </c>
      <c r="P664" s="3" t="s">
        <v>3543</v>
      </c>
      <c r="Q664" s="45"/>
      <c r="R664" s="88">
        <f t="shared" si="52"/>
        <v>0</v>
      </c>
      <c r="S664" s="88">
        <f t="shared" si="53"/>
        <v>0</v>
      </c>
      <c r="T664" s="88">
        <f t="shared" si="54"/>
        <v>0</v>
      </c>
      <c r="U664" s="88"/>
      <c r="V664" s="3"/>
      <c r="W664" s="88"/>
    </row>
    <row r="665" spans="1:23" ht="300" hidden="1" x14ac:dyDescent="0.25">
      <c r="A665" s="47">
        <v>664</v>
      </c>
      <c r="B665" s="43" t="str">
        <f t="shared" si="55"/>
        <v>6_1</v>
      </c>
      <c r="C665" s="3">
        <f t="shared" si="56"/>
        <v>76</v>
      </c>
      <c r="D665" s="3" t="s">
        <v>269</v>
      </c>
      <c r="E665" s="1" t="s">
        <v>1689</v>
      </c>
      <c r="F665" s="4" t="s">
        <v>1532</v>
      </c>
      <c r="G665" s="1" t="s">
        <v>1690</v>
      </c>
      <c r="H665" s="10" t="s">
        <v>269</v>
      </c>
      <c r="I665" s="6">
        <v>0</v>
      </c>
      <c r="J665" s="8">
        <v>1</v>
      </c>
      <c r="K665" s="12">
        <v>0</v>
      </c>
      <c r="L665" s="44" t="s">
        <v>269</v>
      </c>
      <c r="M665" s="3">
        <v>1</v>
      </c>
      <c r="N665" s="43">
        <v>0</v>
      </c>
      <c r="O665" s="43">
        <v>0</v>
      </c>
      <c r="P665" s="3" t="s">
        <v>3543</v>
      </c>
      <c r="Q665" s="45"/>
      <c r="R665" s="88">
        <f t="shared" si="52"/>
        <v>0</v>
      </c>
      <c r="S665" s="88">
        <f t="shared" si="53"/>
        <v>0</v>
      </c>
      <c r="T665" s="88">
        <f t="shared" si="54"/>
        <v>0</v>
      </c>
      <c r="U665" s="88"/>
      <c r="V665" s="3"/>
      <c r="W665" s="88"/>
    </row>
    <row r="666" spans="1:23" ht="360" hidden="1" x14ac:dyDescent="0.25">
      <c r="A666" s="47">
        <v>665</v>
      </c>
      <c r="B666" s="43" t="str">
        <f t="shared" si="55"/>
        <v>6_1</v>
      </c>
      <c r="C666" s="3">
        <f t="shared" si="56"/>
        <v>77</v>
      </c>
      <c r="D666" s="3" t="s">
        <v>269</v>
      </c>
      <c r="E666" s="1" t="s">
        <v>1691</v>
      </c>
      <c r="F666" s="4" t="s">
        <v>1553</v>
      </c>
      <c r="G666" s="1" t="s">
        <v>1692</v>
      </c>
      <c r="H666" s="10" t="s">
        <v>269</v>
      </c>
      <c r="I666" s="6">
        <v>0</v>
      </c>
      <c r="J666" s="8">
        <v>1</v>
      </c>
      <c r="K666" s="12">
        <v>0</v>
      </c>
      <c r="L666" s="44" t="s">
        <v>269</v>
      </c>
      <c r="M666" s="3">
        <v>1</v>
      </c>
      <c r="N666" s="43">
        <v>0</v>
      </c>
      <c r="O666" s="43">
        <v>0</v>
      </c>
      <c r="P666" s="3" t="s">
        <v>3543</v>
      </c>
      <c r="Q666" s="45"/>
      <c r="R666" s="88">
        <f t="shared" si="52"/>
        <v>0</v>
      </c>
      <c r="S666" s="88">
        <f t="shared" si="53"/>
        <v>0</v>
      </c>
      <c r="T666" s="88">
        <f t="shared" si="54"/>
        <v>0</v>
      </c>
      <c r="U666" s="88"/>
      <c r="V666" s="3"/>
      <c r="W666" s="88"/>
    </row>
    <row r="667" spans="1:23" ht="225" hidden="1" x14ac:dyDescent="0.25">
      <c r="A667" s="47">
        <v>666</v>
      </c>
      <c r="B667" s="43" t="str">
        <f t="shared" si="55"/>
        <v>6_1</v>
      </c>
      <c r="C667" s="3">
        <f t="shared" si="56"/>
        <v>78</v>
      </c>
      <c r="D667" s="3" t="s">
        <v>269</v>
      </c>
      <c r="E667" s="1" t="s">
        <v>1693</v>
      </c>
      <c r="F667" s="4" t="s">
        <v>1553</v>
      </c>
      <c r="G667" s="1" t="s">
        <v>1694</v>
      </c>
      <c r="H667" s="10" t="s">
        <v>269</v>
      </c>
      <c r="I667" s="6">
        <v>0</v>
      </c>
      <c r="J667" s="8">
        <v>1</v>
      </c>
      <c r="K667" s="12">
        <v>0</v>
      </c>
      <c r="L667" s="44" t="s">
        <v>269</v>
      </c>
      <c r="M667" s="3">
        <v>1</v>
      </c>
      <c r="N667" s="43">
        <v>0</v>
      </c>
      <c r="O667" s="43">
        <v>0</v>
      </c>
      <c r="P667" s="3" t="s">
        <v>3543</v>
      </c>
      <c r="Q667" s="45"/>
      <c r="R667" s="88">
        <f t="shared" si="52"/>
        <v>0</v>
      </c>
      <c r="S667" s="88">
        <f t="shared" si="53"/>
        <v>0</v>
      </c>
      <c r="T667" s="88">
        <f t="shared" si="54"/>
        <v>0</v>
      </c>
      <c r="U667" s="88"/>
      <c r="V667" s="3"/>
      <c r="W667" s="88"/>
    </row>
    <row r="668" spans="1:23" ht="390" hidden="1" x14ac:dyDescent="0.25">
      <c r="A668" s="47">
        <v>667</v>
      </c>
      <c r="B668" s="43" t="str">
        <f t="shared" si="55"/>
        <v>6_1</v>
      </c>
      <c r="C668" s="3">
        <f t="shared" si="56"/>
        <v>79</v>
      </c>
      <c r="D668" s="3" t="s">
        <v>269</v>
      </c>
      <c r="E668" s="1" t="s">
        <v>1695</v>
      </c>
      <c r="F668" s="4" t="s">
        <v>1532</v>
      </c>
      <c r="G668" s="1" t="s">
        <v>1696</v>
      </c>
      <c r="H668" s="10" t="s">
        <v>269</v>
      </c>
      <c r="I668" s="6">
        <v>0</v>
      </c>
      <c r="J668" s="8">
        <v>1</v>
      </c>
      <c r="K668" s="12">
        <v>0</v>
      </c>
      <c r="L668" s="44" t="s">
        <v>269</v>
      </c>
      <c r="M668" s="3">
        <v>1</v>
      </c>
      <c r="N668" s="43">
        <v>0</v>
      </c>
      <c r="O668" s="43">
        <v>0</v>
      </c>
      <c r="P668" s="3" t="s">
        <v>3543</v>
      </c>
      <c r="Q668" s="45"/>
      <c r="R668" s="88">
        <f t="shared" si="52"/>
        <v>0</v>
      </c>
      <c r="S668" s="88">
        <f t="shared" si="53"/>
        <v>0</v>
      </c>
      <c r="T668" s="88">
        <f t="shared" si="54"/>
        <v>0</v>
      </c>
      <c r="U668" s="88"/>
      <c r="V668" s="3"/>
      <c r="W668" s="88"/>
    </row>
    <row r="669" spans="1:23" ht="255" hidden="1" x14ac:dyDescent="0.25">
      <c r="A669" s="47">
        <v>668</v>
      </c>
      <c r="B669" s="43" t="str">
        <f t="shared" si="55"/>
        <v>6_1</v>
      </c>
      <c r="C669" s="3">
        <f t="shared" si="56"/>
        <v>80</v>
      </c>
      <c r="D669" s="3" t="s">
        <v>269</v>
      </c>
      <c r="E669" s="1" t="s">
        <v>1697</v>
      </c>
      <c r="F669" s="4" t="s">
        <v>1532</v>
      </c>
      <c r="G669" s="1" t="s">
        <v>1698</v>
      </c>
      <c r="H669" s="10" t="s">
        <v>269</v>
      </c>
      <c r="I669" s="6">
        <v>0</v>
      </c>
      <c r="J669" s="8">
        <v>1</v>
      </c>
      <c r="K669" s="12">
        <v>0</v>
      </c>
      <c r="L669" s="44" t="s">
        <v>269</v>
      </c>
      <c r="M669" s="3">
        <v>1</v>
      </c>
      <c r="N669" s="43">
        <v>0</v>
      </c>
      <c r="O669" s="43">
        <v>0</v>
      </c>
      <c r="P669" s="3" t="s">
        <v>3543</v>
      </c>
      <c r="Q669" s="45"/>
      <c r="R669" s="88">
        <f t="shared" si="52"/>
        <v>0</v>
      </c>
      <c r="S669" s="88">
        <f t="shared" si="53"/>
        <v>0</v>
      </c>
      <c r="T669" s="88">
        <f t="shared" si="54"/>
        <v>0</v>
      </c>
      <c r="U669" s="88"/>
      <c r="V669" s="3"/>
      <c r="W669" s="88"/>
    </row>
    <row r="670" spans="1:23" ht="225" hidden="1" x14ac:dyDescent="0.25">
      <c r="A670" s="47">
        <v>669</v>
      </c>
      <c r="B670" s="43" t="str">
        <f t="shared" si="55"/>
        <v>6_1</v>
      </c>
      <c r="C670" s="3">
        <f t="shared" si="56"/>
        <v>81</v>
      </c>
      <c r="D670" s="3" t="s">
        <v>269</v>
      </c>
      <c r="E670" s="1" t="s">
        <v>1699</v>
      </c>
      <c r="F670" s="4" t="s">
        <v>1553</v>
      </c>
      <c r="G670" s="1" t="s">
        <v>1700</v>
      </c>
      <c r="H670" s="10" t="s">
        <v>269</v>
      </c>
      <c r="I670" s="6">
        <v>0</v>
      </c>
      <c r="J670" s="8">
        <v>1</v>
      </c>
      <c r="K670" s="12">
        <v>0</v>
      </c>
      <c r="L670" s="44" t="s">
        <v>269</v>
      </c>
      <c r="M670" s="3">
        <v>1</v>
      </c>
      <c r="N670" s="43">
        <v>0</v>
      </c>
      <c r="O670" s="43">
        <v>0</v>
      </c>
      <c r="P670" s="3" t="s">
        <v>3543</v>
      </c>
      <c r="Q670" s="45"/>
      <c r="R670" s="88">
        <f t="shared" si="52"/>
        <v>0</v>
      </c>
      <c r="S670" s="88">
        <f t="shared" si="53"/>
        <v>0</v>
      </c>
      <c r="T670" s="88">
        <f t="shared" si="54"/>
        <v>0</v>
      </c>
      <c r="U670" s="88"/>
      <c r="V670" s="3"/>
      <c r="W670" s="88"/>
    </row>
    <row r="671" spans="1:23" ht="255" hidden="1" x14ac:dyDescent="0.25">
      <c r="A671" s="47">
        <v>670</v>
      </c>
      <c r="B671" s="43" t="str">
        <f t="shared" si="55"/>
        <v>6_1</v>
      </c>
      <c r="C671" s="3">
        <f t="shared" si="56"/>
        <v>82</v>
      </c>
      <c r="D671" s="3" t="s">
        <v>269</v>
      </c>
      <c r="E671" s="1" t="s">
        <v>1701</v>
      </c>
      <c r="F671" s="4" t="s">
        <v>1532</v>
      </c>
      <c r="G671" s="1" t="s">
        <v>1702</v>
      </c>
      <c r="H671" s="10" t="s">
        <v>269</v>
      </c>
      <c r="I671" s="6">
        <v>0</v>
      </c>
      <c r="J671" s="8">
        <v>1</v>
      </c>
      <c r="K671" s="12">
        <v>0</v>
      </c>
      <c r="L671" s="44" t="s">
        <v>269</v>
      </c>
      <c r="M671" s="3">
        <v>1</v>
      </c>
      <c r="N671" s="43">
        <v>0</v>
      </c>
      <c r="O671" s="43">
        <v>0</v>
      </c>
      <c r="P671" s="3" t="s">
        <v>3543</v>
      </c>
      <c r="Q671" s="45"/>
      <c r="R671" s="88">
        <f t="shared" si="52"/>
        <v>0</v>
      </c>
      <c r="S671" s="88">
        <f t="shared" si="53"/>
        <v>0</v>
      </c>
      <c r="T671" s="88">
        <f t="shared" si="54"/>
        <v>0</v>
      </c>
      <c r="U671" s="88"/>
      <c r="V671" s="3"/>
      <c r="W671" s="88"/>
    </row>
    <row r="672" spans="1:23" ht="255" hidden="1" x14ac:dyDescent="0.25">
      <c r="A672" s="47">
        <v>671</v>
      </c>
      <c r="B672" s="43" t="str">
        <f t="shared" si="55"/>
        <v>6_1</v>
      </c>
      <c r="C672" s="3">
        <f t="shared" si="56"/>
        <v>83</v>
      </c>
      <c r="D672" s="3" t="s">
        <v>269</v>
      </c>
      <c r="E672" s="1" t="s">
        <v>1703</v>
      </c>
      <c r="F672" s="4" t="s">
        <v>1553</v>
      </c>
      <c r="G672" s="1" t="s">
        <v>1704</v>
      </c>
      <c r="H672" s="10" t="s">
        <v>269</v>
      </c>
      <c r="I672" s="6">
        <v>0</v>
      </c>
      <c r="J672" s="8">
        <v>1</v>
      </c>
      <c r="K672" s="12">
        <v>0</v>
      </c>
      <c r="L672" s="44" t="s">
        <v>269</v>
      </c>
      <c r="M672" s="3">
        <v>1</v>
      </c>
      <c r="N672" s="43">
        <v>0</v>
      </c>
      <c r="O672" s="43">
        <v>0</v>
      </c>
      <c r="P672" s="3" t="s">
        <v>3543</v>
      </c>
      <c r="Q672" s="45"/>
      <c r="R672" s="88">
        <f t="shared" si="52"/>
        <v>0</v>
      </c>
      <c r="S672" s="88">
        <f t="shared" si="53"/>
        <v>0</v>
      </c>
      <c r="T672" s="88">
        <f t="shared" si="54"/>
        <v>0</v>
      </c>
      <c r="U672" s="88"/>
      <c r="V672" s="3"/>
      <c r="W672" s="88"/>
    </row>
    <row r="673" spans="1:23" ht="255" hidden="1" x14ac:dyDescent="0.25">
      <c r="A673" s="47">
        <v>672</v>
      </c>
      <c r="B673" s="43" t="str">
        <f t="shared" si="55"/>
        <v>6_1</v>
      </c>
      <c r="C673" s="3">
        <f t="shared" si="56"/>
        <v>84</v>
      </c>
      <c r="D673" s="3" t="s">
        <v>269</v>
      </c>
      <c r="E673" s="1" t="s">
        <v>1705</v>
      </c>
      <c r="F673" s="4" t="s">
        <v>1553</v>
      </c>
      <c r="G673" s="1" t="s">
        <v>1706</v>
      </c>
      <c r="H673" s="10" t="s">
        <v>269</v>
      </c>
      <c r="I673" s="6">
        <v>0</v>
      </c>
      <c r="J673" s="8">
        <v>1</v>
      </c>
      <c r="K673" s="12">
        <v>0</v>
      </c>
      <c r="L673" s="44" t="s">
        <v>269</v>
      </c>
      <c r="M673" s="3">
        <v>1</v>
      </c>
      <c r="N673" s="43">
        <v>0</v>
      </c>
      <c r="O673" s="43">
        <v>0</v>
      </c>
      <c r="P673" s="3" t="s">
        <v>3543</v>
      </c>
      <c r="Q673" s="45"/>
      <c r="R673" s="88">
        <f t="shared" si="52"/>
        <v>0</v>
      </c>
      <c r="S673" s="88">
        <f t="shared" si="53"/>
        <v>0</v>
      </c>
      <c r="T673" s="88">
        <f t="shared" si="54"/>
        <v>0</v>
      </c>
      <c r="U673" s="88"/>
      <c r="V673" s="3"/>
      <c r="W673" s="88"/>
    </row>
    <row r="674" spans="1:23" ht="270" hidden="1" x14ac:dyDescent="0.25">
      <c r="A674" s="47">
        <v>673</v>
      </c>
      <c r="B674" s="43" t="str">
        <f t="shared" si="55"/>
        <v>6_1</v>
      </c>
      <c r="C674" s="3">
        <f t="shared" si="56"/>
        <v>85</v>
      </c>
      <c r="D674" s="3" t="s">
        <v>269</v>
      </c>
      <c r="E674" s="1" t="s">
        <v>1707</v>
      </c>
      <c r="F674" s="4" t="s">
        <v>1532</v>
      </c>
      <c r="G674" s="1" t="s">
        <v>1708</v>
      </c>
      <c r="H674" s="10" t="s">
        <v>269</v>
      </c>
      <c r="I674" s="6">
        <v>0</v>
      </c>
      <c r="J674" s="8">
        <v>1</v>
      </c>
      <c r="K674" s="12">
        <v>0</v>
      </c>
      <c r="L674" s="44" t="s">
        <v>269</v>
      </c>
      <c r="M674" s="3">
        <v>1</v>
      </c>
      <c r="N674" s="43">
        <v>0</v>
      </c>
      <c r="O674" s="43">
        <v>0</v>
      </c>
      <c r="P674" s="3" t="s">
        <v>3543</v>
      </c>
      <c r="Q674" s="45"/>
      <c r="R674" s="88">
        <f t="shared" si="52"/>
        <v>0</v>
      </c>
      <c r="S674" s="88">
        <f t="shared" si="53"/>
        <v>0</v>
      </c>
      <c r="T674" s="88">
        <f t="shared" si="54"/>
        <v>0</v>
      </c>
      <c r="U674" s="88"/>
      <c r="V674" s="3"/>
      <c r="W674" s="88"/>
    </row>
    <row r="675" spans="1:23" ht="270" hidden="1" x14ac:dyDescent="0.25">
      <c r="A675" s="47">
        <v>674</v>
      </c>
      <c r="B675" s="43" t="str">
        <f t="shared" si="55"/>
        <v>6_1</v>
      </c>
      <c r="C675" s="3">
        <f t="shared" si="56"/>
        <v>86</v>
      </c>
      <c r="D675" s="3" t="s">
        <v>269</v>
      </c>
      <c r="E675" s="1" t="s">
        <v>1709</v>
      </c>
      <c r="F675" s="4" t="s">
        <v>1532</v>
      </c>
      <c r="G675" s="1" t="s">
        <v>1710</v>
      </c>
      <c r="H675" s="10" t="s">
        <v>269</v>
      </c>
      <c r="I675" s="6">
        <v>0</v>
      </c>
      <c r="J675" s="8">
        <v>1</v>
      </c>
      <c r="K675" s="12">
        <v>0</v>
      </c>
      <c r="L675" s="44" t="s">
        <v>269</v>
      </c>
      <c r="M675" s="3">
        <v>1</v>
      </c>
      <c r="N675" s="43">
        <v>0</v>
      </c>
      <c r="O675" s="43">
        <v>0</v>
      </c>
      <c r="P675" s="3" t="s">
        <v>3543</v>
      </c>
      <c r="Q675" s="45"/>
      <c r="R675" s="88">
        <f t="shared" si="52"/>
        <v>0</v>
      </c>
      <c r="S675" s="88">
        <f t="shared" si="53"/>
        <v>0</v>
      </c>
      <c r="T675" s="88">
        <f t="shared" si="54"/>
        <v>0</v>
      </c>
      <c r="U675" s="88"/>
      <c r="V675" s="3"/>
      <c r="W675" s="88"/>
    </row>
    <row r="676" spans="1:23" ht="240" hidden="1" x14ac:dyDescent="0.25">
      <c r="A676" s="47">
        <v>675</v>
      </c>
      <c r="B676" s="43" t="str">
        <f t="shared" si="55"/>
        <v>6_1</v>
      </c>
      <c r="C676" s="3">
        <f t="shared" si="56"/>
        <v>87</v>
      </c>
      <c r="D676" s="3" t="s">
        <v>1714</v>
      </c>
      <c r="E676" s="1" t="s">
        <v>1711</v>
      </c>
      <c r="F676" s="4" t="s">
        <v>1712</v>
      </c>
      <c r="G676" s="1" t="s">
        <v>1713</v>
      </c>
      <c r="H676" s="10" t="s">
        <v>1714</v>
      </c>
      <c r="I676" s="6">
        <v>1</v>
      </c>
      <c r="J676" s="8">
        <v>0</v>
      </c>
      <c r="K676" s="12">
        <v>0</v>
      </c>
      <c r="L676" s="44" t="s">
        <v>1714</v>
      </c>
      <c r="M676" s="3">
        <v>0</v>
      </c>
      <c r="N676" s="43">
        <v>0</v>
      </c>
      <c r="O676" s="43">
        <v>0</v>
      </c>
      <c r="P676" s="3" t="s">
        <v>3665</v>
      </c>
      <c r="Q676" s="45"/>
      <c r="R676" s="88">
        <f t="shared" si="52"/>
        <v>0</v>
      </c>
      <c r="S676" s="88">
        <f t="shared" si="53"/>
        <v>0</v>
      </c>
      <c r="T676" s="88">
        <f t="shared" si="54"/>
        <v>0</v>
      </c>
      <c r="U676" s="88"/>
      <c r="V676" s="3"/>
      <c r="W676" s="88"/>
    </row>
    <row r="677" spans="1:23" ht="240" hidden="1" x14ac:dyDescent="0.25">
      <c r="A677" s="47">
        <v>676</v>
      </c>
      <c r="B677" s="43" t="str">
        <f t="shared" si="55"/>
        <v>6_1</v>
      </c>
      <c r="C677" s="3">
        <f t="shared" si="56"/>
        <v>88</v>
      </c>
      <c r="D677" s="3" t="s">
        <v>1718</v>
      </c>
      <c r="E677" s="1" t="s">
        <v>1715</v>
      </c>
      <c r="F677" s="4" t="s">
        <v>1716</v>
      </c>
      <c r="G677" s="1" t="s">
        <v>1717</v>
      </c>
      <c r="H677" s="10" t="s">
        <v>1718</v>
      </c>
      <c r="I677" s="6">
        <v>1</v>
      </c>
      <c r="J677" s="8">
        <v>0</v>
      </c>
      <c r="K677" s="12">
        <v>0</v>
      </c>
      <c r="L677" s="44" t="s">
        <v>1718</v>
      </c>
      <c r="M677" s="3">
        <v>0</v>
      </c>
      <c r="N677" s="43">
        <v>0</v>
      </c>
      <c r="O677" s="43">
        <v>0</v>
      </c>
      <c r="P677" s="3" t="s">
        <v>3666</v>
      </c>
      <c r="Q677" s="45"/>
      <c r="R677" s="88">
        <f t="shared" si="52"/>
        <v>0</v>
      </c>
      <c r="S677" s="88">
        <f t="shared" si="53"/>
        <v>0</v>
      </c>
      <c r="T677" s="88">
        <f t="shared" si="54"/>
        <v>0</v>
      </c>
      <c r="U677" s="88"/>
      <c r="V677" s="3"/>
      <c r="W677" s="88"/>
    </row>
    <row r="678" spans="1:23" ht="240" hidden="1" x14ac:dyDescent="0.25">
      <c r="A678" s="47">
        <v>677</v>
      </c>
      <c r="B678" s="43" t="str">
        <f t="shared" si="55"/>
        <v>6_1</v>
      </c>
      <c r="C678" s="3">
        <f t="shared" si="56"/>
        <v>89</v>
      </c>
      <c r="D678" s="3" t="s">
        <v>1722</v>
      </c>
      <c r="E678" s="1" t="s">
        <v>1719</v>
      </c>
      <c r="F678" s="4" t="s">
        <v>1720</v>
      </c>
      <c r="G678" s="1" t="s">
        <v>1721</v>
      </c>
      <c r="H678" s="10" t="s">
        <v>1722</v>
      </c>
      <c r="I678" s="6">
        <v>1</v>
      </c>
      <c r="J678" s="8">
        <v>0</v>
      </c>
      <c r="K678" s="12">
        <v>0</v>
      </c>
      <c r="L678" s="44" t="s">
        <v>1722</v>
      </c>
      <c r="M678" s="3">
        <v>0</v>
      </c>
      <c r="N678" s="43">
        <v>0</v>
      </c>
      <c r="O678" s="43">
        <v>0</v>
      </c>
      <c r="P678" s="3" t="s">
        <v>3667</v>
      </c>
      <c r="Q678" s="45"/>
      <c r="R678" s="88">
        <f t="shared" si="52"/>
        <v>0</v>
      </c>
      <c r="S678" s="88">
        <f t="shared" si="53"/>
        <v>0</v>
      </c>
      <c r="T678" s="88">
        <f t="shared" si="54"/>
        <v>0</v>
      </c>
      <c r="U678" s="88"/>
      <c r="V678" s="3"/>
      <c r="W678" s="88"/>
    </row>
    <row r="679" spans="1:23" ht="240" hidden="1" x14ac:dyDescent="0.25">
      <c r="A679" s="47">
        <v>678</v>
      </c>
      <c r="B679" s="43" t="str">
        <f t="shared" si="55"/>
        <v>6_1</v>
      </c>
      <c r="C679" s="3">
        <f t="shared" si="56"/>
        <v>90</v>
      </c>
      <c r="D679" s="3" t="s">
        <v>1722</v>
      </c>
      <c r="E679" s="1" t="s">
        <v>1723</v>
      </c>
      <c r="F679" s="4" t="s">
        <v>1720</v>
      </c>
      <c r="G679" s="1" t="s">
        <v>1724</v>
      </c>
      <c r="H679" s="10" t="s">
        <v>1722</v>
      </c>
      <c r="I679" s="6">
        <v>1</v>
      </c>
      <c r="J679" s="8">
        <v>0</v>
      </c>
      <c r="K679" s="12">
        <v>0</v>
      </c>
      <c r="L679" s="44" t="s">
        <v>1722</v>
      </c>
      <c r="M679" s="3">
        <v>0</v>
      </c>
      <c r="N679" s="43">
        <v>0</v>
      </c>
      <c r="O679" s="43">
        <v>0</v>
      </c>
      <c r="P679" s="3" t="s">
        <v>3667</v>
      </c>
      <c r="Q679" s="45"/>
      <c r="R679" s="88">
        <f t="shared" si="52"/>
        <v>0</v>
      </c>
      <c r="S679" s="88">
        <f t="shared" si="53"/>
        <v>0</v>
      </c>
      <c r="T679" s="88">
        <f t="shared" si="54"/>
        <v>0</v>
      </c>
      <c r="U679" s="88"/>
      <c r="V679" s="3"/>
      <c r="W679" s="88"/>
    </row>
    <row r="680" spans="1:23" ht="255" hidden="1" x14ac:dyDescent="0.25">
      <c r="A680" s="47">
        <v>679</v>
      </c>
      <c r="B680" s="43" t="str">
        <f t="shared" si="55"/>
        <v>6_1</v>
      </c>
      <c r="C680" s="3">
        <f t="shared" si="56"/>
        <v>91</v>
      </c>
      <c r="D680" s="3" t="s">
        <v>1114</v>
      </c>
      <c r="E680" s="1" t="s">
        <v>1725</v>
      </c>
      <c r="F680" s="4" t="s">
        <v>1525</v>
      </c>
      <c r="G680" s="1" t="s">
        <v>1726</v>
      </c>
      <c r="H680" s="10" t="s">
        <v>1114</v>
      </c>
      <c r="I680" s="6">
        <v>1</v>
      </c>
      <c r="J680" s="8">
        <v>0</v>
      </c>
      <c r="K680" s="12">
        <v>0</v>
      </c>
      <c r="L680" s="44" t="s">
        <v>1114</v>
      </c>
      <c r="M680" s="3">
        <v>1</v>
      </c>
      <c r="N680" s="43">
        <v>0</v>
      </c>
      <c r="O680" s="43" t="s">
        <v>869</v>
      </c>
      <c r="P680" s="3" t="s">
        <v>3546</v>
      </c>
      <c r="Q680" s="45"/>
      <c r="R680" s="88">
        <f t="shared" si="52"/>
        <v>0</v>
      </c>
      <c r="S680" s="88">
        <f t="shared" si="53"/>
        <v>0</v>
      </c>
      <c r="T680" s="88">
        <f t="shared" si="54"/>
        <v>0</v>
      </c>
      <c r="U680" s="88"/>
      <c r="V680" s="3"/>
      <c r="W680" s="88"/>
    </row>
    <row r="681" spans="1:23" ht="315" hidden="1" x14ac:dyDescent="0.25">
      <c r="A681" s="47">
        <v>680</v>
      </c>
      <c r="B681" s="43" t="str">
        <f t="shared" si="55"/>
        <v>6_1</v>
      </c>
      <c r="C681" s="3">
        <f t="shared" si="56"/>
        <v>92</v>
      </c>
      <c r="D681" s="3" t="s">
        <v>1730</v>
      </c>
      <c r="E681" s="1" t="s">
        <v>1727</v>
      </c>
      <c r="F681" s="4" t="s">
        <v>1728</v>
      </c>
      <c r="G681" s="1" t="s">
        <v>1729</v>
      </c>
      <c r="H681" s="10" t="s">
        <v>1730</v>
      </c>
      <c r="I681" s="6">
        <v>1</v>
      </c>
      <c r="J681" s="8">
        <v>0</v>
      </c>
      <c r="K681" s="12">
        <v>0</v>
      </c>
      <c r="L681" s="44" t="s">
        <v>1730</v>
      </c>
      <c r="M681" s="3">
        <v>0</v>
      </c>
      <c r="N681" s="43">
        <v>0</v>
      </c>
      <c r="O681" s="43">
        <v>0</v>
      </c>
      <c r="P681" s="3" t="s">
        <v>3668</v>
      </c>
      <c r="Q681" s="45"/>
      <c r="R681" s="88">
        <f t="shared" si="52"/>
        <v>0</v>
      </c>
      <c r="S681" s="88">
        <f t="shared" si="53"/>
        <v>0</v>
      </c>
      <c r="T681" s="88">
        <f t="shared" si="54"/>
        <v>0</v>
      </c>
      <c r="U681" s="88"/>
      <c r="V681" s="3"/>
      <c r="W681" s="88"/>
    </row>
    <row r="682" spans="1:23" ht="315" hidden="1" x14ac:dyDescent="0.25">
      <c r="A682" s="47">
        <v>681</v>
      </c>
      <c r="B682" s="43" t="str">
        <f t="shared" si="55"/>
        <v>6_1</v>
      </c>
      <c r="C682" s="3">
        <f t="shared" si="56"/>
        <v>93</v>
      </c>
      <c r="D682" s="3" t="s">
        <v>1730</v>
      </c>
      <c r="E682" s="1" t="s">
        <v>1727</v>
      </c>
      <c r="F682" s="4" t="s">
        <v>1728</v>
      </c>
      <c r="G682" s="1" t="s">
        <v>1729</v>
      </c>
      <c r="H682" s="10" t="s">
        <v>1730</v>
      </c>
      <c r="I682" s="6">
        <v>1</v>
      </c>
      <c r="J682" s="8">
        <v>0</v>
      </c>
      <c r="K682" s="12">
        <v>0</v>
      </c>
      <c r="L682" s="44" t="s">
        <v>1730</v>
      </c>
      <c r="M682" s="3">
        <v>0</v>
      </c>
      <c r="N682" s="43">
        <v>0</v>
      </c>
      <c r="O682" s="43">
        <v>0</v>
      </c>
      <c r="P682" s="3" t="s">
        <v>3668</v>
      </c>
      <c r="Q682" s="45"/>
      <c r="R682" s="88">
        <f t="shared" si="52"/>
        <v>0</v>
      </c>
      <c r="S682" s="88">
        <f t="shared" si="53"/>
        <v>0</v>
      </c>
      <c r="T682" s="88">
        <f t="shared" si="54"/>
        <v>0</v>
      </c>
      <c r="U682" s="88"/>
      <c r="V682" s="3"/>
      <c r="W682" s="88"/>
    </row>
    <row r="683" spans="1:23" ht="255" hidden="1" x14ac:dyDescent="0.25">
      <c r="A683" s="47">
        <v>682</v>
      </c>
      <c r="B683" s="43" t="str">
        <f t="shared" si="55"/>
        <v>6_1</v>
      </c>
      <c r="C683" s="3">
        <f t="shared" si="56"/>
        <v>94</v>
      </c>
      <c r="D683" s="3" t="s">
        <v>837</v>
      </c>
      <c r="E683" s="1" t="s">
        <v>1731</v>
      </c>
      <c r="F683" s="4" t="s">
        <v>1627</v>
      </c>
      <c r="G683" s="1" t="s">
        <v>1732</v>
      </c>
      <c r="H683" s="10" t="s">
        <v>837</v>
      </c>
      <c r="I683" s="6">
        <v>1</v>
      </c>
      <c r="J683" s="8">
        <v>0</v>
      </c>
      <c r="K683" s="12">
        <v>0</v>
      </c>
      <c r="L683" s="44" t="s">
        <v>837</v>
      </c>
      <c r="M683" s="3">
        <v>0</v>
      </c>
      <c r="N683" s="43">
        <v>0</v>
      </c>
      <c r="O683" s="43">
        <v>0</v>
      </c>
      <c r="P683" s="3" t="s">
        <v>3429</v>
      </c>
      <c r="Q683" s="45"/>
      <c r="R683" s="88">
        <f t="shared" si="52"/>
        <v>0</v>
      </c>
      <c r="S683" s="88">
        <f t="shared" si="53"/>
        <v>0</v>
      </c>
      <c r="T683" s="88">
        <f t="shared" si="54"/>
        <v>0</v>
      </c>
      <c r="U683" s="88"/>
      <c r="V683" s="3"/>
      <c r="W683" s="88"/>
    </row>
    <row r="684" spans="1:23" ht="270" hidden="1" x14ac:dyDescent="0.25">
      <c r="A684" s="47">
        <v>683</v>
      </c>
      <c r="B684" s="43" t="str">
        <f t="shared" si="55"/>
        <v>6_1</v>
      </c>
      <c r="C684" s="3">
        <f t="shared" si="56"/>
        <v>95</v>
      </c>
      <c r="D684" s="3" t="s">
        <v>446</v>
      </c>
      <c r="E684" s="1" t="s">
        <v>1733</v>
      </c>
      <c r="F684" s="4" t="s">
        <v>1638</v>
      </c>
      <c r="G684" s="1" t="s">
        <v>1734</v>
      </c>
      <c r="H684" s="10" t="s">
        <v>446</v>
      </c>
      <c r="I684" s="6">
        <v>1</v>
      </c>
      <c r="J684" s="8">
        <v>0</v>
      </c>
      <c r="K684" s="12">
        <v>0</v>
      </c>
      <c r="L684" s="44" t="s">
        <v>446</v>
      </c>
      <c r="M684" s="3">
        <v>0</v>
      </c>
      <c r="N684" s="43">
        <v>0</v>
      </c>
      <c r="O684" s="43">
        <v>0</v>
      </c>
      <c r="P684" s="3" t="s">
        <v>3578</v>
      </c>
      <c r="Q684" s="45"/>
      <c r="R684" s="88">
        <f t="shared" si="52"/>
        <v>0</v>
      </c>
      <c r="S684" s="88">
        <f t="shared" si="53"/>
        <v>0</v>
      </c>
      <c r="T684" s="88">
        <f t="shared" si="54"/>
        <v>0</v>
      </c>
      <c r="U684" s="88"/>
      <c r="V684" s="3"/>
      <c r="W684" s="88"/>
    </row>
    <row r="685" spans="1:23" ht="255" hidden="1" x14ac:dyDescent="0.25">
      <c r="A685" s="47">
        <v>684</v>
      </c>
      <c r="B685" s="43" t="str">
        <f t="shared" si="55"/>
        <v>6_1</v>
      </c>
      <c r="C685" s="3">
        <f t="shared" si="56"/>
        <v>96</v>
      </c>
      <c r="D685" s="3" t="s">
        <v>449</v>
      </c>
      <c r="E685" s="1" t="s">
        <v>1735</v>
      </c>
      <c r="F685" s="4" t="s">
        <v>1638</v>
      </c>
      <c r="G685" s="1" t="s">
        <v>1736</v>
      </c>
      <c r="H685" s="10" t="s">
        <v>449</v>
      </c>
      <c r="I685" s="6">
        <v>1</v>
      </c>
      <c r="J685" s="8">
        <v>0</v>
      </c>
      <c r="K685" s="12">
        <v>0</v>
      </c>
      <c r="L685" s="44" t="s">
        <v>449</v>
      </c>
      <c r="M685" s="3">
        <v>0</v>
      </c>
      <c r="N685" s="43">
        <v>0</v>
      </c>
      <c r="O685" s="43">
        <v>0</v>
      </c>
      <c r="P685" s="3" t="s">
        <v>3579</v>
      </c>
      <c r="Q685" s="45"/>
      <c r="R685" s="88">
        <f t="shared" si="52"/>
        <v>0</v>
      </c>
      <c r="S685" s="88">
        <f t="shared" si="53"/>
        <v>0</v>
      </c>
      <c r="T685" s="88">
        <f t="shared" si="54"/>
        <v>0</v>
      </c>
      <c r="U685" s="88"/>
      <c r="V685" s="3"/>
      <c r="W685" s="88"/>
    </row>
    <row r="686" spans="1:23" ht="240" hidden="1" x14ac:dyDescent="0.25">
      <c r="A686" s="47">
        <v>685</v>
      </c>
      <c r="B686" s="43" t="str">
        <f t="shared" si="55"/>
        <v>6_1</v>
      </c>
      <c r="C686" s="3">
        <f t="shared" si="56"/>
        <v>97</v>
      </c>
      <c r="D686" s="3" t="s">
        <v>1739</v>
      </c>
      <c r="E686" s="1" t="s">
        <v>1737</v>
      </c>
      <c r="F686" s="4" t="s">
        <v>1720</v>
      </c>
      <c r="G686" s="1" t="s">
        <v>1738</v>
      </c>
      <c r="H686" s="10" t="s">
        <v>1739</v>
      </c>
      <c r="I686" s="6">
        <v>1</v>
      </c>
      <c r="J686" s="8">
        <v>0</v>
      </c>
      <c r="K686" s="12">
        <v>0</v>
      </c>
      <c r="L686" s="44" t="s">
        <v>1739</v>
      </c>
      <c r="M686" s="3">
        <v>0</v>
      </c>
      <c r="N686" s="43">
        <v>0</v>
      </c>
      <c r="O686" s="43">
        <v>0</v>
      </c>
      <c r="P686" s="3" t="s">
        <v>3669</v>
      </c>
      <c r="Q686" s="45"/>
      <c r="R686" s="88">
        <f t="shared" si="52"/>
        <v>0</v>
      </c>
      <c r="S686" s="88">
        <f t="shared" si="53"/>
        <v>0</v>
      </c>
      <c r="T686" s="88">
        <f t="shared" si="54"/>
        <v>0</v>
      </c>
      <c r="U686" s="88"/>
      <c r="V686" s="3"/>
      <c r="W686" s="88"/>
    </row>
    <row r="687" spans="1:23" ht="255" hidden="1" x14ac:dyDescent="0.25">
      <c r="A687" s="47">
        <v>686</v>
      </c>
      <c r="B687" s="43" t="str">
        <f t="shared" si="55"/>
        <v>6_1</v>
      </c>
      <c r="C687" s="3">
        <f t="shared" si="56"/>
        <v>98</v>
      </c>
      <c r="D687" s="3" t="s">
        <v>1114</v>
      </c>
      <c r="E687" s="1" t="s">
        <v>1740</v>
      </c>
      <c r="F687" s="4" t="s">
        <v>1741</v>
      </c>
      <c r="G687" s="1" t="s">
        <v>1742</v>
      </c>
      <c r="H687" s="10" t="s">
        <v>1114</v>
      </c>
      <c r="I687" s="6">
        <v>1</v>
      </c>
      <c r="J687" s="8">
        <v>0</v>
      </c>
      <c r="K687" s="12">
        <v>0</v>
      </c>
      <c r="L687" s="44" t="s">
        <v>1114</v>
      </c>
      <c r="M687" s="3">
        <v>1</v>
      </c>
      <c r="N687" s="43">
        <v>0</v>
      </c>
      <c r="O687" s="43" t="s">
        <v>869</v>
      </c>
      <c r="P687" s="3" t="s">
        <v>3546</v>
      </c>
      <c r="Q687" s="45"/>
      <c r="R687" s="88">
        <f t="shared" si="52"/>
        <v>0</v>
      </c>
      <c r="S687" s="88">
        <f t="shared" si="53"/>
        <v>0</v>
      </c>
      <c r="T687" s="88">
        <f t="shared" si="54"/>
        <v>0</v>
      </c>
      <c r="U687" s="88"/>
      <c r="V687" s="3"/>
      <c r="W687" s="88"/>
    </row>
    <row r="688" spans="1:23" ht="270" hidden="1" x14ac:dyDescent="0.25">
      <c r="A688" s="47">
        <v>687</v>
      </c>
      <c r="B688" s="43" t="str">
        <f t="shared" si="55"/>
        <v>6_1</v>
      </c>
      <c r="C688" s="3">
        <f t="shared" si="56"/>
        <v>99</v>
      </c>
      <c r="D688" s="3" t="s">
        <v>1114</v>
      </c>
      <c r="E688" s="1" t="s">
        <v>1743</v>
      </c>
      <c r="F688" s="4" t="s">
        <v>1741</v>
      </c>
      <c r="G688" s="1" t="s">
        <v>1744</v>
      </c>
      <c r="H688" s="10" t="s">
        <v>1114</v>
      </c>
      <c r="I688" s="6">
        <v>1</v>
      </c>
      <c r="J688" s="8">
        <v>0</v>
      </c>
      <c r="K688" s="12">
        <v>0</v>
      </c>
      <c r="L688" s="44" t="s">
        <v>1114</v>
      </c>
      <c r="M688" s="3">
        <v>1</v>
      </c>
      <c r="N688" s="43">
        <v>0</v>
      </c>
      <c r="O688" s="43" t="s">
        <v>869</v>
      </c>
      <c r="P688" s="3" t="s">
        <v>3546</v>
      </c>
      <c r="Q688" s="45"/>
      <c r="R688" s="88">
        <f t="shared" si="52"/>
        <v>0</v>
      </c>
      <c r="S688" s="88">
        <f t="shared" si="53"/>
        <v>0</v>
      </c>
      <c r="T688" s="88">
        <f t="shared" si="54"/>
        <v>0</v>
      </c>
      <c r="U688" s="88"/>
      <c r="V688" s="3"/>
      <c r="W688" s="88"/>
    </row>
    <row r="689" spans="1:23" ht="270" hidden="1" x14ac:dyDescent="0.25">
      <c r="A689" s="47">
        <v>688</v>
      </c>
      <c r="B689" s="43" t="str">
        <f t="shared" si="55"/>
        <v>6_1</v>
      </c>
      <c r="C689" s="3">
        <f t="shared" si="56"/>
        <v>100</v>
      </c>
      <c r="D689" s="3" t="s">
        <v>973</v>
      </c>
      <c r="E689" s="1" t="s">
        <v>1745</v>
      </c>
      <c r="F689" s="4" t="s">
        <v>1746</v>
      </c>
      <c r="G689" s="1" t="s">
        <v>1747</v>
      </c>
      <c r="H689" s="10" t="s">
        <v>973</v>
      </c>
      <c r="I689" s="6">
        <v>0</v>
      </c>
      <c r="J689" s="8">
        <v>1</v>
      </c>
      <c r="K689" s="12">
        <v>0</v>
      </c>
      <c r="L689" s="44" t="s">
        <v>973</v>
      </c>
      <c r="M689" s="3">
        <v>1</v>
      </c>
      <c r="N689" s="43">
        <v>0</v>
      </c>
      <c r="O689" s="43" t="s">
        <v>869</v>
      </c>
      <c r="P689" s="3" t="s">
        <v>3475</v>
      </c>
      <c r="Q689" s="45"/>
      <c r="R689" s="88">
        <f t="shared" si="52"/>
        <v>0</v>
      </c>
      <c r="S689" s="88">
        <f t="shared" si="53"/>
        <v>0</v>
      </c>
      <c r="T689" s="88">
        <f t="shared" si="54"/>
        <v>0</v>
      </c>
      <c r="U689" s="88"/>
      <c r="V689" s="3"/>
      <c r="W689" s="88"/>
    </row>
    <row r="690" spans="1:23" ht="270" hidden="1" x14ac:dyDescent="0.25">
      <c r="A690" s="47">
        <v>689</v>
      </c>
      <c r="B690" s="43" t="str">
        <f t="shared" si="55"/>
        <v>6_1</v>
      </c>
      <c r="C690" s="3">
        <f t="shared" si="56"/>
        <v>101</v>
      </c>
      <c r="D690" s="3" t="s">
        <v>269</v>
      </c>
      <c r="E690" s="1" t="s">
        <v>1748</v>
      </c>
      <c r="F690" s="4" t="s">
        <v>1749</v>
      </c>
      <c r="G690" s="1" t="s">
        <v>1750</v>
      </c>
      <c r="H690" s="10" t="s">
        <v>269</v>
      </c>
      <c r="I690" s="6">
        <v>0</v>
      </c>
      <c r="J690" s="8">
        <v>1</v>
      </c>
      <c r="K690" s="12">
        <v>0</v>
      </c>
      <c r="L690" s="44" t="s">
        <v>269</v>
      </c>
      <c r="M690" s="3">
        <v>1</v>
      </c>
      <c r="N690" s="43">
        <v>0</v>
      </c>
      <c r="O690" s="43">
        <v>0</v>
      </c>
      <c r="P690" s="3" t="s">
        <v>3543</v>
      </c>
      <c r="Q690" s="45"/>
      <c r="R690" s="88">
        <f t="shared" si="52"/>
        <v>0</v>
      </c>
      <c r="S690" s="88">
        <f t="shared" si="53"/>
        <v>0</v>
      </c>
      <c r="T690" s="88">
        <f t="shared" si="54"/>
        <v>0</v>
      </c>
      <c r="U690" s="88"/>
      <c r="V690" s="3"/>
      <c r="W690" s="88"/>
    </row>
    <row r="691" spans="1:23" ht="255" hidden="1" x14ac:dyDescent="0.25">
      <c r="A691" s="47">
        <v>690</v>
      </c>
      <c r="B691" s="43" t="str">
        <f t="shared" si="55"/>
        <v>6_1</v>
      </c>
      <c r="C691" s="3">
        <f t="shared" si="56"/>
        <v>102</v>
      </c>
      <c r="D691" s="3" t="s">
        <v>269</v>
      </c>
      <c r="E691" s="1" t="s">
        <v>1751</v>
      </c>
      <c r="F691" s="4" t="s">
        <v>1749</v>
      </c>
      <c r="G691" s="1" t="s">
        <v>1752</v>
      </c>
      <c r="H691" s="10" t="s">
        <v>269</v>
      </c>
      <c r="I691" s="6">
        <v>0</v>
      </c>
      <c r="J691" s="8">
        <v>1</v>
      </c>
      <c r="K691" s="12">
        <v>0</v>
      </c>
      <c r="L691" s="44" t="s">
        <v>269</v>
      </c>
      <c r="M691" s="3">
        <v>1</v>
      </c>
      <c r="N691" s="43">
        <v>0</v>
      </c>
      <c r="O691" s="43">
        <v>0</v>
      </c>
      <c r="P691" s="3" t="s">
        <v>3543</v>
      </c>
      <c r="Q691" s="45"/>
      <c r="R691" s="88">
        <f t="shared" si="52"/>
        <v>0</v>
      </c>
      <c r="S691" s="88">
        <f t="shared" si="53"/>
        <v>0</v>
      </c>
      <c r="T691" s="88">
        <f t="shared" si="54"/>
        <v>0</v>
      </c>
      <c r="U691" s="88"/>
      <c r="V691" s="3"/>
      <c r="W691" s="88"/>
    </row>
    <row r="692" spans="1:23" ht="255" hidden="1" x14ac:dyDescent="0.25">
      <c r="A692" s="47">
        <v>691</v>
      </c>
      <c r="B692" s="43" t="str">
        <f t="shared" si="55"/>
        <v>6_1</v>
      </c>
      <c r="C692" s="3">
        <f t="shared" si="56"/>
        <v>103</v>
      </c>
      <c r="D692" s="3" t="s">
        <v>269</v>
      </c>
      <c r="E692" s="1" t="s">
        <v>1753</v>
      </c>
      <c r="F692" s="4" t="s">
        <v>1754</v>
      </c>
      <c r="G692" s="1" t="s">
        <v>1755</v>
      </c>
      <c r="H692" s="10" t="s">
        <v>269</v>
      </c>
      <c r="I692" s="6">
        <v>0</v>
      </c>
      <c r="J692" s="8">
        <v>1</v>
      </c>
      <c r="K692" s="12">
        <v>0</v>
      </c>
      <c r="L692" s="44" t="s">
        <v>269</v>
      </c>
      <c r="M692" s="3">
        <v>1</v>
      </c>
      <c r="N692" s="43">
        <v>0</v>
      </c>
      <c r="O692" s="43">
        <v>0</v>
      </c>
      <c r="P692" s="3" t="s">
        <v>3543</v>
      </c>
      <c r="Q692" s="45"/>
      <c r="R692" s="88">
        <f t="shared" si="52"/>
        <v>0</v>
      </c>
      <c r="S692" s="88">
        <f t="shared" si="53"/>
        <v>0</v>
      </c>
      <c r="T692" s="88">
        <f t="shared" si="54"/>
        <v>0</v>
      </c>
      <c r="U692" s="88"/>
      <c r="V692" s="3"/>
      <c r="W692" s="88"/>
    </row>
    <row r="693" spans="1:23" ht="330" hidden="1" x14ac:dyDescent="0.25">
      <c r="A693" s="47">
        <v>692</v>
      </c>
      <c r="B693" s="43" t="str">
        <f t="shared" si="55"/>
        <v>6_1</v>
      </c>
      <c r="C693" s="3">
        <f t="shared" si="56"/>
        <v>104</v>
      </c>
      <c r="D693" s="3" t="s">
        <v>269</v>
      </c>
      <c r="E693" s="1" t="s">
        <v>1756</v>
      </c>
      <c r="F693" s="4" t="s">
        <v>1749</v>
      </c>
      <c r="G693" s="1" t="s">
        <v>1757</v>
      </c>
      <c r="H693" s="10" t="s">
        <v>269</v>
      </c>
      <c r="I693" s="6">
        <v>0</v>
      </c>
      <c r="J693" s="8">
        <v>1</v>
      </c>
      <c r="K693" s="12">
        <v>0</v>
      </c>
      <c r="L693" s="44" t="s">
        <v>269</v>
      </c>
      <c r="M693" s="3">
        <v>1</v>
      </c>
      <c r="N693" s="43">
        <v>0</v>
      </c>
      <c r="O693" s="43">
        <v>0</v>
      </c>
      <c r="P693" s="3" t="s">
        <v>3543</v>
      </c>
      <c r="Q693" s="45"/>
      <c r="R693" s="88">
        <f t="shared" si="52"/>
        <v>0</v>
      </c>
      <c r="S693" s="88">
        <f t="shared" si="53"/>
        <v>0</v>
      </c>
      <c r="T693" s="88">
        <f t="shared" si="54"/>
        <v>0</v>
      </c>
      <c r="U693" s="88"/>
      <c r="V693" s="3"/>
      <c r="W693" s="88"/>
    </row>
    <row r="694" spans="1:23" ht="255" hidden="1" x14ac:dyDescent="0.25">
      <c r="A694" s="47">
        <v>693</v>
      </c>
      <c r="B694" s="43" t="str">
        <f t="shared" si="55"/>
        <v>6_1</v>
      </c>
      <c r="C694" s="3">
        <f t="shared" si="56"/>
        <v>105</v>
      </c>
      <c r="D694" s="3" t="s">
        <v>269</v>
      </c>
      <c r="E694" s="1" t="s">
        <v>1758</v>
      </c>
      <c r="F694" s="4" t="s">
        <v>1749</v>
      </c>
      <c r="G694" s="1" t="s">
        <v>1759</v>
      </c>
      <c r="H694" s="10" t="s">
        <v>269</v>
      </c>
      <c r="I694" s="6">
        <v>0</v>
      </c>
      <c r="J694" s="8">
        <v>1</v>
      </c>
      <c r="K694" s="12">
        <v>0</v>
      </c>
      <c r="L694" s="44" t="s">
        <v>269</v>
      </c>
      <c r="M694" s="3">
        <v>1</v>
      </c>
      <c r="N694" s="43">
        <v>0</v>
      </c>
      <c r="O694" s="43">
        <v>0</v>
      </c>
      <c r="P694" s="3" t="s">
        <v>3543</v>
      </c>
      <c r="Q694" s="45"/>
      <c r="R694" s="88">
        <f t="shared" si="52"/>
        <v>0</v>
      </c>
      <c r="S694" s="88">
        <f t="shared" si="53"/>
        <v>0</v>
      </c>
      <c r="T694" s="88">
        <f t="shared" si="54"/>
        <v>0</v>
      </c>
      <c r="U694" s="88"/>
      <c r="V694" s="3"/>
      <c r="W694" s="88"/>
    </row>
    <row r="695" spans="1:23" ht="270" hidden="1" x14ac:dyDescent="0.25">
      <c r="A695" s="47">
        <v>694</v>
      </c>
      <c r="B695" s="43" t="str">
        <f t="shared" si="55"/>
        <v>6_1</v>
      </c>
      <c r="C695" s="3">
        <f t="shared" si="56"/>
        <v>106</v>
      </c>
      <c r="D695" s="3" t="s">
        <v>1634</v>
      </c>
      <c r="E695" s="1" t="s">
        <v>1760</v>
      </c>
      <c r="F695" s="4" t="s">
        <v>1593</v>
      </c>
      <c r="G695" s="1" t="s">
        <v>1761</v>
      </c>
      <c r="H695" s="10" t="s">
        <v>1634</v>
      </c>
      <c r="I695" s="6">
        <v>1</v>
      </c>
      <c r="J695" s="8">
        <v>0</v>
      </c>
      <c r="K695" s="12">
        <v>0</v>
      </c>
      <c r="L695" s="44" t="s">
        <v>1634</v>
      </c>
      <c r="M695" s="3">
        <v>0</v>
      </c>
      <c r="N695" s="43">
        <v>0</v>
      </c>
      <c r="O695" s="43">
        <v>0</v>
      </c>
      <c r="P695" s="3" t="s">
        <v>3660</v>
      </c>
      <c r="Q695" s="45"/>
      <c r="R695" s="88">
        <f t="shared" si="52"/>
        <v>0</v>
      </c>
      <c r="S695" s="88">
        <f t="shared" si="53"/>
        <v>0</v>
      </c>
      <c r="T695" s="88">
        <f t="shared" si="54"/>
        <v>0</v>
      </c>
      <c r="U695" s="88"/>
      <c r="V695" s="3"/>
      <c r="W695" s="88"/>
    </row>
    <row r="696" spans="1:23" ht="255" hidden="1" x14ac:dyDescent="0.25">
      <c r="A696" s="47">
        <v>695</v>
      </c>
      <c r="B696" s="43" t="str">
        <f t="shared" si="55"/>
        <v>6_1</v>
      </c>
      <c r="C696" s="3">
        <f t="shared" si="56"/>
        <v>107</v>
      </c>
      <c r="D696" s="3" t="s">
        <v>819</v>
      </c>
      <c r="E696" s="1" t="s">
        <v>1762</v>
      </c>
      <c r="F696" s="4" t="s">
        <v>1763</v>
      </c>
      <c r="G696" s="1" t="s">
        <v>1764</v>
      </c>
      <c r="H696" s="10" t="s">
        <v>819</v>
      </c>
      <c r="I696" s="6">
        <v>1</v>
      </c>
      <c r="J696" s="8">
        <v>0</v>
      </c>
      <c r="K696" s="12">
        <v>0</v>
      </c>
      <c r="L696" s="44" t="s">
        <v>819</v>
      </c>
      <c r="M696" s="3">
        <v>0</v>
      </c>
      <c r="N696" s="43">
        <v>0</v>
      </c>
      <c r="O696" s="43">
        <v>0</v>
      </c>
      <c r="P696" s="3" t="s">
        <v>3424</v>
      </c>
      <c r="Q696" s="45"/>
      <c r="R696" s="88">
        <f t="shared" si="52"/>
        <v>0</v>
      </c>
      <c r="S696" s="88">
        <f t="shared" si="53"/>
        <v>0</v>
      </c>
      <c r="T696" s="88">
        <f t="shared" si="54"/>
        <v>0</v>
      </c>
      <c r="U696" s="88"/>
      <c r="V696" s="3"/>
      <c r="W696" s="88"/>
    </row>
    <row r="697" spans="1:23" ht="255" hidden="1" x14ac:dyDescent="0.25">
      <c r="A697" s="47">
        <v>696</v>
      </c>
      <c r="B697" s="43" t="str">
        <f t="shared" si="55"/>
        <v>6_1</v>
      </c>
      <c r="C697" s="3">
        <f t="shared" si="56"/>
        <v>108</v>
      </c>
      <c r="D697" s="3" t="s">
        <v>1768</v>
      </c>
      <c r="E697" s="1" t="s">
        <v>1765</v>
      </c>
      <c r="F697" s="4" t="s">
        <v>1766</v>
      </c>
      <c r="G697" s="1" t="s">
        <v>1767</v>
      </c>
      <c r="H697" s="10" t="s">
        <v>1768</v>
      </c>
      <c r="I697" s="6">
        <v>1</v>
      </c>
      <c r="J697" s="8">
        <v>0</v>
      </c>
      <c r="K697" s="12">
        <v>0</v>
      </c>
      <c r="L697" s="44" t="s">
        <v>1768</v>
      </c>
      <c r="M697" s="3">
        <v>0</v>
      </c>
      <c r="N697" s="43">
        <v>0</v>
      </c>
      <c r="O697" s="43">
        <v>0</v>
      </c>
      <c r="P697" s="3" t="s">
        <v>3670</v>
      </c>
      <c r="Q697" s="45"/>
      <c r="R697" s="88">
        <f t="shared" si="52"/>
        <v>0</v>
      </c>
      <c r="S697" s="88">
        <f t="shared" si="53"/>
        <v>0</v>
      </c>
      <c r="T697" s="88">
        <f t="shared" si="54"/>
        <v>0</v>
      </c>
      <c r="U697" s="88"/>
      <c r="V697" s="3"/>
      <c r="W697" s="88"/>
    </row>
    <row r="698" spans="1:23" ht="255" hidden="1" x14ac:dyDescent="0.25">
      <c r="A698" s="47">
        <v>697</v>
      </c>
      <c r="B698" s="43" t="str">
        <f t="shared" si="55"/>
        <v>6_1</v>
      </c>
      <c r="C698" s="3">
        <f t="shared" si="56"/>
        <v>109</v>
      </c>
      <c r="D698" s="3" t="s">
        <v>1769</v>
      </c>
      <c r="E698" s="1" t="s">
        <v>1765</v>
      </c>
      <c r="F698" s="4" t="s">
        <v>1766</v>
      </c>
      <c r="G698" s="1" t="s">
        <v>1767</v>
      </c>
      <c r="H698" s="10" t="s">
        <v>1769</v>
      </c>
      <c r="I698" s="6">
        <v>1</v>
      </c>
      <c r="J698" s="8">
        <v>0</v>
      </c>
      <c r="K698" s="12">
        <v>0</v>
      </c>
      <c r="L698" s="44" t="s">
        <v>1769</v>
      </c>
      <c r="M698" s="3">
        <v>0</v>
      </c>
      <c r="N698" s="43">
        <v>0</v>
      </c>
      <c r="O698" s="43">
        <v>0</v>
      </c>
      <c r="P698" s="3" t="s">
        <v>3671</v>
      </c>
      <c r="Q698" s="45"/>
      <c r="R698" s="88">
        <f t="shared" si="52"/>
        <v>0</v>
      </c>
      <c r="S698" s="88">
        <f t="shared" si="53"/>
        <v>0</v>
      </c>
      <c r="T698" s="88">
        <f t="shared" si="54"/>
        <v>0</v>
      </c>
      <c r="U698" s="88"/>
      <c r="V698" s="3"/>
      <c r="W698" s="88"/>
    </row>
    <row r="699" spans="1:23" ht="255" hidden="1" x14ac:dyDescent="0.25">
      <c r="A699" s="47">
        <v>698</v>
      </c>
      <c r="B699" s="43" t="s">
        <v>1866</v>
      </c>
      <c r="C699" s="3">
        <v>6</v>
      </c>
      <c r="D699" s="3" t="s">
        <v>3364</v>
      </c>
      <c r="E699" s="1" t="s">
        <v>1771</v>
      </c>
      <c r="F699" s="4" t="s">
        <v>1772</v>
      </c>
      <c r="G699" s="1" t="s">
        <v>1773</v>
      </c>
      <c r="H699" s="10" t="s">
        <v>3364</v>
      </c>
      <c r="I699" s="6">
        <v>1</v>
      </c>
      <c r="J699" s="8">
        <v>0</v>
      </c>
      <c r="K699" s="12">
        <v>0</v>
      </c>
      <c r="L699" s="48" t="s">
        <v>3364</v>
      </c>
      <c r="M699" s="3">
        <v>0</v>
      </c>
      <c r="N699" s="43">
        <v>0</v>
      </c>
      <c r="O699" s="43">
        <v>0</v>
      </c>
      <c r="P699" s="3" t="s">
        <v>3850</v>
      </c>
      <c r="Q699" s="45"/>
      <c r="R699" s="88">
        <f t="shared" si="52"/>
        <v>0</v>
      </c>
      <c r="S699" s="88">
        <f t="shared" si="53"/>
        <v>0</v>
      </c>
      <c r="T699" s="88">
        <f t="shared" si="54"/>
        <v>0</v>
      </c>
      <c r="U699" s="88"/>
      <c r="V699" s="3"/>
      <c r="W699" s="88"/>
    </row>
    <row r="700" spans="1:23" ht="240" hidden="1" x14ac:dyDescent="0.25">
      <c r="A700" s="47">
        <v>699</v>
      </c>
      <c r="B700" s="43" t="str">
        <f t="shared" ref="B700" si="57">+B699</f>
        <v>6_4</v>
      </c>
      <c r="C700" s="3">
        <f t="shared" ref="C700" si="58">+C699+1</f>
        <v>7</v>
      </c>
      <c r="D700" s="3" t="s">
        <v>1777</v>
      </c>
      <c r="E700" s="1" t="s">
        <v>1774</v>
      </c>
      <c r="F700" s="4" t="s">
        <v>1775</v>
      </c>
      <c r="G700" s="1" t="s">
        <v>1776</v>
      </c>
      <c r="H700" s="10" t="s">
        <v>1777</v>
      </c>
      <c r="I700" s="6">
        <v>1</v>
      </c>
      <c r="J700" s="8">
        <v>0</v>
      </c>
      <c r="K700" s="12">
        <v>0</v>
      </c>
      <c r="L700" s="44" t="s">
        <v>1777</v>
      </c>
      <c r="M700" s="3">
        <v>0</v>
      </c>
      <c r="N700" s="43">
        <v>0</v>
      </c>
      <c r="O700" s="43">
        <v>0</v>
      </c>
      <c r="P700" s="3" t="s">
        <v>3672</v>
      </c>
      <c r="Q700" s="45"/>
      <c r="R700" s="88">
        <f t="shared" si="52"/>
        <v>0</v>
      </c>
      <c r="S700" s="88">
        <f t="shared" si="53"/>
        <v>0</v>
      </c>
      <c r="T700" s="88">
        <f t="shared" si="54"/>
        <v>0</v>
      </c>
      <c r="U700" s="88"/>
      <c r="V700" s="3"/>
      <c r="W700" s="88"/>
    </row>
    <row r="701" spans="1:23" ht="240" hidden="1" x14ac:dyDescent="0.25">
      <c r="A701" s="47">
        <v>700</v>
      </c>
      <c r="B701" s="43" t="str">
        <f t="shared" ref="B701:B706" si="59">+B700</f>
        <v>6_4</v>
      </c>
      <c r="C701" s="3">
        <f t="shared" ref="C701:C706" si="60">+C700+1</f>
        <v>8</v>
      </c>
      <c r="D701" s="3" t="s">
        <v>1777</v>
      </c>
      <c r="E701" s="1" t="s">
        <v>1778</v>
      </c>
      <c r="F701" s="4" t="s">
        <v>1775</v>
      </c>
      <c r="G701" s="1" t="s">
        <v>1779</v>
      </c>
      <c r="H701" s="10" t="s">
        <v>1777</v>
      </c>
      <c r="I701" s="6">
        <v>1</v>
      </c>
      <c r="J701" s="8">
        <v>0</v>
      </c>
      <c r="K701" s="12">
        <v>0</v>
      </c>
      <c r="L701" s="44" t="s">
        <v>1777</v>
      </c>
      <c r="M701" s="3">
        <v>0</v>
      </c>
      <c r="N701" s="43">
        <v>0</v>
      </c>
      <c r="O701" s="43">
        <v>0</v>
      </c>
      <c r="P701" s="3" t="s">
        <v>3672</v>
      </c>
      <c r="Q701" s="45"/>
      <c r="R701" s="88">
        <f t="shared" si="52"/>
        <v>0</v>
      </c>
      <c r="S701" s="88">
        <f t="shared" si="53"/>
        <v>0</v>
      </c>
      <c r="T701" s="88">
        <f t="shared" si="54"/>
        <v>0</v>
      </c>
      <c r="U701" s="88"/>
      <c r="V701" s="3"/>
      <c r="W701" s="88"/>
    </row>
    <row r="702" spans="1:23" ht="270" hidden="1" x14ac:dyDescent="0.25">
      <c r="A702" s="47">
        <v>701</v>
      </c>
      <c r="B702" s="43" t="str">
        <f t="shared" si="59"/>
        <v>6_4</v>
      </c>
      <c r="C702" s="3">
        <f t="shared" si="60"/>
        <v>9</v>
      </c>
      <c r="D702" s="3" t="s">
        <v>754</v>
      </c>
      <c r="E702" s="1" t="s">
        <v>1780</v>
      </c>
      <c r="F702" s="4" t="s">
        <v>1781</v>
      </c>
      <c r="G702" s="1" t="s">
        <v>1782</v>
      </c>
      <c r="H702" s="10" t="s">
        <v>754</v>
      </c>
      <c r="I702" s="6">
        <v>1</v>
      </c>
      <c r="J702" s="8">
        <v>0</v>
      </c>
      <c r="K702" s="12">
        <v>0</v>
      </c>
      <c r="L702" s="44" t="s">
        <v>754</v>
      </c>
      <c r="M702" s="3">
        <v>1</v>
      </c>
      <c r="N702" s="43">
        <v>0</v>
      </c>
      <c r="O702" s="43">
        <v>0</v>
      </c>
      <c r="P702" s="3" t="s">
        <v>3629</v>
      </c>
      <c r="Q702" s="45"/>
      <c r="R702" s="88">
        <f t="shared" si="52"/>
        <v>0</v>
      </c>
      <c r="S702" s="88">
        <f t="shared" si="53"/>
        <v>0</v>
      </c>
      <c r="T702" s="88">
        <f t="shared" si="54"/>
        <v>0</v>
      </c>
      <c r="U702" s="88"/>
      <c r="V702" s="3"/>
      <c r="W702" s="88"/>
    </row>
    <row r="703" spans="1:23" ht="315" hidden="1" x14ac:dyDescent="0.25">
      <c r="A703" s="47">
        <v>702</v>
      </c>
      <c r="B703" s="43" t="str">
        <f t="shared" si="59"/>
        <v>6_4</v>
      </c>
      <c r="C703" s="3">
        <f t="shared" si="60"/>
        <v>10</v>
      </c>
      <c r="D703" s="3" t="s">
        <v>1730</v>
      </c>
      <c r="E703" s="1" t="s">
        <v>1727</v>
      </c>
      <c r="F703" s="4" t="s">
        <v>1728</v>
      </c>
      <c r="G703" s="1" t="s">
        <v>1729</v>
      </c>
      <c r="H703" s="10" t="s">
        <v>1730</v>
      </c>
      <c r="I703" s="6">
        <v>1</v>
      </c>
      <c r="J703" s="8">
        <v>0</v>
      </c>
      <c r="K703" s="12">
        <v>0</v>
      </c>
      <c r="L703" s="44" t="s">
        <v>1730</v>
      </c>
      <c r="M703" s="3">
        <v>0</v>
      </c>
      <c r="N703" s="43">
        <v>0</v>
      </c>
      <c r="O703" s="43">
        <v>0</v>
      </c>
      <c r="P703" s="3" t="s">
        <v>3668</v>
      </c>
      <c r="Q703" s="45"/>
      <c r="R703" s="88">
        <f t="shared" si="52"/>
        <v>0</v>
      </c>
      <c r="S703" s="88">
        <f t="shared" si="53"/>
        <v>0</v>
      </c>
      <c r="T703" s="88">
        <f t="shared" si="54"/>
        <v>0</v>
      </c>
      <c r="U703" s="88"/>
      <c r="V703" s="3"/>
      <c r="W703" s="88"/>
    </row>
    <row r="704" spans="1:23" ht="315" hidden="1" x14ac:dyDescent="0.25">
      <c r="A704" s="47">
        <v>703</v>
      </c>
      <c r="B704" s="43" t="str">
        <f t="shared" si="59"/>
        <v>6_4</v>
      </c>
      <c r="C704" s="3">
        <f t="shared" si="60"/>
        <v>11</v>
      </c>
      <c r="D704" s="3" t="s">
        <v>1730</v>
      </c>
      <c r="E704" s="1" t="s">
        <v>1727</v>
      </c>
      <c r="F704" s="4" t="s">
        <v>1728</v>
      </c>
      <c r="G704" s="1" t="s">
        <v>1729</v>
      </c>
      <c r="H704" s="10" t="s">
        <v>1730</v>
      </c>
      <c r="I704" s="6">
        <v>1</v>
      </c>
      <c r="J704" s="8">
        <v>0</v>
      </c>
      <c r="K704" s="12">
        <v>0</v>
      </c>
      <c r="L704" s="44" t="s">
        <v>1730</v>
      </c>
      <c r="M704" s="3">
        <v>0</v>
      </c>
      <c r="N704" s="43">
        <v>0</v>
      </c>
      <c r="O704" s="43">
        <v>0</v>
      </c>
      <c r="P704" s="3" t="s">
        <v>3668</v>
      </c>
      <c r="Q704" s="45"/>
      <c r="R704" s="88">
        <f t="shared" si="52"/>
        <v>0</v>
      </c>
      <c r="S704" s="88">
        <f t="shared" si="53"/>
        <v>0</v>
      </c>
      <c r="T704" s="88">
        <f t="shared" si="54"/>
        <v>0</v>
      </c>
      <c r="U704" s="88"/>
      <c r="V704" s="3"/>
      <c r="W704" s="88"/>
    </row>
    <row r="705" spans="1:23" ht="270" hidden="1" x14ac:dyDescent="0.25">
      <c r="A705" s="47">
        <v>704</v>
      </c>
      <c r="B705" s="43" t="str">
        <f t="shared" si="59"/>
        <v>6_4</v>
      </c>
      <c r="C705" s="3">
        <f t="shared" si="60"/>
        <v>12</v>
      </c>
      <c r="D705" s="3" t="s">
        <v>303</v>
      </c>
      <c r="E705" s="1" t="s">
        <v>1783</v>
      </c>
      <c r="F705" s="4" t="s">
        <v>1784</v>
      </c>
      <c r="G705" s="1" t="s">
        <v>1663</v>
      </c>
      <c r="H705" s="10" t="s">
        <v>303</v>
      </c>
      <c r="I705" s="6">
        <v>0</v>
      </c>
      <c r="J705" s="8">
        <v>0</v>
      </c>
      <c r="K705" s="12">
        <v>1</v>
      </c>
      <c r="L705" s="44" t="s">
        <v>303</v>
      </c>
      <c r="M705" s="3">
        <v>0</v>
      </c>
      <c r="N705" s="43">
        <v>0</v>
      </c>
      <c r="O705" s="43">
        <v>0</v>
      </c>
      <c r="P705" s="3" t="s">
        <v>3556</v>
      </c>
      <c r="Q705" s="45"/>
      <c r="R705" s="88">
        <f t="shared" si="52"/>
        <v>0</v>
      </c>
      <c r="S705" s="88">
        <f t="shared" si="53"/>
        <v>0</v>
      </c>
      <c r="T705" s="88">
        <f t="shared" si="54"/>
        <v>0</v>
      </c>
      <c r="U705" s="88"/>
      <c r="V705" s="3"/>
      <c r="W705" s="88"/>
    </row>
    <row r="706" spans="1:23" ht="255" hidden="1" x14ac:dyDescent="0.25">
      <c r="A706" s="47">
        <v>705</v>
      </c>
      <c r="B706" s="43" t="str">
        <f t="shared" si="59"/>
        <v>6_4</v>
      </c>
      <c r="C706" s="3">
        <f t="shared" si="60"/>
        <v>13</v>
      </c>
      <c r="D706" s="3" t="s">
        <v>973</v>
      </c>
      <c r="E706" s="1" t="s">
        <v>1785</v>
      </c>
      <c r="F706" s="4" t="s">
        <v>1786</v>
      </c>
      <c r="G706" s="1" t="s">
        <v>1787</v>
      </c>
      <c r="H706" s="10" t="s">
        <v>973</v>
      </c>
      <c r="I706" s="6">
        <v>0</v>
      </c>
      <c r="J706" s="8">
        <v>1</v>
      </c>
      <c r="K706" s="12">
        <v>0</v>
      </c>
      <c r="L706" s="44" t="s">
        <v>973</v>
      </c>
      <c r="M706" s="3">
        <v>1</v>
      </c>
      <c r="N706" s="43">
        <v>0</v>
      </c>
      <c r="O706" s="43" t="s">
        <v>940</v>
      </c>
      <c r="P706" s="3" t="s">
        <v>3475</v>
      </c>
      <c r="Q706" s="45"/>
      <c r="R706" s="88">
        <f t="shared" ref="R706:R769" si="61">IF(D706&lt;&gt;H706,1,0)</f>
        <v>0</v>
      </c>
      <c r="S706" s="88">
        <f t="shared" ref="S706:S769" si="62">IF(H706&lt;&gt;L706,1,0)</f>
        <v>0</v>
      </c>
      <c r="T706" s="88">
        <f t="shared" ref="T706:T769" si="63">IF(I706+J706+K706=0,1,0)</f>
        <v>0</v>
      </c>
      <c r="U706" s="88"/>
      <c r="V706" s="3"/>
      <c r="W706" s="88" t="s">
        <v>3921</v>
      </c>
    </row>
    <row r="707" spans="1:23" ht="330" x14ac:dyDescent="0.25">
      <c r="A707" s="47">
        <v>706</v>
      </c>
      <c r="B707" s="43" t="s">
        <v>1789</v>
      </c>
      <c r="C707" s="3">
        <v>4</v>
      </c>
      <c r="D707" s="3" t="s">
        <v>3410</v>
      </c>
      <c r="E707" s="1" t="s">
        <v>1788</v>
      </c>
      <c r="F707" s="4" t="s">
        <v>1789</v>
      </c>
      <c r="G707" s="1" t="s">
        <v>1790</v>
      </c>
      <c r="H707" s="10" t="s">
        <v>3410</v>
      </c>
      <c r="I707" s="6">
        <v>1</v>
      </c>
      <c r="J707" s="8">
        <v>0</v>
      </c>
      <c r="K707" s="12">
        <v>0</v>
      </c>
      <c r="L707" s="44" t="s">
        <v>3410</v>
      </c>
      <c r="M707" s="3">
        <v>0</v>
      </c>
      <c r="N707" s="43">
        <v>0</v>
      </c>
      <c r="O707" s="43">
        <v>0</v>
      </c>
      <c r="P707" s="3" t="s">
        <v>3763</v>
      </c>
      <c r="Q707" s="45"/>
      <c r="R707" s="88">
        <f t="shared" si="61"/>
        <v>0</v>
      </c>
      <c r="S707" s="88">
        <f t="shared" si="62"/>
        <v>0</v>
      </c>
      <c r="T707" s="88">
        <f t="shared" si="63"/>
        <v>0</v>
      </c>
      <c r="U707" s="88"/>
      <c r="V707" s="3" t="s">
        <v>3968</v>
      </c>
      <c r="W707" s="88"/>
    </row>
    <row r="708" spans="1:23" ht="255" hidden="1" x14ac:dyDescent="0.25">
      <c r="A708" s="47">
        <v>707</v>
      </c>
      <c r="B708" s="43" t="str">
        <f t="shared" ref="B708" si="64">+B707</f>
        <v>Spillover</v>
      </c>
      <c r="C708" s="3">
        <f t="shared" ref="C708" si="65">+C707+1</f>
        <v>5</v>
      </c>
      <c r="D708" s="3" t="s">
        <v>329</v>
      </c>
      <c r="E708" s="1" t="s">
        <v>922</v>
      </c>
      <c r="F708" s="4" t="s">
        <v>1791</v>
      </c>
      <c r="G708" s="1" t="s">
        <v>1792</v>
      </c>
      <c r="H708" s="10" t="s">
        <v>329</v>
      </c>
      <c r="I708" s="6">
        <v>0</v>
      </c>
      <c r="J708" s="8">
        <v>0</v>
      </c>
      <c r="K708" s="12">
        <v>1</v>
      </c>
      <c r="L708" s="44" t="s">
        <v>329</v>
      </c>
      <c r="M708" s="3">
        <v>0</v>
      </c>
      <c r="N708" s="43">
        <v>0</v>
      </c>
      <c r="O708" s="43">
        <v>0</v>
      </c>
      <c r="P708" s="3" t="s">
        <v>3454</v>
      </c>
      <c r="Q708" s="45"/>
      <c r="R708" s="88">
        <f t="shared" si="61"/>
        <v>0</v>
      </c>
      <c r="S708" s="88">
        <f t="shared" si="62"/>
        <v>0</v>
      </c>
      <c r="T708" s="88">
        <f t="shared" si="63"/>
        <v>0</v>
      </c>
      <c r="U708" s="88"/>
      <c r="V708" s="3"/>
      <c r="W708" s="88"/>
    </row>
    <row r="709" spans="1:23" ht="225" hidden="1" x14ac:dyDescent="0.25">
      <c r="A709" s="47">
        <v>708</v>
      </c>
      <c r="B709" s="43" t="str">
        <f t="shared" ref="B709:B758" si="66">+B708</f>
        <v>Spillover</v>
      </c>
      <c r="C709" s="3">
        <f t="shared" ref="C709:C758" si="67">+C708+1</f>
        <v>6</v>
      </c>
      <c r="D709" s="3" t="s">
        <v>932</v>
      </c>
      <c r="E709" s="1" t="s">
        <v>930</v>
      </c>
      <c r="F709" s="4" t="s">
        <v>1791</v>
      </c>
      <c r="G709" s="1" t="s">
        <v>1793</v>
      </c>
      <c r="H709" s="10" t="s">
        <v>932</v>
      </c>
      <c r="I709" s="6">
        <v>0</v>
      </c>
      <c r="J709" s="8">
        <v>0</v>
      </c>
      <c r="K709" s="12">
        <v>1</v>
      </c>
      <c r="L709" s="44" t="s">
        <v>932</v>
      </c>
      <c r="M709" s="3">
        <v>0</v>
      </c>
      <c r="N709" s="43">
        <v>0</v>
      </c>
      <c r="O709" s="43">
        <v>0</v>
      </c>
      <c r="P709" s="3" t="s">
        <v>3457</v>
      </c>
      <c r="Q709" s="45"/>
      <c r="R709" s="88">
        <f t="shared" si="61"/>
        <v>0</v>
      </c>
      <c r="S709" s="88">
        <f t="shared" si="62"/>
        <v>0</v>
      </c>
      <c r="T709" s="88">
        <f t="shared" si="63"/>
        <v>0</v>
      </c>
      <c r="U709" s="88"/>
      <c r="V709" s="3"/>
      <c r="W709" s="88"/>
    </row>
    <row r="710" spans="1:23" ht="225" hidden="1" x14ac:dyDescent="0.25">
      <c r="A710" s="47">
        <v>709</v>
      </c>
      <c r="B710" s="43" t="str">
        <f t="shared" si="66"/>
        <v>Spillover</v>
      </c>
      <c r="C710" s="3">
        <f t="shared" si="67"/>
        <v>7</v>
      </c>
      <c r="D710" s="3" t="s">
        <v>217</v>
      </c>
      <c r="E710" s="1" t="s">
        <v>933</v>
      </c>
      <c r="F710" s="4" t="s">
        <v>1791</v>
      </c>
      <c r="G710" s="1" t="s">
        <v>1794</v>
      </c>
      <c r="H710" s="10" t="s">
        <v>217</v>
      </c>
      <c r="I710" s="6">
        <v>0</v>
      </c>
      <c r="J710" s="8">
        <v>0</v>
      </c>
      <c r="K710" s="12">
        <v>1</v>
      </c>
      <c r="L710" s="44" t="s">
        <v>217</v>
      </c>
      <c r="M710" s="3">
        <v>0</v>
      </c>
      <c r="N710" s="43">
        <v>0</v>
      </c>
      <c r="O710" s="43">
        <v>0</v>
      </c>
      <c r="P710" s="3" t="s">
        <v>3458</v>
      </c>
      <c r="Q710" s="45"/>
      <c r="R710" s="88">
        <f t="shared" si="61"/>
        <v>0</v>
      </c>
      <c r="S710" s="88">
        <f t="shared" si="62"/>
        <v>0</v>
      </c>
      <c r="T710" s="88">
        <f t="shared" si="63"/>
        <v>0</v>
      </c>
      <c r="U710" s="88"/>
      <c r="V710" s="3"/>
      <c r="W710" s="88"/>
    </row>
    <row r="711" spans="1:23" ht="225" hidden="1" x14ac:dyDescent="0.25">
      <c r="A711" s="47">
        <v>710</v>
      </c>
      <c r="B711" s="43" t="str">
        <f t="shared" si="66"/>
        <v>Spillover</v>
      </c>
      <c r="C711" s="3">
        <f t="shared" si="67"/>
        <v>8</v>
      </c>
      <c r="D711" s="3" t="s">
        <v>932</v>
      </c>
      <c r="E711" s="1" t="s">
        <v>935</v>
      </c>
      <c r="F711" s="4" t="s">
        <v>1791</v>
      </c>
      <c r="G711" s="1" t="s">
        <v>1795</v>
      </c>
      <c r="H711" s="10" t="s">
        <v>932</v>
      </c>
      <c r="I711" s="6">
        <v>0</v>
      </c>
      <c r="J711" s="8">
        <v>0</v>
      </c>
      <c r="K711" s="12">
        <v>1</v>
      </c>
      <c r="L711" s="44" t="s">
        <v>932</v>
      </c>
      <c r="M711" s="3">
        <v>0</v>
      </c>
      <c r="N711" s="43">
        <v>0</v>
      </c>
      <c r="O711" s="43">
        <v>0</v>
      </c>
      <c r="P711" s="3" t="s">
        <v>3457</v>
      </c>
      <c r="Q711" s="45"/>
      <c r="R711" s="88">
        <f t="shared" si="61"/>
        <v>0</v>
      </c>
      <c r="S711" s="88">
        <f t="shared" si="62"/>
        <v>0</v>
      </c>
      <c r="T711" s="88">
        <f t="shared" si="63"/>
        <v>0</v>
      </c>
      <c r="U711" s="88"/>
      <c r="V711" s="3"/>
      <c r="W711" s="88"/>
    </row>
    <row r="712" spans="1:23" ht="255" hidden="1" x14ac:dyDescent="0.25">
      <c r="A712" s="47">
        <v>711</v>
      </c>
      <c r="B712" s="43" t="str">
        <f t="shared" si="66"/>
        <v>Spillover</v>
      </c>
      <c r="C712" s="3">
        <f t="shared" si="67"/>
        <v>9</v>
      </c>
      <c r="D712" s="3" t="s">
        <v>757</v>
      </c>
      <c r="E712" s="1" t="s">
        <v>1796</v>
      </c>
      <c r="F712" s="4" t="s">
        <v>1791</v>
      </c>
      <c r="G712" s="1" t="s">
        <v>760</v>
      </c>
      <c r="H712" s="10" t="s">
        <v>757</v>
      </c>
      <c r="I712" s="6">
        <v>0</v>
      </c>
      <c r="J712" s="8">
        <v>1</v>
      </c>
      <c r="K712" s="12">
        <v>0</v>
      </c>
      <c r="L712" s="44" t="s">
        <v>757</v>
      </c>
      <c r="M712" s="3">
        <v>1</v>
      </c>
      <c r="N712" s="43">
        <v>0</v>
      </c>
      <c r="O712" s="43">
        <v>0</v>
      </c>
      <c r="P712" s="3" t="s">
        <v>3641</v>
      </c>
      <c r="Q712" s="45"/>
      <c r="R712" s="88">
        <f t="shared" si="61"/>
        <v>0</v>
      </c>
      <c r="S712" s="88">
        <f t="shared" si="62"/>
        <v>0</v>
      </c>
      <c r="T712" s="88">
        <f t="shared" si="63"/>
        <v>0</v>
      </c>
      <c r="U712" s="88"/>
      <c r="V712" s="3"/>
      <c r="W712" s="88"/>
    </row>
    <row r="713" spans="1:23" ht="270" hidden="1" x14ac:dyDescent="0.25">
      <c r="A713" s="47">
        <v>712</v>
      </c>
      <c r="B713" s="43" t="str">
        <f t="shared" si="66"/>
        <v>Spillover</v>
      </c>
      <c r="C713" s="3">
        <f t="shared" si="67"/>
        <v>10</v>
      </c>
      <c r="D713" s="3" t="s">
        <v>269</v>
      </c>
      <c r="E713" s="1" t="s">
        <v>1797</v>
      </c>
      <c r="F713" s="4" t="s">
        <v>1791</v>
      </c>
      <c r="G713" s="1" t="s">
        <v>1798</v>
      </c>
      <c r="H713" s="10" t="s">
        <v>269</v>
      </c>
      <c r="I713" s="6">
        <v>0</v>
      </c>
      <c r="J713" s="8">
        <v>1</v>
      </c>
      <c r="K713" s="12">
        <v>0</v>
      </c>
      <c r="L713" s="44" t="s">
        <v>269</v>
      </c>
      <c r="M713" s="3">
        <v>1</v>
      </c>
      <c r="N713" s="43">
        <v>0</v>
      </c>
      <c r="O713" s="43">
        <v>0</v>
      </c>
      <c r="P713" s="3" t="s">
        <v>3543</v>
      </c>
      <c r="Q713" s="45"/>
      <c r="R713" s="88">
        <f t="shared" si="61"/>
        <v>0</v>
      </c>
      <c r="S713" s="88">
        <f t="shared" si="62"/>
        <v>0</v>
      </c>
      <c r="T713" s="88">
        <f t="shared" si="63"/>
        <v>0</v>
      </c>
      <c r="U713" s="88"/>
      <c r="V713" s="3"/>
      <c r="W713" s="88"/>
    </row>
    <row r="714" spans="1:23" ht="300" hidden="1" x14ac:dyDescent="0.25">
      <c r="A714" s="47">
        <v>713</v>
      </c>
      <c r="B714" s="43" t="str">
        <f t="shared" si="66"/>
        <v>Spillover</v>
      </c>
      <c r="C714" s="3">
        <f t="shared" si="67"/>
        <v>11</v>
      </c>
      <c r="D714" s="3" t="s">
        <v>754</v>
      </c>
      <c r="E714" s="1" t="s">
        <v>1799</v>
      </c>
      <c r="F714" s="4" t="s">
        <v>1791</v>
      </c>
      <c r="G714" s="1" t="s">
        <v>1800</v>
      </c>
      <c r="H714" s="10" t="s">
        <v>754</v>
      </c>
      <c r="I714" s="6">
        <v>0</v>
      </c>
      <c r="J714" s="8">
        <v>0</v>
      </c>
      <c r="K714" s="12">
        <v>1</v>
      </c>
      <c r="L714" s="44" t="s">
        <v>754</v>
      </c>
      <c r="M714" s="3">
        <v>1</v>
      </c>
      <c r="N714" s="43">
        <v>0</v>
      </c>
      <c r="O714" s="43">
        <v>1</v>
      </c>
      <c r="P714" s="3" t="s">
        <v>3629</v>
      </c>
      <c r="Q714" s="45"/>
      <c r="R714" s="88">
        <f t="shared" si="61"/>
        <v>0</v>
      </c>
      <c r="S714" s="88">
        <f t="shared" si="62"/>
        <v>0</v>
      </c>
      <c r="T714" s="88">
        <f t="shared" si="63"/>
        <v>0</v>
      </c>
      <c r="U714" s="88"/>
      <c r="V714" s="3"/>
      <c r="W714" s="88"/>
    </row>
    <row r="715" spans="1:23" ht="255" hidden="1" x14ac:dyDescent="0.25">
      <c r="A715" s="47">
        <v>714</v>
      </c>
      <c r="B715" s="43" t="str">
        <f t="shared" si="66"/>
        <v>Spillover</v>
      </c>
      <c r="C715" s="3">
        <f t="shared" si="67"/>
        <v>12</v>
      </c>
      <c r="D715" s="3" t="s">
        <v>329</v>
      </c>
      <c r="E715" s="1" t="s">
        <v>1801</v>
      </c>
      <c r="F715" s="4" t="s">
        <v>1789</v>
      </c>
      <c r="G715" s="1" t="s">
        <v>1802</v>
      </c>
      <c r="H715" s="10" t="s">
        <v>329</v>
      </c>
      <c r="I715" s="6">
        <v>0</v>
      </c>
      <c r="J715" s="8">
        <v>1</v>
      </c>
      <c r="K715" s="12">
        <v>0</v>
      </c>
      <c r="L715" s="44" t="s">
        <v>329</v>
      </c>
      <c r="M715" s="3">
        <v>0</v>
      </c>
      <c r="N715" s="43">
        <v>0</v>
      </c>
      <c r="O715" s="43">
        <v>0</v>
      </c>
      <c r="P715" s="3" t="s">
        <v>3454</v>
      </c>
      <c r="Q715" s="45"/>
      <c r="R715" s="88">
        <f t="shared" si="61"/>
        <v>0</v>
      </c>
      <c r="S715" s="88">
        <f t="shared" si="62"/>
        <v>0</v>
      </c>
      <c r="T715" s="88">
        <f t="shared" si="63"/>
        <v>0</v>
      </c>
      <c r="U715" s="88"/>
      <c r="V715" s="3"/>
      <c r="W715" s="88"/>
    </row>
    <row r="716" spans="1:23" ht="240" hidden="1" x14ac:dyDescent="0.25">
      <c r="A716" s="47">
        <v>715</v>
      </c>
      <c r="B716" s="43" t="str">
        <f t="shared" si="66"/>
        <v>Spillover</v>
      </c>
      <c r="C716" s="3">
        <f t="shared" si="67"/>
        <v>13</v>
      </c>
      <c r="D716" s="3" t="s">
        <v>285</v>
      </c>
      <c r="E716" s="1" t="s">
        <v>1010</v>
      </c>
      <c r="F716" s="4" t="s">
        <v>1791</v>
      </c>
      <c r="G716" s="1" t="s">
        <v>1803</v>
      </c>
      <c r="H716" s="10" t="s">
        <v>285</v>
      </c>
      <c r="I716" s="6">
        <v>0</v>
      </c>
      <c r="J716" s="8">
        <v>0</v>
      </c>
      <c r="K716" s="12">
        <v>1</v>
      </c>
      <c r="L716" s="44" t="s">
        <v>285</v>
      </c>
      <c r="M716" s="3">
        <v>1</v>
      </c>
      <c r="N716" s="43">
        <v>0</v>
      </c>
      <c r="O716" s="43">
        <v>0</v>
      </c>
      <c r="P716" s="3" t="s">
        <v>3440</v>
      </c>
      <c r="Q716" s="45"/>
      <c r="R716" s="88">
        <f t="shared" si="61"/>
        <v>0</v>
      </c>
      <c r="S716" s="88">
        <f t="shared" si="62"/>
        <v>0</v>
      </c>
      <c r="T716" s="88">
        <f t="shared" si="63"/>
        <v>0</v>
      </c>
      <c r="U716" s="88"/>
      <c r="V716" s="3"/>
      <c r="W716" s="88"/>
    </row>
    <row r="717" spans="1:23" ht="270" hidden="1" x14ac:dyDescent="0.25">
      <c r="A717" s="47">
        <v>716</v>
      </c>
      <c r="B717" s="43" t="str">
        <f t="shared" si="66"/>
        <v>Spillover</v>
      </c>
      <c r="C717" s="3">
        <f t="shared" si="67"/>
        <v>14</v>
      </c>
      <c r="D717" s="3" t="s">
        <v>112</v>
      </c>
      <c r="E717" s="1" t="s">
        <v>1804</v>
      </c>
      <c r="F717" s="4" t="s">
        <v>1791</v>
      </c>
      <c r="G717" s="1" t="s">
        <v>1805</v>
      </c>
      <c r="H717" s="10" t="s">
        <v>112</v>
      </c>
      <c r="I717" s="6">
        <v>0</v>
      </c>
      <c r="J717" s="8">
        <v>1</v>
      </c>
      <c r="K717" s="12">
        <v>0</v>
      </c>
      <c r="L717" s="44" t="s">
        <v>112</v>
      </c>
      <c r="M717" s="3">
        <v>1</v>
      </c>
      <c r="N717" s="43">
        <v>0</v>
      </c>
      <c r="O717" s="43" t="s">
        <v>940</v>
      </c>
      <c r="P717" s="3" t="s">
        <v>3486</v>
      </c>
      <c r="Q717" s="45"/>
      <c r="R717" s="88">
        <f t="shared" si="61"/>
        <v>0</v>
      </c>
      <c r="S717" s="88">
        <f t="shared" si="62"/>
        <v>0</v>
      </c>
      <c r="T717" s="88">
        <f t="shared" si="63"/>
        <v>0</v>
      </c>
      <c r="U717" s="88"/>
      <c r="V717" s="3"/>
      <c r="W717" s="88"/>
    </row>
    <row r="718" spans="1:23" ht="240" hidden="1" x14ac:dyDescent="0.25">
      <c r="A718" s="47">
        <v>717</v>
      </c>
      <c r="B718" s="43" t="str">
        <f t="shared" si="66"/>
        <v>Spillover</v>
      </c>
      <c r="C718" s="3">
        <f t="shared" si="67"/>
        <v>15</v>
      </c>
      <c r="D718" s="3" t="s">
        <v>220</v>
      </c>
      <c r="E718" s="1" t="s">
        <v>1028</v>
      </c>
      <c r="F718" s="4" t="s">
        <v>1791</v>
      </c>
      <c r="G718" s="1" t="s">
        <v>1806</v>
      </c>
      <c r="H718" s="10" t="s">
        <v>220</v>
      </c>
      <c r="I718" s="6">
        <v>0</v>
      </c>
      <c r="J718" s="8">
        <v>0</v>
      </c>
      <c r="K718" s="12">
        <v>1</v>
      </c>
      <c r="L718" s="44" t="s">
        <v>220</v>
      </c>
      <c r="M718" s="3">
        <v>0</v>
      </c>
      <c r="N718" s="43">
        <v>0</v>
      </c>
      <c r="O718" s="43">
        <v>0</v>
      </c>
      <c r="P718" s="3" t="s">
        <v>3510</v>
      </c>
      <c r="Q718" s="45"/>
      <c r="R718" s="88">
        <f t="shared" si="61"/>
        <v>0</v>
      </c>
      <c r="S718" s="88">
        <f t="shared" si="62"/>
        <v>0</v>
      </c>
      <c r="T718" s="88">
        <f t="shared" si="63"/>
        <v>0</v>
      </c>
      <c r="U718" s="88"/>
      <c r="V718" s="3"/>
      <c r="W718" s="88"/>
    </row>
    <row r="719" spans="1:23" ht="240" hidden="1" x14ac:dyDescent="0.25">
      <c r="A719" s="47">
        <v>718</v>
      </c>
      <c r="B719" s="43" t="str">
        <f t="shared" si="66"/>
        <v>Spillover</v>
      </c>
      <c r="C719" s="3">
        <f t="shared" si="67"/>
        <v>16</v>
      </c>
      <c r="D719" s="3" t="s">
        <v>1032</v>
      </c>
      <c r="E719" s="1" t="s">
        <v>1030</v>
      </c>
      <c r="F719" s="4" t="s">
        <v>1791</v>
      </c>
      <c r="G719" s="1" t="s">
        <v>1807</v>
      </c>
      <c r="H719" s="10" t="s">
        <v>1032</v>
      </c>
      <c r="I719" s="6">
        <v>0</v>
      </c>
      <c r="J719" s="8">
        <v>0</v>
      </c>
      <c r="K719" s="12">
        <v>1</v>
      </c>
      <c r="L719" s="44" t="s">
        <v>1032</v>
      </c>
      <c r="M719" s="3">
        <v>0</v>
      </c>
      <c r="N719" s="43">
        <v>0</v>
      </c>
      <c r="O719" s="43">
        <v>0</v>
      </c>
      <c r="P719" s="3" t="s">
        <v>3511</v>
      </c>
      <c r="Q719" s="45"/>
      <c r="R719" s="88">
        <f t="shared" si="61"/>
        <v>0</v>
      </c>
      <c r="S719" s="88">
        <f t="shared" si="62"/>
        <v>0</v>
      </c>
      <c r="T719" s="88">
        <f t="shared" si="63"/>
        <v>0</v>
      </c>
      <c r="U719" s="88"/>
      <c r="V719" s="3"/>
      <c r="W719" s="88"/>
    </row>
    <row r="720" spans="1:23" ht="240" hidden="1" x14ac:dyDescent="0.25">
      <c r="A720" s="47">
        <v>719</v>
      </c>
      <c r="B720" s="43" t="str">
        <f t="shared" si="66"/>
        <v>Spillover</v>
      </c>
      <c r="C720" s="3">
        <f t="shared" si="67"/>
        <v>17</v>
      </c>
      <c r="D720" s="3" t="s">
        <v>223</v>
      </c>
      <c r="E720" s="1" t="s">
        <v>1033</v>
      </c>
      <c r="F720" s="4" t="s">
        <v>1791</v>
      </c>
      <c r="G720" s="1" t="s">
        <v>1808</v>
      </c>
      <c r="H720" s="10" t="s">
        <v>223</v>
      </c>
      <c r="I720" s="6">
        <v>0</v>
      </c>
      <c r="J720" s="8">
        <v>0</v>
      </c>
      <c r="K720" s="12">
        <v>1</v>
      </c>
      <c r="L720" s="44" t="s">
        <v>223</v>
      </c>
      <c r="M720" s="3">
        <v>0</v>
      </c>
      <c r="N720" s="43">
        <v>0</v>
      </c>
      <c r="O720" s="43">
        <v>0</v>
      </c>
      <c r="P720" s="3" t="s">
        <v>3512</v>
      </c>
      <c r="Q720" s="45"/>
      <c r="R720" s="88">
        <f t="shared" si="61"/>
        <v>0</v>
      </c>
      <c r="S720" s="88">
        <f t="shared" si="62"/>
        <v>0</v>
      </c>
      <c r="T720" s="88">
        <f t="shared" si="63"/>
        <v>0</v>
      </c>
      <c r="U720" s="88"/>
      <c r="V720" s="3"/>
      <c r="W720" s="88"/>
    </row>
    <row r="721" spans="1:23" ht="240" hidden="1" x14ac:dyDescent="0.25">
      <c r="A721" s="47">
        <v>720</v>
      </c>
      <c r="B721" s="43" t="str">
        <f t="shared" si="66"/>
        <v>Spillover</v>
      </c>
      <c r="C721" s="3">
        <f t="shared" si="67"/>
        <v>18</v>
      </c>
      <c r="D721" s="3" t="s">
        <v>1037</v>
      </c>
      <c r="E721" s="1" t="s">
        <v>1035</v>
      </c>
      <c r="F721" s="4" t="s">
        <v>1791</v>
      </c>
      <c r="G721" s="1" t="s">
        <v>1809</v>
      </c>
      <c r="H721" s="10" t="s">
        <v>1037</v>
      </c>
      <c r="I721" s="6">
        <v>0</v>
      </c>
      <c r="J721" s="8">
        <v>0</v>
      </c>
      <c r="K721" s="12">
        <v>1</v>
      </c>
      <c r="L721" s="44" t="s">
        <v>1037</v>
      </c>
      <c r="M721" s="3">
        <v>0</v>
      </c>
      <c r="N721" s="43">
        <v>0</v>
      </c>
      <c r="O721" s="43">
        <v>0</v>
      </c>
      <c r="P721" s="3" t="s">
        <v>3513</v>
      </c>
      <c r="Q721" s="45"/>
      <c r="R721" s="88">
        <f t="shared" si="61"/>
        <v>0</v>
      </c>
      <c r="S721" s="88">
        <f t="shared" si="62"/>
        <v>0</v>
      </c>
      <c r="T721" s="88">
        <f t="shared" si="63"/>
        <v>0</v>
      </c>
      <c r="U721" s="88"/>
      <c r="V721" s="3"/>
      <c r="W721" s="88"/>
    </row>
    <row r="722" spans="1:23" ht="225" hidden="1" x14ac:dyDescent="0.25">
      <c r="A722" s="47">
        <v>721</v>
      </c>
      <c r="B722" s="43" t="str">
        <f t="shared" si="66"/>
        <v>Spillover</v>
      </c>
      <c r="C722" s="3">
        <f t="shared" si="67"/>
        <v>19</v>
      </c>
      <c r="D722" s="3" t="s">
        <v>754</v>
      </c>
      <c r="E722" s="1" t="s">
        <v>1810</v>
      </c>
      <c r="F722" s="4" t="s">
        <v>1791</v>
      </c>
      <c r="G722" s="1" t="s">
        <v>1811</v>
      </c>
      <c r="H722" s="10" t="s">
        <v>754</v>
      </c>
      <c r="I722" s="6">
        <v>0</v>
      </c>
      <c r="J722" s="8">
        <v>0</v>
      </c>
      <c r="K722" s="12">
        <v>1</v>
      </c>
      <c r="L722" s="44" t="s">
        <v>754</v>
      </c>
      <c r="M722" s="3">
        <v>1</v>
      </c>
      <c r="N722" s="43">
        <v>0</v>
      </c>
      <c r="O722" s="43">
        <v>0</v>
      </c>
      <c r="P722" s="3" t="s">
        <v>3629</v>
      </c>
      <c r="Q722" s="45"/>
      <c r="R722" s="88">
        <f t="shared" si="61"/>
        <v>0</v>
      </c>
      <c r="S722" s="88">
        <f t="shared" si="62"/>
        <v>0</v>
      </c>
      <c r="T722" s="88">
        <f t="shared" si="63"/>
        <v>0</v>
      </c>
      <c r="U722" s="88"/>
      <c r="V722" s="3"/>
      <c r="W722" s="88"/>
    </row>
    <row r="723" spans="1:23" ht="270" hidden="1" x14ac:dyDescent="0.25">
      <c r="A723" s="47">
        <v>722</v>
      </c>
      <c r="B723" s="43" t="str">
        <f t="shared" si="66"/>
        <v>Spillover</v>
      </c>
      <c r="C723" s="3">
        <f t="shared" si="67"/>
        <v>20</v>
      </c>
      <c r="D723" s="3" t="s">
        <v>491</v>
      </c>
      <c r="E723" s="1" t="s">
        <v>1812</v>
      </c>
      <c r="F723" s="4" t="s">
        <v>1791</v>
      </c>
      <c r="G723" s="1" t="s">
        <v>1813</v>
      </c>
      <c r="H723" s="10" t="s">
        <v>491</v>
      </c>
      <c r="I723" s="6">
        <v>0</v>
      </c>
      <c r="J723" s="8">
        <v>1</v>
      </c>
      <c r="K723" s="12">
        <v>0</v>
      </c>
      <c r="L723" s="44" t="s">
        <v>491</v>
      </c>
      <c r="M723" s="3">
        <v>1</v>
      </c>
      <c r="N723" s="43">
        <v>0</v>
      </c>
      <c r="O723" s="43">
        <v>0</v>
      </c>
      <c r="P723" s="3" t="s">
        <v>3582</v>
      </c>
      <c r="Q723" s="45"/>
      <c r="R723" s="88">
        <f t="shared" si="61"/>
        <v>0</v>
      </c>
      <c r="S723" s="88">
        <f t="shared" si="62"/>
        <v>0</v>
      </c>
      <c r="T723" s="88">
        <f t="shared" si="63"/>
        <v>0</v>
      </c>
      <c r="U723" s="88"/>
      <c r="V723" s="3"/>
      <c r="W723" s="88"/>
    </row>
    <row r="724" spans="1:23" ht="255" hidden="1" x14ac:dyDescent="0.25">
      <c r="A724" s="47">
        <v>723</v>
      </c>
      <c r="B724" s="43" t="str">
        <f t="shared" si="66"/>
        <v>Spillover</v>
      </c>
      <c r="C724" s="3">
        <f t="shared" si="67"/>
        <v>21</v>
      </c>
      <c r="D724" s="3" t="s">
        <v>754</v>
      </c>
      <c r="E724" s="1" t="s">
        <v>1814</v>
      </c>
      <c r="F724" s="4" t="s">
        <v>1791</v>
      </c>
      <c r="G724" s="1" t="s">
        <v>1815</v>
      </c>
      <c r="H724" s="10" t="s">
        <v>754</v>
      </c>
      <c r="I724" s="6">
        <v>0</v>
      </c>
      <c r="J724" s="8">
        <v>0</v>
      </c>
      <c r="K724" s="12">
        <v>1</v>
      </c>
      <c r="L724" s="44" t="s">
        <v>754</v>
      </c>
      <c r="M724" s="3">
        <v>1</v>
      </c>
      <c r="N724" s="43">
        <v>0</v>
      </c>
      <c r="O724" s="43">
        <v>0</v>
      </c>
      <c r="P724" s="3" t="s">
        <v>3629</v>
      </c>
      <c r="Q724" s="45"/>
      <c r="R724" s="88">
        <f t="shared" si="61"/>
        <v>0</v>
      </c>
      <c r="S724" s="88">
        <f t="shared" si="62"/>
        <v>0</v>
      </c>
      <c r="T724" s="88">
        <f t="shared" si="63"/>
        <v>0</v>
      </c>
      <c r="U724" s="88"/>
      <c r="V724" s="3"/>
      <c r="W724" s="88"/>
    </row>
    <row r="725" spans="1:23" ht="255" hidden="1" x14ac:dyDescent="0.25">
      <c r="A725" s="47">
        <v>724</v>
      </c>
      <c r="B725" s="43" t="str">
        <f t="shared" si="66"/>
        <v>Spillover</v>
      </c>
      <c r="C725" s="3">
        <f t="shared" si="67"/>
        <v>22</v>
      </c>
      <c r="D725" s="3" t="s">
        <v>3311</v>
      </c>
      <c r="E725" s="1" t="s">
        <v>1816</v>
      </c>
      <c r="F725" s="4" t="s">
        <v>1791</v>
      </c>
      <c r="G725" s="1" t="s">
        <v>1817</v>
      </c>
      <c r="H725" s="10" t="s">
        <v>3311</v>
      </c>
      <c r="I725" s="6">
        <v>0</v>
      </c>
      <c r="J725" s="8">
        <v>1</v>
      </c>
      <c r="K725" s="12">
        <v>0</v>
      </c>
      <c r="L725" s="44" t="s">
        <v>3311</v>
      </c>
      <c r="M725" s="3">
        <v>0</v>
      </c>
      <c r="N725" s="43">
        <v>0</v>
      </c>
      <c r="O725" s="43">
        <v>0</v>
      </c>
      <c r="P725" s="3" t="s">
        <v>3673</v>
      </c>
      <c r="Q725" s="45"/>
      <c r="R725" s="88">
        <f t="shared" si="61"/>
        <v>0</v>
      </c>
      <c r="S725" s="88">
        <f t="shared" si="62"/>
        <v>0</v>
      </c>
      <c r="T725" s="88">
        <f t="shared" si="63"/>
        <v>0</v>
      </c>
      <c r="U725" s="88"/>
      <c r="V725" s="3"/>
      <c r="W725" s="88"/>
    </row>
    <row r="726" spans="1:23" ht="255" hidden="1" x14ac:dyDescent="0.25">
      <c r="A726" s="47">
        <v>725</v>
      </c>
      <c r="B726" s="43" t="str">
        <f t="shared" si="66"/>
        <v>Spillover</v>
      </c>
      <c r="C726" s="3">
        <f t="shared" si="67"/>
        <v>23</v>
      </c>
      <c r="D726" s="3" t="s">
        <v>1818</v>
      </c>
      <c r="E726" s="1" t="s">
        <v>1816</v>
      </c>
      <c r="F726" s="4" t="s">
        <v>1791</v>
      </c>
      <c r="G726" s="1" t="s">
        <v>1817</v>
      </c>
      <c r="H726" s="10" t="s">
        <v>1818</v>
      </c>
      <c r="I726" s="6">
        <v>0</v>
      </c>
      <c r="J726" s="8">
        <v>1</v>
      </c>
      <c r="K726" s="12">
        <v>0</v>
      </c>
      <c r="L726" s="44" t="s">
        <v>1818</v>
      </c>
      <c r="M726" s="3">
        <v>0</v>
      </c>
      <c r="N726" s="43">
        <v>0</v>
      </c>
      <c r="O726" s="43">
        <v>0</v>
      </c>
      <c r="P726" s="3" t="s">
        <v>3674</v>
      </c>
      <c r="Q726" s="45"/>
      <c r="R726" s="88">
        <f t="shared" si="61"/>
        <v>0</v>
      </c>
      <c r="S726" s="88">
        <f t="shared" si="62"/>
        <v>0</v>
      </c>
      <c r="T726" s="88">
        <f t="shared" si="63"/>
        <v>0</v>
      </c>
      <c r="U726" s="88"/>
      <c r="V726" s="3"/>
      <c r="W726" s="88"/>
    </row>
    <row r="727" spans="1:23" ht="255" hidden="1" x14ac:dyDescent="0.25">
      <c r="A727" s="47">
        <v>726</v>
      </c>
      <c r="B727" s="43" t="str">
        <f t="shared" si="66"/>
        <v>Spillover</v>
      </c>
      <c r="C727" s="3">
        <f t="shared" si="67"/>
        <v>24</v>
      </c>
      <c r="D727" s="3" t="s">
        <v>1821</v>
      </c>
      <c r="E727" s="1" t="s">
        <v>1819</v>
      </c>
      <c r="F727" s="4" t="s">
        <v>1791</v>
      </c>
      <c r="G727" s="1" t="s">
        <v>1820</v>
      </c>
      <c r="H727" s="10" t="s">
        <v>1821</v>
      </c>
      <c r="I727" s="6">
        <v>1</v>
      </c>
      <c r="J727" s="8">
        <v>0</v>
      </c>
      <c r="K727" s="12">
        <v>0</v>
      </c>
      <c r="L727" s="44" t="s">
        <v>1821</v>
      </c>
      <c r="M727" s="3">
        <v>0</v>
      </c>
      <c r="N727" s="43">
        <v>0</v>
      </c>
      <c r="O727" s="43">
        <v>0</v>
      </c>
      <c r="P727" s="3" t="s">
        <v>3675</v>
      </c>
      <c r="Q727" s="45"/>
      <c r="R727" s="88">
        <f t="shared" si="61"/>
        <v>0</v>
      </c>
      <c r="S727" s="88">
        <f t="shared" si="62"/>
        <v>0</v>
      </c>
      <c r="T727" s="88">
        <f t="shared" si="63"/>
        <v>0</v>
      </c>
      <c r="U727" s="88"/>
      <c r="V727" s="3"/>
      <c r="W727" s="88"/>
    </row>
    <row r="728" spans="1:23" ht="270" hidden="1" x14ac:dyDescent="0.25">
      <c r="A728" s="47">
        <v>727</v>
      </c>
      <c r="B728" s="43" t="str">
        <f t="shared" si="66"/>
        <v>Spillover</v>
      </c>
      <c r="C728" s="3">
        <f t="shared" si="67"/>
        <v>25</v>
      </c>
      <c r="D728" s="3" t="s">
        <v>1821</v>
      </c>
      <c r="E728" s="1" t="s">
        <v>1822</v>
      </c>
      <c r="F728" s="4" t="s">
        <v>1791</v>
      </c>
      <c r="G728" s="1" t="s">
        <v>1823</v>
      </c>
      <c r="H728" s="10" t="s">
        <v>1821</v>
      </c>
      <c r="I728" s="6">
        <v>1</v>
      </c>
      <c r="J728" s="8">
        <v>0</v>
      </c>
      <c r="K728" s="12">
        <v>0</v>
      </c>
      <c r="L728" s="44" t="s">
        <v>1821</v>
      </c>
      <c r="M728" s="3">
        <v>0</v>
      </c>
      <c r="N728" s="43">
        <v>0</v>
      </c>
      <c r="O728" s="43">
        <v>0</v>
      </c>
      <c r="P728" s="3" t="s">
        <v>3675</v>
      </c>
      <c r="Q728" s="45"/>
      <c r="R728" s="88">
        <f t="shared" si="61"/>
        <v>0</v>
      </c>
      <c r="S728" s="88">
        <f t="shared" si="62"/>
        <v>0</v>
      </c>
      <c r="T728" s="88">
        <f t="shared" si="63"/>
        <v>0</v>
      </c>
      <c r="U728" s="88"/>
      <c r="V728" s="3"/>
      <c r="W728" s="88"/>
    </row>
    <row r="729" spans="1:23" ht="270" hidden="1" x14ac:dyDescent="0.25">
      <c r="A729" s="47">
        <v>728</v>
      </c>
      <c r="B729" s="43" t="str">
        <f t="shared" si="66"/>
        <v>Spillover</v>
      </c>
      <c r="C729" s="3">
        <f t="shared" si="67"/>
        <v>26</v>
      </c>
      <c r="D729" s="3" t="s">
        <v>754</v>
      </c>
      <c r="E729" s="1" t="s">
        <v>1824</v>
      </c>
      <c r="F729" s="4" t="s">
        <v>1791</v>
      </c>
      <c r="G729" s="1" t="s">
        <v>1825</v>
      </c>
      <c r="H729" s="10" t="s">
        <v>754</v>
      </c>
      <c r="I729" s="6">
        <v>0</v>
      </c>
      <c r="J729" s="8">
        <v>1</v>
      </c>
      <c r="K729" s="12">
        <v>1</v>
      </c>
      <c r="L729" s="44" t="s">
        <v>754</v>
      </c>
      <c r="M729" s="3">
        <v>1</v>
      </c>
      <c r="N729" s="43">
        <v>0</v>
      </c>
      <c r="O729" s="43">
        <v>0</v>
      </c>
      <c r="P729" s="3" t="s">
        <v>3629</v>
      </c>
      <c r="Q729" s="45"/>
      <c r="R729" s="88">
        <f t="shared" si="61"/>
        <v>0</v>
      </c>
      <c r="S729" s="88">
        <f t="shared" si="62"/>
        <v>0</v>
      </c>
      <c r="T729" s="88">
        <f t="shared" si="63"/>
        <v>0</v>
      </c>
      <c r="U729" s="88"/>
      <c r="V729" s="3"/>
      <c r="W729" s="88"/>
    </row>
    <row r="730" spans="1:23" ht="255" hidden="1" x14ac:dyDescent="0.25">
      <c r="A730" s="47">
        <v>729</v>
      </c>
      <c r="B730" s="43" t="str">
        <f t="shared" si="66"/>
        <v>Spillover</v>
      </c>
      <c r="C730" s="3">
        <f t="shared" si="67"/>
        <v>27</v>
      </c>
      <c r="D730" s="3" t="s">
        <v>754</v>
      </c>
      <c r="E730" s="1" t="s">
        <v>1826</v>
      </c>
      <c r="F730" s="4" t="s">
        <v>1791</v>
      </c>
      <c r="G730" s="1" t="s">
        <v>1827</v>
      </c>
      <c r="H730" s="10" t="s">
        <v>754</v>
      </c>
      <c r="I730" s="6">
        <v>0</v>
      </c>
      <c r="J730" s="8">
        <v>1</v>
      </c>
      <c r="K730" s="12">
        <v>1</v>
      </c>
      <c r="L730" s="44" t="s">
        <v>754</v>
      </c>
      <c r="M730" s="3">
        <v>1</v>
      </c>
      <c r="N730" s="43">
        <v>0</v>
      </c>
      <c r="O730" s="43">
        <v>0</v>
      </c>
      <c r="P730" s="3" t="s">
        <v>3629</v>
      </c>
      <c r="Q730" s="45"/>
      <c r="R730" s="88">
        <f t="shared" si="61"/>
        <v>0</v>
      </c>
      <c r="S730" s="88">
        <f t="shared" si="62"/>
        <v>0</v>
      </c>
      <c r="T730" s="88">
        <f t="shared" si="63"/>
        <v>0</v>
      </c>
      <c r="U730" s="88"/>
      <c r="V730" s="3"/>
      <c r="W730" s="88"/>
    </row>
    <row r="731" spans="1:23" ht="270" hidden="1" x14ac:dyDescent="0.25">
      <c r="A731" s="47">
        <v>730</v>
      </c>
      <c r="B731" s="43" t="str">
        <f t="shared" si="66"/>
        <v>Spillover</v>
      </c>
      <c r="C731" s="3">
        <f t="shared" si="67"/>
        <v>28</v>
      </c>
      <c r="D731" s="3" t="s">
        <v>239</v>
      </c>
      <c r="E731" s="1" t="s">
        <v>240</v>
      </c>
      <c r="F731" s="4" t="s">
        <v>1791</v>
      </c>
      <c r="G731" s="1" t="s">
        <v>1828</v>
      </c>
      <c r="H731" s="10" t="s">
        <v>239</v>
      </c>
      <c r="I731" s="6">
        <v>0</v>
      </c>
      <c r="J731" s="8">
        <v>1</v>
      </c>
      <c r="K731" s="12">
        <v>0</v>
      </c>
      <c r="L731" s="44" t="s">
        <v>239</v>
      </c>
      <c r="M731" s="3">
        <v>0</v>
      </c>
      <c r="N731" s="43">
        <v>0</v>
      </c>
      <c r="O731" s="43">
        <v>0</v>
      </c>
      <c r="P731" s="3" t="s">
        <v>3531</v>
      </c>
      <c r="Q731" s="45"/>
      <c r="R731" s="88">
        <f t="shared" si="61"/>
        <v>0</v>
      </c>
      <c r="S731" s="88">
        <f t="shared" si="62"/>
        <v>0</v>
      </c>
      <c r="T731" s="88">
        <f t="shared" si="63"/>
        <v>0</v>
      </c>
      <c r="U731" s="88"/>
      <c r="V731" s="3"/>
      <c r="W731" s="88"/>
    </row>
    <row r="732" spans="1:23" ht="270" hidden="1" x14ac:dyDescent="0.25">
      <c r="A732" s="47">
        <v>731</v>
      </c>
      <c r="B732" s="43" t="str">
        <f t="shared" si="66"/>
        <v>Spillover</v>
      </c>
      <c r="C732" s="3">
        <f t="shared" si="67"/>
        <v>29</v>
      </c>
      <c r="D732" s="3" t="s">
        <v>243</v>
      </c>
      <c r="E732" s="1" t="s">
        <v>244</v>
      </c>
      <c r="F732" s="4" t="s">
        <v>1791</v>
      </c>
      <c r="G732" s="1" t="s">
        <v>1829</v>
      </c>
      <c r="H732" s="10" t="s">
        <v>243</v>
      </c>
      <c r="I732" s="6">
        <v>0</v>
      </c>
      <c r="J732" s="8">
        <v>1</v>
      </c>
      <c r="K732" s="12">
        <v>0</v>
      </c>
      <c r="L732" s="44" t="s">
        <v>243</v>
      </c>
      <c r="M732" s="3">
        <v>0</v>
      </c>
      <c r="N732" s="43">
        <v>0</v>
      </c>
      <c r="O732" s="43">
        <v>0</v>
      </c>
      <c r="P732" s="3" t="s">
        <v>3532</v>
      </c>
      <c r="Q732" s="45"/>
      <c r="R732" s="88">
        <f t="shared" si="61"/>
        <v>0</v>
      </c>
      <c r="S732" s="88">
        <f t="shared" si="62"/>
        <v>0</v>
      </c>
      <c r="T732" s="88">
        <f t="shared" si="63"/>
        <v>0</v>
      </c>
      <c r="U732" s="88"/>
      <c r="V732" s="3"/>
      <c r="W732" s="88"/>
    </row>
    <row r="733" spans="1:23" ht="270" hidden="1" x14ac:dyDescent="0.25">
      <c r="A733" s="47">
        <v>732</v>
      </c>
      <c r="B733" s="43" t="str">
        <f t="shared" si="66"/>
        <v>Spillover</v>
      </c>
      <c r="C733" s="3">
        <f t="shared" si="67"/>
        <v>30</v>
      </c>
      <c r="D733" s="3" t="s">
        <v>246</v>
      </c>
      <c r="E733" s="1" t="s">
        <v>247</v>
      </c>
      <c r="F733" s="4" t="s">
        <v>1791</v>
      </c>
      <c r="G733" s="1" t="s">
        <v>1830</v>
      </c>
      <c r="H733" s="10" t="s">
        <v>246</v>
      </c>
      <c r="I733" s="6">
        <v>0</v>
      </c>
      <c r="J733" s="8">
        <v>1</v>
      </c>
      <c r="K733" s="12">
        <v>0</v>
      </c>
      <c r="L733" s="44" t="s">
        <v>246</v>
      </c>
      <c r="M733" s="3">
        <v>0</v>
      </c>
      <c r="N733" s="43">
        <v>0</v>
      </c>
      <c r="O733" s="43">
        <v>0</v>
      </c>
      <c r="P733" s="3" t="s">
        <v>3533</v>
      </c>
      <c r="Q733" s="45"/>
      <c r="R733" s="88">
        <f t="shared" si="61"/>
        <v>0</v>
      </c>
      <c r="S733" s="88">
        <f t="shared" si="62"/>
        <v>0</v>
      </c>
      <c r="T733" s="88">
        <f t="shared" si="63"/>
        <v>0</v>
      </c>
      <c r="U733" s="88"/>
      <c r="V733" s="3"/>
      <c r="W733" s="88"/>
    </row>
    <row r="734" spans="1:23" ht="255" hidden="1" x14ac:dyDescent="0.25">
      <c r="A734" s="47">
        <v>733</v>
      </c>
      <c r="B734" s="43" t="str">
        <f t="shared" si="66"/>
        <v>Spillover</v>
      </c>
      <c r="C734" s="3">
        <f t="shared" si="67"/>
        <v>31</v>
      </c>
      <c r="D734" s="3" t="s">
        <v>1082</v>
      </c>
      <c r="E734" s="1" t="s">
        <v>1080</v>
      </c>
      <c r="F734" s="4" t="s">
        <v>1791</v>
      </c>
      <c r="G734" s="1" t="s">
        <v>1831</v>
      </c>
      <c r="H734" s="10" t="s">
        <v>1082</v>
      </c>
      <c r="I734" s="6">
        <v>0</v>
      </c>
      <c r="J734" s="8">
        <v>1</v>
      </c>
      <c r="K734" s="12">
        <v>0</v>
      </c>
      <c r="L734" s="44" t="s">
        <v>1082</v>
      </c>
      <c r="M734" s="3">
        <v>0</v>
      </c>
      <c r="N734" s="43">
        <v>0</v>
      </c>
      <c r="O734" s="43">
        <v>0</v>
      </c>
      <c r="P734" s="3" t="s">
        <v>3534</v>
      </c>
      <c r="Q734" s="45"/>
      <c r="R734" s="88">
        <f t="shared" si="61"/>
        <v>0</v>
      </c>
      <c r="S734" s="88">
        <f t="shared" si="62"/>
        <v>0</v>
      </c>
      <c r="T734" s="88">
        <f t="shared" si="63"/>
        <v>0</v>
      </c>
      <c r="U734" s="88"/>
      <c r="V734" s="3"/>
      <c r="W734" s="88"/>
    </row>
    <row r="735" spans="1:23" ht="255" hidden="1" x14ac:dyDescent="0.25">
      <c r="A735" s="47">
        <v>734</v>
      </c>
      <c r="B735" s="43" t="str">
        <f t="shared" si="66"/>
        <v>Spillover</v>
      </c>
      <c r="C735" s="3">
        <f t="shared" si="67"/>
        <v>32</v>
      </c>
      <c r="D735" s="3" t="s">
        <v>259</v>
      </c>
      <c r="E735" s="1" t="s">
        <v>263</v>
      </c>
      <c r="F735" s="4" t="s">
        <v>1791</v>
      </c>
      <c r="G735" s="1" t="s">
        <v>1832</v>
      </c>
      <c r="H735" s="10" t="s">
        <v>259</v>
      </c>
      <c r="I735" s="6">
        <v>0</v>
      </c>
      <c r="J735" s="8">
        <v>1</v>
      </c>
      <c r="K735" s="12">
        <v>0</v>
      </c>
      <c r="L735" s="44" t="s">
        <v>259</v>
      </c>
      <c r="M735" s="3">
        <v>1</v>
      </c>
      <c r="N735" s="43">
        <v>0</v>
      </c>
      <c r="O735" s="43" t="s">
        <v>940</v>
      </c>
      <c r="P735" s="3" t="s">
        <v>3858</v>
      </c>
      <c r="Q735" s="45"/>
      <c r="R735" s="88">
        <f t="shared" si="61"/>
        <v>0</v>
      </c>
      <c r="S735" s="88">
        <f t="shared" si="62"/>
        <v>0</v>
      </c>
      <c r="T735" s="88">
        <f t="shared" si="63"/>
        <v>0</v>
      </c>
      <c r="U735" s="88"/>
      <c r="V735" s="3"/>
      <c r="W735" s="88"/>
    </row>
    <row r="736" spans="1:23" ht="270" hidden="1" x14ac:dyDescent="0.25">
      <c r="A736" s="47">
        <v>735</v>
      </c>
      <c r="B736" s="43" t="str">
        <f t="shared" si="66"/>
        <v>Spillover</v>
      </c>
      <c r="C736" s="3">
        <f t="shared" si="67"/>
        <v>33</v>
      </c>
      <c r="D736" s="3" t="s">
        <v>720</v>
      </c>
      <c r="E736" s="1" t="s">
        <v>1129</v>
      </c>
      <c r="F736" s="4" t="s">
        <v>1791</v>
      </c>
      <c r="G736" s="1" t="s">
        <v>1833</v>
      </c>
      <c r="H736" s="10" t="s">
        <v>720</v>
      </c>
      <c r="I736" s="6">
        <v>0</v>
      </c>
      <c r="J736" s="8">
        <v>1</v>
      </c>
      <c r="K736" s="12">
        <v>1</v>
      </c>
      <c r="L736" s="44" t="s">
        <v>720</v>
      </c>
      <c r="M736" s="3">
        <v>0</v>
      </c>
      <c r="N736" s="43">
        <v>0</v>
      </c>
      <c r="O736" s="43">
        <v>0</v>
      </c>
      <c r="P736" s="3" t="s">
        <v>3550</v>
      </c>
      <c r="Q736" s="45"/>
      <c r="R736" s="88">
        <f t="shared" si="61"/>
        <v>0</v>
      </c>
      <c r="S736" s="88">
        <f t="shared" si="62"/>
        <v>0</v>
      </c>
      <c r="T736" s="88">
        <f t="shared" si="63"/>
        <v>0</v>
      </c>
      <c r="U736" s="88"/>
      <c r="V736" s="3"/>
      <c r="W736" s="88"/>
    </row>
    <row r="737" spans="1:23" ht="270" hidden="1" x14ac:dyDescent="0.25">
      <c r="A737" s="47">
        <v>736</v>
      </c>
      <c r="B737" s="43" t="str">
        <f t="shared" si="66"/>
        <v>Spillover</v>
      </c>
      <c r="C737" s="3">
        <f t="shared" si="67"/>
        <v>34</v>
      </c>
      <c r="D737" s="3" t="s">
        <v>303</v>
      </c>
      <c r="E737" s="1" t="s">
        <v>304</v>
      </c>
      <c r="F737" s="4" t="s">
        <v>1791</v>
      </c>
      <c r="G737" s="1" t="s">
        <v>1834</v>
      </c>
      <c r="H737" s="10" t="s">
        <v>303</v>
      </c>
      <c r="I737" s="6">
        <v>0</v>
      </c>
      <c r="J737" s="8">
        <v>1</v>
      </c>
      <c r="K737" s="12">
        <v>0</v>
      </c>
      <c r="L737" s="44" t="s">
        <v>303</v>
      </c>
      <c r="M737" s="3">
        <v>0</v>
      </c>
      <c r="N737" s="43">
        <v>0</v>
      </c>
      <c r="O737" s="43">
        <v>0</v>
      </c>
      <c r="P737" s="3" t="s">
        <v>3556</v>
      </c>
      <c r="Q737" s="45"/>
      <c r="R737" s="88">
        <f t="shared" si="61"/>
        <v>0</v>
      </c>
      <c r="S737" s="88">
        <f t="shared" si="62"/>
        <v>0</v>
      </c>
      <c r="T737" s="88">
        <f t="shared" si="63"/>
        <v>0</v>
      </c>
      <c r="U737" s="88"/>
      <c r="V737" s="3"/>
      <c r="W737" s="88"/>
    </row>
    <row r="738" spans="1:23" ht="225" hidden="1" x14ac:dyDescent="0.25">
      <c r="A738" s="47">
        <v>737</v>
      </c>
      <c r="B738" s="43" t="str">
        <f t="shared" si="66"/>
        <v>Spillover</v>
      </c>
      <c r="C738" s="3">
        <f t="shared" si="67"/>
        <v>35</v>
      </c>
      <c r="D738" s="3" t="s">
        <v>145</v>
      </c>
      <c r="E738" s="1" t="s">
        <v>403</v>
      </c>
      <c r="F738" s="4" t="s">
        <v>1789</v>
      </c>
      <c r="G738" s="1" t="s">
        <v>1835</v>
      </c>
      <c r="H738" s="10" t="s">
        <v>145</v>
      </c>
      <c r="I738" s="6">
        <v>0</v>
      </c>
      <c r="J738" s="8">
        <v>1</v>
      </c>
      <c r="K738" s="12">
        <v>0</v>
      </c>
      <c r="L738" s="44" t="s">
        <v>145</v>
      </c>
      <c r="M738" s="3">
        <v>1</v>
      </c>
      <c r="N738" s="43">
        <v>0</v>
      </c>
      <c r="O738" s="43">
        <v>0</v>
      </c>
      <c r="P738" s="3" t="s">
        <v>3502</v>
      </c>
      <c r="Q738" s="45"/>
      <c r="R738" s="88">
        <f t="shared" si="61"/>
        <v>0</v>
      </c>
      <c r="S738" s="88">
        <f t="shared" si="62"/>
        <v>0</v>
      </c>
      <c r="T738" s="88">
        <f t="shared" si="63"/>
        <v>0</v>
      </c>
      <c r="U738" s="88"/>
      <c r="V738" s="3"/>
      <c r="W738" s="88"/>
    </row>
    <row r="739" spans="1:23" ht="225" hidden="1" x14ac:dyDescent="0.25">
      <c r="A739" s="47">
        <v>738</v>
      </c>
      <c r="B739" s="43" t="str">
        <f t="shared" si="66"/>
        <v>Spillover</v>
      </c>
      <c r="C739" s="3">
        <f t="shared" si="67"/>
        <v>36</v>
      </c>
      <c r="D739" s="3" t="s">
        <v>145</v>
      </c>
      <c r="E739" s="1" t="s">
        <v>406</v>
      </c>
      <c r="F739" s="4" t="s">
        <v>1789</v>
      </c>
      <c r="G739" s="1" t="s">
        <v>1836</v>
      </c>
      <c r="H739" s="10" t="s">
        <v>145</v>
      </c>
      <c r="I739" s="6">
        <v>0</v>
      </c>
      <c r="J739" s="8">
        <v>1</v>
      </c>
      <c r="K739" s="12">
        <v>0</v>
      </c>
      <c r="L739" s="44" t="s">
        <v>145</v>
      </c>
      <c r="M739" s="3">
        <v>1</v>
      </c>
      <c r="N739" s="43">
        <v>0</v>
      </c>
      <c r="O739" s="43">
        <v>0</v>
      </c>
      <c r="P739" s="3" t="s">
        <v>3502</v>
      </c>
      <c r="Q739" s="45"/>
      <c r="R739" s="88">
        <f t="shared" si="61"/>
        <v>0</v>
      </c>
      <c r="S739" s="88">
        <f t="shared" si="62"/>
        <v>0</v>
      </c>
      <c r="T739" s="88">
        <f t="shared" si="63"/>
        <v>0</v>
      </c>
      <c r="U739" s="88"/>
      <c r="V739" s="3"/>
      <c r="W739" s="88"/>
    </row>
    <row r="740" spans="1:23" ht="255" x14ac:dyDescent="0.25">
      <c r="A740" s="47">
        <v>739</v>
      </c>
      <c r="B740" s="43" t="str">
        <f t="shared" si="66"/>
        <v>Spillover</v>
      </c>
      <c r="C740" s="3">
        <f t="shared" si="67"/>
        <v>37</v>
      </c>
      <c r="D740" s="3" t="s">
        <v>1840</v>
      </c>
      <c r="E740" s="1" t="s">
        <v>1837</v>
      </c>
      <c r="F740" s="4" t="s">
        <v>1838</v>
      </c>
      <c r="G740" s="1" t="s">
        <v>1839</v>
      </c>
      <c r="H740" s="10" t="s">
        <v>1840</v>
      </c>
      <c r="I740" s="6">
        <v>1</v>
      </c>
      <c r="J740" s="8">
        <v>0</v>
      </c>
      <c r="K740" s="12">
        <v>0</v>
      </c>
      <c r="L740" s="44" t="s">
        <v>1840</v>
      </c>
      <c r="M740" s="3">
        <v>0</v>
      </c>
      <c r="N740" s="43">
        <v>0</v>
      </c>
      <c r="O740" s="43">
        <v>0</v>
      </c>
      <c r="P740" s="3" t="s">
        <v>3676</v>
      </c>
      <c r="Q740" s="45"/>
      <c r="R740" s="88">
        <f t="shared" si="61"/>
        <v>0</v>
      </c>
      <c r="S740" s="88">
        <f t="shared" si="62"/>
        <v>0</v>
      </c>
      <c r="T740" s="88">
        <f t="shared" si="63"/>
        <v>0</v>
      </c>
      <c r="U740" s="88"/>
      <c r="V740" s="3" t="s">
        <v>3969</v>
      </c>
      <c r="W740" s="88"/>
    </row>
    <row r="741" spans="1:23" ht="255" hidden="1" x14ac:dyDescent="0.25">
      <c r="A741" s="47">
        <v>740</v>
      </c>
      <c r="B741" s="43" t="str">
        <f t="shared" si="66"/>
        <v>Spillover</v>
      </c>
      <c r="C741" s="3">
        <f t="shared" si="67"/>
        <v>38</v>
      </c>
      <c r="D741" s="3" t="s">
        <v>754</v>
      </c>
      <c r="E741" s="1" t="s">
        <v>1841</v>
      </c>
      <c r="F741" s="4" t="s">
        <v>1789</v>
      </c>
      <c r="G741" s="1" t="s">
        <v>1842</v>
      </c>
      <c r="H741" s="10" t="s">
        <v>754</v>
      </c>
      <c r="I741" s="6">
        <v>0</v>
      </c>
      <c r="J741" s="8">
        <v>1</v>
      </c>
      <c r="K741" s="12">
        <v>0</v>
      </c>
      <c r="L741" s="44" t="s">
        <v>754</v>
      </c>
      <c r="M741" s="3">
        <v>1</v>
      </c>
      <c r="N741" s="43">
        <v>0</v>
      </c>
      <c r="O741" s="43">
        <v>0</v>
      </c>
      <c r="P741" s="3" t="s">
        <v>3629</v>
      </c>
      <c r="Q741" s="45"/>
      <c r="R741" s="88">
        <f t="shared" si="61"/>
        <v>0</v>
      </c>
      <c r="S741" s="88">
        <f t="shared" si="62"/>
        <v>0</v>
      </c>
      <c r="T741" s="88">
        <f t="shared" si="63"/>
        <v>0</v>
      </c>
      <c r="U741" s="88"/>
      <c r="V741" s="3"/>
      <c r="W741" s="88"/>
    </row>
    <row r="742" spans="1:23" ht="255" hidden="1" x14ac:dyDescent="0.25">
      <c r="A742" s="47">
        <v>741</v>
      </c>
      <c r="B742" s="43" t="str">
        <f t="shared" si="66"/>
        <v>Spillover</v>
      </c>
      <c r="C742" s="3">
        <f t="shared" si="67"/>
        <v>39</v>
      </c>
      <c r="D742" s="3" t="s">
        <v>720</v>
      </c>
      <c r="E742" s="1" t="s">
        <v>1210</v>
      </c>
      <c r="F742" s="4" t="s">
        <v>1789</v>
      </c>
      <c r="G742" s="1" t="s">
        <v>1843</v>
      </c>
      <c r="H742" s="10" t="s">
        <v>720</v>
      </c>
      <c r="I742" s="6">
        <v>0</v>
      </c>
      <c r="J742" s="8">
        <v>0</v>
      </c>
      <c r="K742" s="12">
        <v>1</v>
      </c>
      <c r="L742" s="44" t="s">
        <v>720</v>
      </c>
      <c r="M742" s="3">
        <v>0</v>
      </c>
      <c r="N742" s="43">
        <v>0</v>
      </c>
      <c r="O742" s="43">
        <v>0</v>
      </c>
      <c r="P742" s="3" t="s">
        <v>3550</v>
      </c>
      <c r="Q742" s="45"/>
      <c r="R742" s="88">
        <f t="shared" si="61"/>
        <v>0</v>
      </c>
      <c r="S742" s="88">
        <f t="shared" si="62"/>
        <v>0</v>
      </c>
      <c r="T742" s="88">
        <f t="shared" si="63"/>
        <v>0</v>
      </c>
      <c r="U742" s="88"/>
      <c r="V742" s="3"/>
      <c r="W742" s="88"/>
    </row>
    <row r="743" spans="1:23" ht="270" hidden="1" x14ac:dyDescent="0.25">
      <c r="A743" s="47">
        <v>742</v>
      </c>
      <c r="B743" s="43" t="str">
        <f t="shared" si="66"/>
        <v>Spillover</v>
      </c>
      <c r="C743" s="3">
        <f t="shared" si="67"/>
        <v>40</v>
      </c>
      <c r="D743" s="3" t="s">
        <v>1846</v>
      </c>
      <c r="E743" s="1" t="s">
        <v>1844</v>
      </c>
      <c r="F743" s="4" t="s">
        <v>1791</v>
      </c>
      <c r="G743" s="1" t="s">
        <v>1845</v>
      </c>
      <c r="H743" s="10" t="s">
        <v>1846</v>
      </c>
      <c r="I743" s="6">
        <v>1</v>
      </c>
      <c r="J743" s="8">
        <v>0</v>
      </c>
      <c r="K743" s="12">
        <v>0</v>
      </c>
      <c r="L743" s="44" t="s">
        <v>1846</v>
      </c>
      <c r="M743" s="3">
        <v>0</v>
      </c>
      <c r="N743" s="43">
        <v>0</v>
      </c>
      <c r="O743" s="43">
        <v>0</v>
      </c>
      <c r="P743" s="3" t="s">
        <v>3677</v>
      </c>
      <c r="Q743" s="45"/>
      <c r="R743" s="88">
        <f t="shared" si="61"/>
        <v>0</v>
      </c>
      <c r="S743" s="88">
        <f t="shared" si="62"/>
        <v>0</v>
      </c>
      <c r="T743" s="88">
        <f t="shared" si="63"/>
        <v>0</v>
      </c>
      <c r="U743" s="88"/>
      <c r="V743" s="3"/>
      <c r="W743" s="88"/>
    </row>
    <row r="744" spans="1:23" ht="285" hidden="1" x14ac:dyDescent="0.25">
      <c r="A744" s="47">
        <v>743</v>
      </c>
      <c r="B744" s="43" t="str">
        <f t="shared" si="66"/>
        <v>Spillover</v>
      </c>
      <c r="C744" s="3">
        <f t="shared" si="67"/>
        <v>41</v>
      </c>
      <c r="D744" s="3" t="s">
        <v>954</v>
      </c>
      <c r="E744" s="1" t="s">
        <v>1847</v>
      </c>
      <c r="F744" s="4" t="s">
        <v>1791</v>
      </c>
      <c r="G744" s="1" t="s">
        <v>1848</v>
      </c>
      <c r="H744" s="10" t="s">
        <v>954</v>
      </c>
      <c r="I744" s="6">
        <v>1</v>
      </c>
      <c r="J744" s="8">
        <v>0</v>
      </c>
      <c r="K744" s="12">
        <v>0</v>
      </c>
      <c r="L744" s="44" t="s">
        <v>954</v>
      </c>
      <c r="M744" s="3">
        <v>0</v>
      </c>
      <c r="N744" s="43">
        <v>0</v>
      </c>
      <c r="O744" s="43">
        <v>0</v>
      </c>
      <c r="P744" s="3" t="s">
        <v>3465</v>
      </c>
      <c r="Q744" s="45"/>
      <c r="R744" s="88">
        <f t="shared" si="61"/>
        <v>0</v>
      </c>
      <c r="S744" s="88">
        <f t="shared" si="62"/>
        <v>0</v>
      </c>
      <c r="T744" s="88">
        <f t="shared" si="63"/>
        <v>0</v>
      </c>
      <c r="U744" s="88"/>
      <c r="V744" s="3"/>
      <c r="W744" s="88"/>
    </row>
    <row r="745" spans="1:23" ht="240" hidden="1" x14ac:dyDescent="0.25">
      <c r="A745" s="47">
        <v>744</v>
      </c>
      <c r="B745" s="43" t="str">
        <f t="shared" si="66"/>
        <v>Spillover</v>
      </c>
      <c r="C745" s="3">
        <f t="shared" si="67"/>
        <v>42</v>
      </c>
      <c r="D745" s="3" t="s">
        <v>720</v>
      </c>
      <c r="E745" s="1" t="s">
        <v>1216</v>
      </c>
      <c r="F745" s="4" t="s">
        <v>1791</v>
      </c>
      <c r="G745" s="1" t="s">
        <v>1849</v>
      </c>
      <c r="H745" s="10" t="s">
        <v>720</v>
      </c>
      <c r="I745" s="6">
        <v>0</v>
      </c>
      <c r="J745" s="8">
        <v>1</v>
      </c>
      <c r="K745" s="12">
        <v>1</v>
      </c>
      <c r="L745" s="44" t="s">
        <v>720</v>
      </c>
      <c r="M745" s="3">
        <v>0</v>
      </c>
      <c r="N745" s="43">
        <v>0</v>
      </c>
      <c r="O745" s="43">
        <v>0</v>
      </c>
      <c r="P745" s="3" t="s">
        <v>3550</v>
      </c>
      <c r="Q745" s="45"/>
      <c r="R745" s="88">
        <f t="shared" si="61"/>
        <v>0</v>
      </c>
      <c r="S745" s="88">
        <f t="shared" si="62"/>
        <v>0</v>
      </c>
      <c r="T745" s="88">
        <f t="shared" si="63"/>
        <v>0</v>
      </c>
      <c r="U745" s="88"/>
      <c r="V745" s="3"/>
      <c r="W745" s="88"/>
    </row>
    <row r="746" spans="1:23" ht="270" hidden="1" x14ac:dyDescent="0.25">
      <c r="A746" s="47">
        <v>745</v>
      </c>
      <c r="B746" s="43" t="str">
        <f t="shared" si="66"/>
        <v>Spillover</v>
      </c>
      <c r="C746" s="3">
        <f t="shared" si="67"/>
        <v>43</v>
      </c>
      <c r="D746" s="3" t="s">
        <v>720</v>
      </c>
      <c r="E746" s="1" t="s">
        <v>1218</v>
      </c>
      <c r="F746" s="4" t="s">
        <v>1791</v>
      </c>
      <c r="G746" s="1" t="s">
        <v>1850</v>
      </c>
      <c r="H746" s="10" t="s">
        <v>720</v>
      </c>
      <c r="I746" s="6">
        <v>0</v>
      </c>
      <c r="J746" s="8">
        <v>0</v>
      </c>
      <c r="K746" s="12">
        <v>1</v>
      </c>
      <c r="L746" s="44" t="s">
        <v>720</v>
      </c>
      <c r="M746" s="3">
        <v>0</v>
      </c>
      <c r="N746" s="43">
        <v>0</v>
      </c>
      <c r="O746" s="43">
        <v>0</v>
      </c>
      <c r="P746" s="3" t="s">
        <v>3550</v>
      </c>
      <c r="Q746" s="45"/>
      <c r="R746" s="88">
        <f t="shared" si="61"/>
        <v>0</v>
      </c>
      <c r="S746" s="88">
        <f t="shared" si="62"/>
        <v>0</v>
      </c>
      <c r="T746" s="88">
        <f t="shared" si="63"/>
        <v>0</v>
      </c>
      <c r="U746" s="88"/>
      <c r="V746" s="3"/>
      <c r="W746" s="88"/>
    </row>
    <row r="747" spans="1:23" ht="270" hidden="1" x14ac:dyDescent="0.25">
      <c r="A747" s="47">
        <v>746</v>
      </c>
      <c r="B747" s="43" t="str">
        <f t="shared" si="66"/>
        <v>Spillover</v>
      </c>
      <c r="C747" s="3">
        <f t="shared" si="67"/>
        <v>44</v>
      </c>
      <c r="D747" s="3" t="s">
        <v>491</v>
      </c>
      <c r="E747" s="1" t="s">
        <v>492</v>
      </c>
      <c r="F747" s="4" t="s">
        <v>1791</v>
      </c>
      <c r="G747" s="1" t="s">
        <v>1851</v>
      </c>
      <c r="H747" s="10" t="s">
        <v>491</v>
      </c>
      <c r="I747" s="6">
        <v>0</v>
      </c>
      <c r="J747" s="8">
        <v>1</v>
      </c>
      <c r="K747" s="12">
        <v>0</v>
      </c>
      <c r="L747" s="44" t="s">
        <v>491</v>
      </c>
      <c r="M747" s="3">
        <v>1</v>
      </c>
      <c r="N747" s="43">
        <v>0</v>
      </c>
      <c r="O747" s="43">
        <v>0</v>
      </c>
      <c r="P747" s="3" t="s">
        <v>3582</v>
      </c>
      <c r="Q747" s="45"/>
      <c r="R747" s="88">
        <f t="shared" si="61"/>
        <v>0</v>
      </c>
      <c r="S747" s="88">
        <f t="shared" si="62"/>
        <v>0</v>
      </c>
      <c r="T747" s="88">
        <f t="shared" si="63"/>
        <v>0</v>
      </c>
      <c r="U747" s="88"/>
      <c r="V747" s="3"/>
      <c r="W747" s="88"/>
    </row>
    <row r="748" spans="1:23" ht="240" hidden="1" x14ac:dyDescent="0.25">
      <c r="A748" s="47">
        <v>747</v>
      </c>
      <c r="B748" s="43" t="str">
        <f t="shared" si="66"/>
        <v>Spillover</v>
      </c>
      <c r="C748" s="3">
        <f t="shared" si="67"/>
        <v>45</v>
      </c>
      <c r="D748" s="3" t="s">
        <v>499</v>
      </c>
      <c r="E748" s="1" t="s">
        <v>500</v>
      </c>
      <c r="F748" s="4" t="s">
        <v>1791</v>
      </c>
      <c r="G748" s="1" t="s">
        <v>1852</v>
      </c>
      <c r="H748" s="10" t="s">
        <v>499</v>
      </c>
      <c r="I748" s="6">
        <v>0</v>
      </c>
      <c r="J748" s="8">
        <v>1</v>
      </c>
      <c r="K748" s="12">
        <v>0</v>
      </c>
      <c r="L748" s="44" t="s">
        <v>499</v>
      </c>
      <c r="M748" s="3">
        <v>1</v>
      </c>
      <c r="N748" s="43">
        <v>0</v>
      </c>
      <c r="O748" s="43" t="s">
        <v>940</v>
      </c>
      <c r="P748" s="3" t="s">
        <v>3459</v>
      </c>
      <c r="Q748" s="45"/>
      <c r="R748" s="88">
        <f t="shared" si="61"/>
        <v>0</v>
      </c>
      <c r="S748" s="88">
        <f t="shared" si="62"/>
        <v>0</v>
      </c>
      <c r="T748" s="88">
        <f t="shared" si="63"/>
        <v>0</v>
      </c>
      <c r="U748" s="88"/>
      <c r="V748" s="3"/>
      <c r="W748" s="88"/>
    </row>
    <row r="749" spans="1:23" ht="285" hidden="1" x14ac:dyDescent="0.25">
      <c r="A749" s="47">
        <v>748</v>
      </c>
      <c r="B749" s="43" t="str">
        <f t="shared" si="66"/>
        <v>Spillover</v>
      </c>
      <c r="C749" s="3">
        <f t="shared" si="67"/>
        <v>46</v>
      </c>
      <c r="D749" s="3" t="s">
        <v>754</v>
      </c>
      <c r="E749" s="1" t="s">
        <v>1853</v>
      </c>
      <c r="F749" s="4" t="s">
        <v>1791</v>
      </c>
      <c r="G749" s="1" t="s">
        <v>1854</v>
      </c>
      <c r="H749" s="10" t="s">
        <v>754</v>
      </c>
      <c r="I749" s="6">
        <v>0</v>
      </c>
      <c r="J749" s="8">
        <v>0</v>
      </c>
      <c r="K749" s="12">
        <v>1</v>
      </c>
      <c r="L749" s="44" t="s">
        <v>754</v>
      </c>
      <c r="M749" s="3">
        <v>1</v>
      </c>
      <c r="N749" s="43">
        <v>0</v>
      </c>
      <c r="O749" s="43">
        <v>0</v>
      </c>
      <c r="P749" s="3" t="s">
        <v>3629</v>
      </c>
      <c r="Q749" s="45"/>
      <c r="R749" s="88">
        <f t="shared" si="61"/>
        <v>0</v>
      </c>
      <c r="S749" s="88">
        <f t="shared" si="62"/>
        <v>0</v>
      </c>
      <c r="T749" s="88">
        <f t="shared" si="63"/>
        <v>0</v>
      </c>
      <c r="U749" s="88"/>
      <c r="V749" s="3"/>
      <c r="W749" s="88"/>
    </row>
    <row r="750" spans="1:23" ht="255" hidden="1" x14ac:dyDescent="0.25">
      <c r="A750" s="47">
        <v>749</v>
      </c>
      <c r="B750" s="43" t="str">
        <f t="shared" si="66"/>
        <v>Spillover</v>
      </c>
      <c r="C750" s="3">
        <f t="shared" si="67"/>
        <v>47</v>
      </c>
      <c r="D750" s="3" t="s">
        <v>754</v>
      </c>
      <c r="E750" s="1" t="s">
        <v>1855</v>
      </c>
      <c r="F750" s="4" t="s">
        <v>1791</v>
      </c>
      <c r="G750" s="1" t="s">
        <v>1856</v>
      </c>
      <c r="H750" s="10" t="s">
        <v>754</v>
      </c>
      <c r="I750" s="6">
        <v>0</v>
      </c>
      <c r="J750" s="8">
        <v>0</v>
      </c>
      <c r="K750" s="12">
        <v>1</v>
      </c>
      <c r="L750" s="44" t="s">
        <v>754</v>
      </c>
      <c r="M750" s="3">
        <v>1</v>
      </c>
      <c r="N750" s="43">
        <v>0</v>
      </c>
      <c r="O750" s="43">
        <v>0</v>
      </c>
      <c r="P750" s="3" t="s">
        <v>3629</v>
      </c>
      <c r="Q750" s="45"/>
      <c r="R750" s="88">
        <f t="shared" si="61"/>
        <v>0</v>
      </c>
      <c r="S750" s="88">
        <f t="shared" si="62"/>
        <v>0</v>
      </c>
      <c r="T750" s="88">
        <f t="shared" si="63"/>
        <v>0</v>
      </c>
      <c r="U750" s="88"/>
      <c r="V750" s="3"/>
      <c r="W750" s="88"/>
    </row>
    <row r="751" spans="1:23" ht="255" hidden="1" x14ac:dyDescent="0.25">
      <c r="A751" s="47">
        <v>750</v>
      </c>
      <c r="B751" s="43" t="str">
        <f t="shared" si="66"/>
        <v>Spillover</v>
      </c>
      <c r="C751" s="3">
        <f t="shared" si="67"/>
        <v>48</v>
      </c>
      <c r="D751" s="3" t="s">
        <v>1452</v>
      </c>
      <c r="E751" s="1" t="s">
        <v>1857</v>
      </c>
      <c r="F751" s="4" t="s">
        <v>1791</v>
      </c>
      <c r="G751" s="1" t="s">
        <v>1858</v>
      </c>
      <c r="H751" s="10" t="s">
        <v>1452</v>
      </c>
      <c r="I751" s="6">
        <v>0</v>
      </c>
      <c r="J751" s="8">
        <v>0</v>
      </c>
      <c r="K751" s="12">
        <v>1</v>
      </c>
      <c r="L751" s="44" t="s">
        <v>1452</v>
      </c>
      <c r="M751" s="3">
        <v>0</v>
      </c>
      <c r="N751" s="43">
        <v>0</v>
      </c>
      <c r="O751" s="43">
        <v>0</v>
      </c>
      <c r="P751" s="3" t="s">
        <v>3637</v>
      </c>
      <c r="Q751" s="45"/>
      <c r="R751" s="88">
        <f t="shared" si="61"/>
        <v>0</v>
      </c>
      <c r="S751" s="88">
        <f t="shared" si="62"/>
        <v>0</v>
      </c>
      <c r="T751" s="88">
        <f t="shared" si="63"/>
        <v>0</v>
      </c>
      <c r="U751" s="88"/>
      <c r="V751" s="3"/>
      <c r="W751" s="88"/>
    </row>
    <row r="752" spans="1:23" ht="255" hidden="1" x14ac:dyDescent="0.25">
      <c r="A752" s="47">
        <v>751</v>
      </c>
      <c r="B752" s="43" t="str">
        <f t="shared" si="66"/>
        <v>Spillover</v>
      </c>
      <c r="C752" s="3">
        <f t="shared" si="67"/>
        <v>49</v>
      </c>
      <c r="D752" s="3" t="s">
        <v>754</v>
      </c>
      <c r="E752" s="1" t="s">
        <v>1859</v>
      </c>
      <c r="F752" s="4" t="s">
        <v>1791</v>
      </c>
      <c r="G752" s="1" t="s">
        <v>1860</v>
      </c>
      <c r="H752" s="10" t="s">
        <v>754</v>
      </c>
      <c r="I752" s="6">
        <v>0</v>
      </c>
      <c r="J752" s="8">
        <v>0</v>
      </c>
      <c r="K752" s="12">
        <v>1</v>
      </c>
      <c r="L752" s="44" t="s">
        <v>754</v>
      </c>
      <c r="M752" s="3">
        <v>1</v>
      </c>
      <c r="N752" s="43">
        <v>0</v>
      </c>
      <c r="O752" s="43">
        <v>0</v>
      </c>
      <c r="P752" s="3" t="s">
        <v>3629</v>
      </c>
      <c r="Q752" s="45"/>
      <c r="R752" s="88">
        <f t="shared" si="61"/>
        <v>0</v>
      </c>
      <c r="S752" s="88">
        <f t="shared" si="62"/>
        <v>0</v>
      </c>
      <c r="T752" s="88">
        <f t="shared" si="63"/>
        <v>0</v>
      </c>
      <c r="U752" s="88"/>
      <c r="V752" s="3"/>
      <c r="W752" s="88"/>
    </row>
    <row r="753" spans="1:23" ht="240" hidden="1" x14ac:dyDescent="0.25">
      <c r="A753" s="47">
        <v>752</v>
      </c>
      <c r="B753" s="43" t="str">
        <f t="shared" si="66"/>
        <v>Spillover</v>
      </c>
      <c r="C753" s="3">
        <f t="shared" si="67"/>
        <v>50</v>
      </c>
      <c r="D753" s="3" t="s">
        <v>720</v>
      </c>
      <c r="E753" s="1" t="s">
        <v>721</v>
      </c>
      <c r="F753" s="4" t="s">
        <v>1791</v>
      </c>
      <c r="G753" s="1" t="s">
        <v>1861</v>
      </c>
      <c r="H753" s="10" t="s">
        <v>720</v>
      </c>
      <c r="I753" s="6">
        <v>0</v>
      </c>
      <c r="J753" s="8">
        <v>0</v>
      </c>
      <c r="K753" s="12">
        <v>1</v>
      </c>
      <c r="L753" s="44" t="s">
        <v>720</v>
      </c>
      <c r="M753" s="3">
        <v>0</v>
      </c>
      <c r="N753" s="43">
        <v>0</v>
      </c>
      <c r="O753" s="43">
        <v>0</v>
      </c>
      <c r="P753" s="3" t="s">
        <v>3550</v>
      </c>
      <c r="Q753" s="45"/>
      <c r="R753" s="88">
        <f t="shared" si="61"/>
        <v>0</v>
      </c>
      <c r="S753" s="88">
        <f t="shared" si="62"/>
        <v>0</v>
      </c>
      <c r="T753" s="88">
        <f t="shared" si="63"/>
        <v>0</v>
      </c>
      <c r="U753" s="88"/>
      <c r="V753" s="3"/>
      <c r="W753" s="88"/>
    </row>
    <row r="754" spans="1:23" ht="255" hidden="1" x14ac:dyDescent="0.25">
      <c r="A754" s="47">
        <v>753</v>
      </c>
      <c r="B754" s="43" t="str">
        <f t="shared" si="66"/>
        <v>Spillover</v>
      </c>
      <c r="C754" s="3">
        <f t="shared" si="67"/>
        <v>51</v>
      </c>
      <c r="D754" s="3" t="s">
        <v>20</v>
      </c>
      <c r="E754" s="1" t="s">
        <v>738</v>
      </c>
      <c r="F754" s="4" t="s">
        <v>1791</v>
      </c>
      <c r="G754" s="1" t="s">
        <v>1862</v>
      </c>
      <c r="H754" s="10" t="s">
        <v>20</v>
      </c>
      <c r="I754" s="6">
        <v>0</v>
      </c>
      <c r="J754" s="8">
        <v>1</v>
      </c>
      <c r="K754" s="12">
        <v>0</v>
      </c>
      <c r="L754" s="44" t="s">
        <v>20</v>
      </c>
      <c r="M754" s="3">
        <v>1</v>
      </c>
      <c r="N754" s="43">
        <v>0</v>
      </c>
      <c r="O754" s="43">
        <v>0</v>
      </c>
      <c r="P754" s="3" t="s">
        <v>3468</v>
      </c>
      <c r="Q754" s="45"/>
      <c r="R754" s="88">
        <f t="shared" si="61"/>
        <v>0</v>
      </c>
      <c r="S754" s="88">
        <f t="shared" si="62"/>
        <v>0</v>
      </c>
      <c r="T754" s="88">
        <f t="shared" si="63"/>
        <v>0</v>
      </c>
      <c r="U754" s="88"/>
      <c r="V754" s="3"/>
      <c r="W754" s="88"/>
    </row>
    <row r="755" spans="1:23" ht="240" hidden="1" x14ac:dyDescent="0.25">
      <c r="A755" s="47">
        <v>754</v>
      </c>
      <c r="B755" s="43" t="str">
        <f t="shared" si="66"/>
        <v>Spillover</v>
      </c>
      <c r="C755" s="3">
        <f t="shared" si="67"/>
        <v>52</v>
      </c>
      <c r="D755" s="3" t="s">
        <v>20</v>
      </c>
      <c r="E755" s="1" t="s">
        <v>740</v>
      </c>
      <c r="F755" s="4" t="s">
        <v>1791</v>
      </c>
      <c r="G755" s="1" t="s">
        <v>1863</v>
      </c>
      <c r="H755" s="10" t="s">
        <v>20</v>
      </c>
      <c r="I755" s="6">
        <v>0</v>
      </c>
      <c r="J755" s="8">
        <v>1</v>
      </c>
      <c r="K755" s="12">
        <v>0</v>
      </c>
      <c r="L755" s="44" t="s">
        <v>20</v>
      </c>
      <c r="M755" s="3">
        <v>1</v>
      </c>
      <c r="N755" s="43">
        <v>0</v>
      </c>
      <c r="O755" s="43">
        <v>0</v>
      </c>
      <c r="P755" s="3" t="s">
        <v>3468</v>
      </c>
      <c r="Q755" s="45"/>
      <c r="R755" s="88">
        <f t="shared" si="61"/>
        <v>0</v>
      </c>
      <c r="S755" s="88">
        <f t="shared" si="62"/>
        <v>0</v>
      </c>
      <c r="T755" s="88">
        <f t="shared" si="63"/>
        <v>0</v>
      </c>
      <c r="U755" s="88"/>
      <c r="V755" s="3"/>
      <c r="W755" s="88"/>
    </row>
    <row r="756" spans="1:23" ht="345" hidden="1" x14ac:dyDescent="0.25">
      <c r="A756" s="47">
        <v>755</v>
      </c>
      <c r="B756" s="43" t="str">
        <f t="shared" si="66"/>
        <v>Spillover</v>
      </c>
      <c r="C756" s="3">
        <f t="shared" si="67"/>
        <v>53</v>
      </c>
      <c r="D756" s="3" t="s">
        <v>329</v>
      </c>
      <c r="E756" s="1" t="s">
        <v>742</v>
      </c>
      <c r="F756" s="4" t="s">
        <v>1791</v>
      </c>
      <c r="G756" s="1" t="s">
        <v>1864</v>
      </c>
      <c r="H756" s="10" t="s">
        <v>329</v>
      </c>
      <c r="I756" s="6">
        <v>0</v>
      </c>
      <c r="J756" s="8">
        <v>1</v>
      </c>
      <c r="K756" s="12">
        <v>0</v>
      </c>
      <c r="L756" s="44" t="s">
        <v>329</v>
      </c>
      <c r="M756" s="3">
        <v>0</v>
      </c>
      <c r="N756" s="43">
        <v>0</v>
      </c>
      <c r="O756" s="43">
        <v>0</v>
      </c>
      <c r="P756" s="3" t="s">
        <v>3454</v>
      </c>
      <c r="Q756" s="45"/>
      <c r="R756" s="88">
        <f t="shared" si="61"/>
        <v>0</v>
      </c>
      <c r="S756" s="88">
        <f t="shared" si="62"/>
        <v>0</v>
      </c>
      <c r="T756" s="88">
        <f t="shared" si="63"/>
        <v>0</v>
      </c>
      <c r="U756" s="88"/>
      <c r="V756" s="3"/>
      <c r="W756" s="88"/>
    </row>
    <row r="757" spans="1:23" ht="255" hidden="1" x14ac:dyDescent="0.25">
      <c r="A757" s="47">
        <v>756</v>
      </c>
      <c r="B757" s="43" t="str">
        <f t="shared" si="66"/>
        <v>Spillover</v>
      </c>
      <c r="C757" s="3">
        <f t="shared" si="67"/>
        <v>54</v>
      </c>
      <c r="D757" s="3" t="s">
        <v>329</v>
      </c>
      <c r="E757" s="1" t="s">
        <v>745</v>
      </c>
      <c r="F757" s="4" t="s">
        <v>1791</v>
      </c>
      <c r="G757" s="1" t="s">
        <v>1865</v>
      </c>
      <c r="H757" s="10" t="s">
        <v>329</v>
      </c>
      <c r="I757" s="6">
        <v>0</v>
      </c>
      <c r="J757" s="8">
        <v>1</v>
      </c>
      <c r="K757" s="12">
        <v>0</v>
      </c>
      <c r="L757" s="44" t="s">
        <v>329</v>
      </c>
      <c r="M757" s="3">
        <v>0</v>
      </c>
      <c r="N757" s="43">
        <v>0</v>
      </c>
      <c r="O757" s="43">
        <v>0</v>
      </c>
      <c r="P757" s="3" t="s">
        <v>3454</v>
      </c>
      <c r="Q757" s="45"/>
      <c r="R757" s="88">
        <f t="shared" si="61"/>
        <v>0</v>
      </c>
      <c r="S757" s="88">
        <f t="shared" si="62"/>
        <v>0</v>
      </c>
      <c r="T757" s="88">
        <f t="shared" si="63"/>
        <v>0</v>
      </c>
      <c r="U757" s="88"/>
      <c r="V757" s="3"/>
      <c r="W757" s="88"/>
    </row>
    <row r="758" spans="1:23" ht="255" hidden="1" x14ac:dyDescent="0.25">
      <c r="A758" s="47">
        <v>757</v>
      </c>
      <c r="B758" s="43" t="str">
        <f t="shared" si="66"/>
        <v>Spillover</v>
      </c>
      <c r="C758" s="3">
        <f t="shared" si="67"/>
        <v>55</v>
      </c>
      <c r="D758" s="3" t="s">
        <v>329</v>
      </c>
      <c r="E758" s="1" t="s">
        <v>747</v>
      </c>
      <c r="F758" s="4" t="s">
        <v>1791</v>
      </c>
      <c r="G758" s="1" t="s">
        <v>1865</v>
      </c>
      <c r="H758" s="10" t="s">
        <v>329</v>
      </c>
      <c r="I758" s="6">
        <v>0</v>
      </c>
      <c r="J758" s="8">
        <v>1</v>
      </c>
      <c r="K758" s="12">
        <v>0</v>
      </c>
      <c r="L758" s="44" t="s">
        <v>329</v>
      </c>
      <c r="M758" s="3">
        <v>0</v>
      </c>
      <c r="N758" s="43">
        <v>0</v>
      </c>
      <c r="O758" s="43">
        <v>0</v>
      </c>
      <c r="P758" s="3" t="s">
        <v>3454</v>
      </c>
      <c r="Q758" s="45"/>
      <c r="R758" s="88">
        <f t="shared" si="61"/>
        <v>0</v>
      </c>
      <c r="S758" s="88">
        <f t="shared" si="62"/>
        <v>0</v>
      </c>
      <c r="T758" s="88">
        <f t="shared" si="63"/>
        <v>0</v>
      </c>
      <c r="U758" s="88"/>
      <c r="V758" s="3"/>
      <c r="W758" s="88"/>
    </row>
    <row r="759" spans="1:23" ht="240" hidden="1" x14ac:dyDescent="0.25">
      <c r="A759" s="47">
        <v>758</v>
      </c>
      <c r="B759" s="43" t="s">
        <v>2499</v>
      </c>
      <c r="C759" s="3">
        <v>49</v>
      </c>
      <c r="D759" s="3" t="s">
        <v>1870</v>
      </c>
      <c r="E759" s="1" t="s">
        <v>1867</v>
      </c>
      <c r="F759" s="4" t="s">
        <v>1868</v>
      </c>
      <c r="G759" s="1" t="s">
        <v>1869</v>
      </c>
      <c r="H759" s="10" t="s">
        <v>1870</v>
      </c>
      <c r="I759" s="6">
        <v>1</v>
      </c>
      <c r="J759" s="8">
        <v>0</v>
      </c>
      <c r="K759" s="12">
        <v>0</v>
      </c>
      <c r="L759" s="44" t="s">
        <v>1870</v>
      </c>
      <c r="M759" s="3">
        <v>0</v>
      </c>
      <c r="N759" s="43">
        <v>0</v>
      </c>
      <c r="O759" s="43">
        <v>0</v>
      </c>
      <c r="P759" s="3" t="s">
        <v>3862</v>
      </c>
      <c r="Q759" s="45"/>
      <c r="R759" s="88">
        <f t="shared" si="61"/>
        <v>0</v>
      </c>
      <c r="S759" s="88">
        <f t="shared" si="62"/>
        <v>0</v>
      </c>
      <c r="T759" s="88">
        <f t="shared" si="63"/>
        <v>0</v>
      </c>
      <c r="U759" s="88"/>
      <c r="V759" s="3"/>
      <c r="W759" s="88"/>
    </row>
    <row r="760" spans="1:23" ht="240" hidden="1" x14ac:dyDescent="0.25">
      <c r="A760" s="47">
        <v>759</v>
      </c>
      <c r="B760" s="43" t="str">
        <f t="shared" ref="B760:B823" si="68">+B759</f>
        <v>Not</v>
      </c>
      <c r="C760" s="3">
        <f t="shared" ref="C760:C823" si="69">+C759+1</f>
        <v>50</v>
      </c>
      <c r="D760" s="3" t="s">
        <v>813</v>
      </c>
      <c r="E760" s="1" t="s">
        <v>1871</v>
      </c>
      <c r="F760" s="4" t="s">
        <v>1872</v>
      </c>
      <c r="G760" s="1" t="s">
        <v>1873</v>
      </c>
      <c r="H760" s="10" t="s">
        <v>813</v>
      </c>
      <c r="I760" s="6">
        <v>1</v>
      </c>
      <c r="J760" s="8">
        <v>0</v>
      </c>
      <c r="K760" s="12">
        <v>0</v>
      </c>
      <c r="L760" s="44" t="s">
        <v>813</v>
      </c>
      <c r="M760" s="3">
        <v>0</v>
      </c>
      <c r="N760" s="43">
        <v>0</v>
      </c>
      <c r="O760" s="43">
        <v>0</v>
      </c>
      <c r="P760" s="3" t="s">
        <v>3422</v>
      </c>
      <c r="Q760" s="45"/>
      <c r="R760" s="88">
        <f t="shared" si="61"/>
        <v>0</v>
      </c>
      <c r="S760" s="88">
        <f t="shared" si="62"/>
        <v>0</v>
      </c>
      <c r="T760" s="88">
        <f t="shared" si="63"/>
        <v>0</v>
      </c>
      <c r="U760" s="88"/>
      <c r="V760" s="3"/>
      <c r="W760" s="88"/>
    </row>
    <row r="761" spans="1:23" ht="255" hidden="1" x14ac:dyDescent="0.25">
      <c r="A761" s="47">
        <v>760</v>
      </c>
      <c r="B761" s="43" t="str">
        <f t="shared" si="68"/>
        <v>Not</v>
      </c>
      <c r="C761" s="3">
        <f t="shared" si="69"/>
        <v>51</v>
      </c>
      <c r="D761" s="3" t="s">
        <v>1877</v>
      </c>
      <c r="E761" s="1" t="s">
        <v>1874</v>
      </c>
      <c r="F761" s="4" t="s">
        <v>1875</v>
      </c>
      <c r="G761" s="1" t="s">
        <v>1876</v>
      </c>
      <c r="H761" s="10" t="s">
        <v>1877</v>
      </c>
      <c r="I761" s="6">
        <v>1</v>
      </c>
      <c r="J761" s="8">
        <v>0</v>
      </c>
      <c r="K761" s="12">
        <v>0</v>
      </c>
      <c r="L761" s="44" t="s">
        <v>1877</v>
      </c>
      <c r="M761" s="3">
        <v>0</v>
      </c>
      <c r="N761" s="43">
        <v>0</v>
      </c>
      <c r="O761" s="43">
        <v>0</v>
      </c>
      <c r="P761" s="3" t="s">
        <v>3678</v>
      </c>
      <c r="Q761" s="45"/>
      <c r="R761" s="88">
        <f t="shared" si="61"/>
        <v>0</v>
      </c>
      <c r="S761" s="88">
        <f t="shared" si="62"/>
        <v>0</v>
      </c>
      <c r="T761" s="88">
        <f t="shared" si="63"/>
        <v>0</v>
      </c>
      <c r="U761" s="88"/>
      <c r="V761" s="3"/>
      <c r="W761" s="88"/>
    </row>
    <row r="762" spans="1:23" ht="255" x14ac:dyDescent="0.25">
      <c r="A762" s="47">
        <v>761</v>
      </c>
      <c r="B762" s="43" t="str">
        <f t="shared" si="68"/>
        <v>Not</v>
      </c>
      <c r="C762" s="3">
        <f t="shared" si="69"/>
        <v>52</v>
      </c>
      <c r="D762" s="3" t="s">
        <v>1880</v>
      </c>
      <c r="E762" s="1" t="s">
        <v>1878</v>
      </c>
      <c r="F762" s="4" t="s">
        <v>1875</v>
      </c>
      <c r="G762" s="1" t="s">
        <v>1879</v>
      </c>
      <c r="H762" s="10" t="s">
        <v>1880</v>
      </c>
      <c r="I762" s="6">
        <v>1</v>
      </c>
      <c r="J762" s="8">
        <v>0</v>
      </c>
      <c r="K762" s="12">
        <v>0</v>
      </c>
      <c r="L762" s="44" t="s">
        <v>1880</v>
      </c>
      <c r="M762" s="3">
        <v>0</v>
      </c>
      <c r="N762" s="43">
        <v>0</v>
      </c>
      <c r="O762" s="43">
        <v>0</v>
      </c>
      <c r="P762" s="3" t="s">
        <v>3679</v>
      </c>
      <c r="Q762" s="45"/>
      <c r="R762" s="88">
        <f t="shared" si="61"/>
        <v>0</v>
      </c>
      <c r="S762" s="88">
        <f t="shared" si="62"/>
        <v>0</v>
      </c>
      <c r="T762" s="88">
        <f t="shared" si="63"/>
        <v>0</v>
      </c>
      <c r="U762" s="88"/>
      <c r="V762" s="3" t="s">
        <v>3971</v>
      </c>
      <c r="W762" s="88"/>
    </row>
    <row r="763" spans="1:23" ht="270" hidden="1" x14ac:dyDescent="0.25">
      <c r="A763" s="47">
        <v>762</v>
      </c>
      <c r="B763" s="43" t="str">
        <f t="shared" si="68"/>
        <v>Not</v>
      </c>
      <c r="C763" s="3">
        <f t="shared" si="69"/>
        <v>53</v>
      </c>
      <c r="D763" s="3" t="s">
        <v>1884</v>
      </c>
      <c r="E763" s="1" t="s">
        <v>1881</v>
      </c>
      <c r="F763" s="4" t="s">
        <v>1882</v>
      </c>
      <c r="G763" s="1" t="s">
        <v>1883</v>
      </c>
      <c r="H763" s="10" t="s">
        <v>1884</v>
      </c>
      <c r="I763" s="6">
        <v>1</v>
      </c>
      <c r="J763" s="8">
        <v>0</v>
      </c>
      <c r="K763" s="12">
        <v>0</v>
      </c>
      <c r="L763" s="44" t="s">
        <v>1884</v>
      </c>
      <c r="M763" s="3">
        <v>0</v>
      </c>
      <c r="N763" s="43">
        <v>0</v>
      </c>
      <c r="O763" s="43">
        <v>0</v>
      </c>
      <c r="P763" s="3" t="s">
        <v>3680</v>
      </c>
      <c r="Q763" s="45"/>
      <c r="R763" s="88">
        <f t="shared" si="61"/>
        <v>0</v>
      </c>
      <c r="S763" s="88">
        <f t="shared" si="62"/>
        <v>0</v>
      </c>
      <c r="T763" s="88">
        <f t="shared" si="63"/>
        <v>0</v>
      </c>
      <c r="U763" s="88"/>
      <c r="V763" s="3"/>
      <c r="W763" s="88"/>
    </row>
    <row r="764" spans="1:23" ht="270" hidden="1" x14ac:dyDescent="0.25">
      <c r="A764" s="47">
        <v>763</v>
      </c>
      <c r="B764" s="43" t="str">
        <f t="shared" si="68"/>
        <v>Not</v>
      </c>
      <c r="C764" s="3">
        <f t="shared" si="69"/>
        <v>54</v>
      </c>
      <c r="D764" s="3" t="s">
        <v>400</v>
      </c>
      <c r="E764" s="1" t="s">
        <v>1885</v>
      </c>
      <c r="F764" s="4" t="s">
        <v>1882</v>
      </c>
      <c r="G764" s="1" t="s">
        <v>1886</v>
      </c>
      <c r="H764" s="10" t="s">
        <v>400</v>
      </c>
      <c r="I764" s="6">
        <v>0</v>
      </c>
      <c r="J764" s="8">
        <v>1</v>
      </c>
      <c r="K764" s="12">
        <v>0</v>
      </c>
      <c r="L764" s="44" t="s">
        <v>400</v>
      </c>
      <c r="M764" s="3">
        <v>0</v>
      </c>
      <c r="N764" s="43">
        <v>1</v>
      </c>
      <c r="O764" s="43">
        <v>0</v>
      </c>
      <c r="P764" s="3" t="s">
        <v>3569</v>
      </c>
      <c r="Q764" s="45"/>
      <c r="R764" s="88">
        <f t="shared" si="61"/>
        <v>0</v>
      </c>
      <c r="S764" s="88">
        <f t="shared" si="62"/>
        <v>0</v>
      </c>
      <c r="T764" s="88">
        <f t="shared" si="63"/>
        <v>0</v>
      </c>
      <c r="U764" s="88"/>
      <c r="V764" s="3"/>
      <c r="W764" s="88"/>
    </row>
    <row r="765" spans="1:23" ht="270" hidden="1" x14ac:dyDescent="0.25">
      <c r="A765" s="47">
        <v>764</v>
      </c>
      <c r="B765" s="43" t="str">
        <f t="shared" si="68"/>
        <v>Not</v>
      </c>
      <c r="C765" s="3">
        <f t="shared" si="69"/>
        <v>55</v>
      </c>
      <c r="D765" s="3" t="s">
        <v>400</v>
      </c>
      <c r="E765" s="1" t="s">
        <v>1887</v>
      </c>
      <c r="F765" s="4" t="s">
        <v>1882</v>
      </c>
      <c r="G765" s="1" t="s">
        <v>1888</v>
      </c>
      <c r="H765" s="10" t="s">
        <v>400</v>
      </c>
      <c r="I765" s="6">
        <v>0</v>
      </c>
      <c r="J765" s="8">
        <v>1</v>
      </c>
      <c r="K765" s="12">
        <v>0</v>
      </c>
      <c r="L765" s="44" t="s">
        <v>400</v>
      </c>
      <c r="M765" s="3">
        <v>0</v>
      </c>
      <c r="N765" s="43">
        <v>1</v>
      </c>
      <c r="O765" s="43">
        <v>0</v>
      </c>
      <c r="P765" s="3" t="s">
        <v>3569</v>
      </c>
      <c r="Q765" s="45"/>
      <c r="R765" s="88">
        <f t="shared" si="61"/>
        <v>0</v>
      </c>
      <c r="S765" s="88">
        <f t="shared" si="62"/>
        <v>0</v>
      </c>
      <c r="T765" s="88">
        <f t="shared" si="63"/>
        <v>0</v>
      </c>
      <c r="U765" s="88"/>
      <c r="V765" s="3"/>
      <c r="W765" s="88"/>
    </row>
    <row r="766" spans="1:23" ht="330" hidden="1" x14ac:dyDescent="0.25">
      <c r="A766" s="47">
        <v>765</v>
      </c>
      <c r="B766" s="43" t="str">
        <f t="shared" si="68"/>
        <v>Not</v>
      </c>
      <c r="C766" s="3">
        <f t="shared" si="69"/>
        <v>56</v>
      </c>
      <c r="D766" s="3" t="s">
        <v>1892</v>
      </c>
      <c r="E766" s="1" t="s">
        <v>1889</v>
      </c>
      <c r="F766" s="4" t="s">
        <v>1890</v>
      </c>
      <c r="G766" s="1" t="s">
        <v>1891</v>
      </c>
      <c r="H766" s="10" t="s">
        <v>1892</v>
      </c>
      <c r="I766" s="6">
        <v>1</v>
      </c>
      <c r="J766" s="8">
        <v>0</v>
      </c>
      <c r="K766" s="12">
        <v>0</v>
      </c>
      <c r="L766" s="44" t="s">
        <v>1892</v>
      </c>
      <c r="M766" s="3">
        <v>0</v>
      </c>
      <c r="N766" s="43">
        <v>0</v>
      </c>
      <c r="O766" s="43">
        <v>0</v>
      </c>
      <c r="P766" s="3" t="s">
        <v>3863</v>
      </c>
      <c r="Q766" s="45"/>
      <c r="R766" s="88">
        <f t="shared" si="61"/>
        <v>0</v>
      </c>
      <c r="S766" s="88">
        <f t="shared" si="62"/>
        <v>0</v>
      </c>
      <c r="T766" s="88">
        <f t="shared" si="63"/>
        <v>0</v>
      </c>
      <c r="U766" s="88"/>
      <c r="V766" s="3"/>
      <c r="W766" s="88"/>
    </row>
    <row r="767" spans="1:23" ht="270" hidden="1" x14ac:dyDescent="0.25">
      <c r="A767" s="47">
        <v>766</v>
      </c>
      <c r="B767" s="43" t="str">
        <f t="shared" si="68"/>
        <v>Not</v>
      </c>
      <c r="C767" s="3">
        <f t="shared" si="69"/>
        <v>57</v>
      </c>
      <c r="D767" s="3" t="s">
        <v>375</v>
      </c>
      <c r="E767" s="1" t="s">
        <v>1893</v>
      </c>
      <c r="F767" s="4" t="s">
        <v>1882</v>
      </c>
      <c r="G767" s="1" t="s">
        <v>1894</v>
      </c>
      <c r="H767" s="10" t="s">
        <v>375</v>
      </c>
      <c r="I767" s="6">
        <v>1</v>
      </c>
      <c r="J767" s="8">
        <v>0</v>
      </c>
      <c r="K767" s="12">
        <v>0</v>
      </c>
      <c r="L767" s="44" t="s">
        <v>375</v>
      </c>
      <c r="M767" s="3">
        <v>1</v>
      </c>
      <c r="N767" s="43">
        <v>0</v>
      </c>
      <c r="O767" s="43" t="s">
        <v>869</v>
      </c>
      <c r="P767" s="3" t="s">
        <v>3450</v>
      </c>
      <c r="Q767" s="45"/>
      <c r="R767" s="88">
        <f t="shared" si="61"/>
        <v>0</v>
      </c>
      <c r="S767" s="88">
        <f t="shared" si="62"/>
        <v>0</v>
      </c>
      <c r="T767" s="88">
        <f t="shared" si="63"/>
        <v>0</v>
      </c>
      <c r="U767" s="88"/>
      <c r="V767" s="3"/>
      <c r="W767" s="88"/>
    </row>
    <row r="768" spans="1:23" ht="255" hidden="1" x14ac:dyDescent="0.25">
      <c r="A768" s="47">
        <v>767</v>
      </c>
      <c r="B768" s="43" t="str">
        <f t="shared" si="68"/>
        <v>Not</v>
      </c>
      <c r="C768" s="3">
        <f t="shared" si="69"/>
        <v>58</v>
      </c>
      <c r="D768" s="3" t="s">
        <v>149</v>
      </c>
      <c r="E768" s="1" t="s">
        <v>1895</v>
      </c>
      <c r="F768" s="4" t="s">
        <v>1896</v>
      </c>
      <c r="G768" s="1" t="s">
        <v>1897</v>
      </c>
      <c r="H768" s="10" t="s">
        <v>149</v>
      </c>
      <c r="I768" s="6">
        <v>0</v>
      </c>
      <c r="J768" s="8">
        <v>1</v>
      </c>
      <c r="K768" s="12">
        <v>0</v>
      </c>
      <c r="L768" s="44" t="s">
        <v>149</v>
      </c>
      <c r="M768" s="3">
        <v>0</v>
      </c>
      <c r="N768" s="43">
        <v>1</v>
      </c>
      <c r="O768" s="43">
        <v>0</v>
      </c>
      <c r="P768" s="3" t="s">
        <v>3448</v>
      </c>
      <c r="Q768" s="45"/>
      <c r="R768" s="88">
        <f t="shared" si="61"/>
        <v>0</v>
      </c>
      <c r="S768" s="88">
        <f t="shared" si="62"/>
        <v>0</v>
      </c>
      <c r="T768" s="88">
        <f t="shared" si="63"/>
        <v>0</v>
      </c>
      <c r="U768" s="88"/>
      <c r="V768" s="3"/>
      <c r="W768" s="88"/>
    </row>
    <row r="769" spans="1:23" ht="255" hidden="1" x14ac:dyDescent="0.25">
      <c r="A769" s="47">
        <v>768</v>
      </c>
      <c r="B769" s="43" t="str">
        <f t="shared" si="68"/>
        <v>Not</v>
      </c>
      <c r="C769" s="3">
        <f t="shared" si="69"/>
        <v>59</v>
      </c>
      <c r="D769" s="3" t="s">
        <v>259</v>
      </c>
      <c r="E769" s="1" t="s">
        <v>1898</v>
      </c>
      <c r="F769" s="4" t="s">
        <v>1890</v>
      </c>
      <c r="G769" s="1" t="s">
        <v>1899</v>
      </c>
      <c r="H769" s="10" t="s">
        <v>259</v>
      </c>
      <c r="I769" s="6">
        <v>1</v>
      </c>
      <c r="J769" s="8">
        <v>0</v>
      </c>
      <c r="K769" s="12">
        <v>0</v>
      </c>
      <c r="L769" s="44" t="s">
        <v>259</v>
      </c>
      <c r="M769" s="3">
        <v>1</v>
      </c>
      <c r="N769" s="43">
        <v>0</v>
      </c>
      <c r="O769" s="43" t="s">
        <v>869</v>
      </c>
      <c r="P769" s="3" t="s">
        <v>3858</v>
      </c>
      <c r="Q769" s="45"/>
      <c r="R769" s="88">
        <f t="shared" si="61"/>
        <v>0</v>
      </c>
      <c r="S769" s="88">
        <f t="shared" si="62"/>
        <v>0</v>
      </c>
      <c r="T769" s="88">
        <f t="shared" si="63"/>
        <v>0</v>
      </c>
      <c r="U769" s="88"/>
      <c r="V769" s="3"/>
      <c r="W769" s="88"/>
    </row>
    <row r="770" spans="1:23" ht="225" hidden="1" x14ac:dyDescent="0.25">
      <c r="A770" s="47">
        <v>769</v>
      </c>
      <c r="B770" s="43" t="str">
        <f t="shared" si="68"/>
        <v>Not</v>
      </c>
      <c r="C770" s="3">
        <f t="shared" si="69"/>
        <v>60</v>
      </c>
      <c r="D770" s="3" t="s">
        <v>1902</v>
      </c>
      <c r="E770" s="1" t="s">
        <v>1900</v>
      </c>
      <c r="F770" s="4" t="s">
        <v>1882</v>
      </c>
      <c r="G770" s="1" t="s">
        <v>1901</v>
      </c>
      <c r="H770" s="10" t="s">
        <v>1902</v>
      </c>
      <c r="I770" s="6">
        <v>1</v>
      </c>
      <c r="J770" s="8">
        <v>0</v>
      </c>
      <c r="K770" s="12">
        <v>0</v>
      </c>
      <c r="L770" s="44" t="s">
        <v>1902</v>
      </c>
      <c r="M770" s="3">
        <v>0</v>
      </c>
      <c r="N770" s="43">
        <v>0</v>
      </c>
      <c r="O770" s="43">
        <v>0</v>
      </c>
      <c r="P770" s="3" t="s">
        <v>3681</v>
      </c>
      <c r="Q770" s="45"/>
      <c r="R770" s="88">
        <f t="shared" ref="R770:R833" si="70">IF(D770&lt;&gt;H770,1,0)</f>
        <v>0</v>
      </c>
      <c r="S770" s="88">
        <f t="shared" ref="S770:S833" si="71">IF(H770&lt;&gt;L770,1,0)</f>
        <v>0</v>
      </c>
      <c r="T770" s="88">
        <f t="shared" ref="T770:T833" si="72">IF(I770+J770+K770=0,1,0)</f>
        <v>0</v>
      </c>
      <c r="U770" s="88"/>
      <c r="V770" s="3"/>
      <c r="W770" s="88"/>
    </row>
    <row r="771" spans="1:23" ht="225" hidden="1" x14ac:dyDescent="0.25">
      <c r="A771" s="47">
        <v>770</v>
      </c>
      <c r="B771" s="43" t="str">
        <f t="shared" si="68"/>
        <v>Not</v>
      </c>
      <c r="C771" s="3">
        <f t="shared" si="69"/>
        <v>61</v>
      </c>
      <c r="D771" s="3" t="s">
        <v>1902</v>
      </c>
      <c r="E771" s="1" t="s">
        <v>1903</v>
      </c>
      <c r="F771" s="4" t="s">
        <v>1882</v>
      </c>
      <c r="G771" s="1" t="s">
        <v>1904</v>
      </c>
      <c r="H771" s="10" t="s">
        <v>1902</v>
      </c>
      <c r="I771" s="6">
        <v>1</v>
      </c>
      <c r="J771" s="8">
        <v>0</v>
      </c>
      <c r="K771" s="12">
        <v>0</v>
      </c>
      <c r="L771" s="44" t="s">
        <v>1902</v>
      </c>
      <c r="M771" s="3">
        <v>0</v>
      </c>
      <c r="N771" s="43">
        <v>0</v>
      </c>
      <c r="O771" s="43">
        <v>0</v>
      </c>
      <c r="P771" s="3" t="s">
        <v>3681</v>
      </c>
      <c r="Q771" s="45"/>
      <c r="R771" s="88">
        <f t="shared" si="70"/>
        <v>0</v>
      </c>
      <c r="S771" s="88">
        <f t="shared" si="71"/>
        <v>0</v>
      </c>
      <c r="T771" s="88">
        <f t="shared" si="72"/>
        <v>0</v>
      </c>
      <c r="U771" s="88"/>
      <c r="V771" s="3"/>
      <c r="W771" s="88"/>
    </row>
    <row r="772" spans="1:23" ht="270" hidden="1" x14ac:dyDescent="0.25">
      <c r="A772" s="47">
        <v>771</v>
      </c>
      <c r="B772" s="43" t="str">
        <f t="shared" si="68"/>
        <v>Not</v>
      </c>
      <c r="C772" s="3">
        <f t="shared" si="69"/>
        <v>62</v>
      </c>
      <c r="D772" s="3" t="s">
        <v>1907</v>
      </c>
      <c r="E772" s="1" t="s">
        <v>1905</v>
      </c>
      <c r="F772" s="4" t="s">
        <v>1882</v>
      </c>
      <c r="G772" s="1" t="s">
        <v>1906</v>
      </c>
      <c r="H772" s="10" t="s">
        <v>1907</v>
      </c>
      <c r="I772" s="6">
        <v>1</v>
      </c>
      <c r="J772" s="8">
        <v>0</v>
      </c>
      <c r="K772" s="12">
        <v>0</v>
      </c>
      <c r="L772" s="44" t="s">
        <v>1907</v>
      </c>
      <c r="M772" s="3">
        <v>0</v>
      </c>
      <c r="N772" s="43">
        <v>0</v>
      </c>
      <c r="O772" s="43">
        <v>0</v>
      </c>
      <c r="P772" s="3" t="s">
        <v>3682</v>
      </c>
      <c r="Q772" s="45"/>
      <c r="R772" s="88">
        <f t="shared" si="70"/>
        <v>0</v>
      </c>
      <c r="S772" s="88">
        <f t="shared" si="71"/>
        <v>0</v>
      </c>
      <c r="T772" s="88">
        <f t="shared" si="72"/>
        <v>0</v>
      </c>
      <c r="U772" s="88"/>
      <c r="V772" s="3"/>
      <c r="W772" s="88"/>
    </row>
    <row r="773" spans="1:23" ht="270" hidden="1" x14ac:dyDescent="0.25">
      <c r="A773" s="47">
        <v>772</v>
      </c>
      <c r="B773" s="43" t="str">
        <f t="shared" si="68"/>
        <v>Not</v>
      </c>
      <c r="C773" s="3">
        <f t="shared" si="69"/>
        <v>63</v>
      </c>
      <c r="D773" s="3" t="s">
        <v>1907</v>
      </c>
      <c r="E773" s="1" t="s">
        <v>1908</v>
      </c>
      <c r="F773" s="4" t="s">
        <v>1882</v>
      </c>
      <c r="G773" s="1" t="s">
        <v>1909</v>
      </c>
      <c r="H773" s="10" t="s">
        <v>1907</v>
      </c>
      <c r="I773" s="6">
        <v>1</v>
      </c>
      <c r="J773" s="8">
        <v>0</v>
      </c>
      <c r="K773" s="12">
        <v>0</v>
      </c>
      <c r="L773" s="44" t="s">
        <v>1907</v>
      </c>
      <c r="M773" s="3">
        <v>0</v>
      </c>
      <c r="N773" s="43">
        <v>0</v>
      </c>
      <c r="O773" s="43">
        <v>0</v>
      </c>
      <c r="P773" s="3" t="s">
        <v>3682</v>
      </c>
      <c r="Q773" s="45"/>
      <c r="R773" s="88">
        <f t="shared" si="70"/>
        <v>0</v>
      </c>
      <c r="S773" s="88">
        <f t="shared" si="71"/>
        <v>0</v>
      </c>
      <c r="T773" s="88">
        <f t="shared" si="72"/>
        <v>0</v>
      </c>
      <c r="U773" s="88"/>
      <c r="V773" s="3"/>
      <c r="W773" s="88"/>
    </row>
    <row r="774" spans="1:23" ht="240" hidden="1" x14ac:dyDescent="0.25">
      <c r="A774" s="47">
        <v>773</v>
      </c>
      <c r="B774" s="43" t="str">
        <f t="shared" si="68"/>
        <v>Not</v>
      </c>
      <c r="C774" s="3">
        <f t="shared" si="69"/>
        <v>64</v>
      </c>
      <c r="D774" s="3" t="s">
        <v>1912</v>
      </c>
      <c r="E774" s="1" t="s">
        <v>1910</v>
      </c>
      <c r="F774" s="4" t="s">
        <v>1882</v>
      </c>
      <c r="G774" s="1" t="s">
        <v>1911</v>
      </c>
      <c r="H774" s="10" t="s">
        <v>1912</v>
      </c>
      <c r="I774" s="6">
        <v>1</v>
      </c>
      <c r="J774" s="8">
        <v>0</v>
      </c>
      <c r="K774" s="12">
        <v>0</v>
      </c>
      <c r="L774" s="44" t="s">
        <v>1912</v>
      </c>
      <c r="M774" s="3">
        <v>0</v>
      </c>
      <c r="N774" s="43">
        <v>0</v>
      </c>
      <c r="O774" s="43">
        <v>0</v>
      </c>
      <c r="P774" s="3" t="s">
        <v>3683</v>
      </c>
      <c r="Q774" s="45"/>
      <c r="R774" s="88">
        <f t="shared" si="70"/>
        <v>0</v>
      </c>
      <c r="S774" s="88">
        <f t="shared" si="71"/>
        <v>0</v>
      </c>
      <c r="T774" s="88">
        <f t="shared" si="72"/>
        <v>0</v>
      </c>
      <c r="U774" s="88"/>
      <c r="V774" s="3"/>
      <c r="W774" s="88"/>
    </row>
    <row r="775" spans="1:23" ht="240" hidden="1" x14ac:dyDescent="0.25">
      <c r="A775" s="47">
        <v>774</v>
      </c>
      <c r="B775" s="43" t="str">
        <f t="shared" si="68"/>
        <v>Not</v>
      </c>
      <c r="C775" s="3">
        <f t="shared" si="69"/>
        <v>65</v>
      </c>
      <c r="D775" s="3" t="s">
        <v>1912</v>
      </c>
      <c r="E775" s="1" t="s">
        <v>1913</v>
      </c>
      <c r="F775" s="4" t="s">
        <v>1882</v>
      </c>
      <c r="G775" s="1" t="s">
        <v>1914</v>
      </c>
      <c r="H775" s="10" t="s">
        <v>1912</v>
      </c>
      <c r="I775" s="6">
        <v>1</v>
      </c>
      <c r="J775" s="8">
        <v>0</v>
      </c>
      <c r="K775" s="12">
        <v>0</v>
      </c>
      <c r="L775" s="44" t="s">
        <v>1912</v>
      </c>
      <c r="M775" s="3">
        <v>0</v>
      </c>
      <c r="N775" s="43">
        <v>0</v>
      </c>
      <c r="O775" s="43">
        <v>0</v>
      </c>
      <c r="P775" s="3" t="s">
        <v>3683</v>
      </c>
      <c r="Q775" s="45"/>
      <c r="R775" s="88">
        <f t="shared" si="70"/>
        <v>0</v>
      </c>
      <c r="S775" s="88">
        <f t="shared" si="71"/>
        <v>0</v>
      </c>
      <c r="T775" s="88">
        <f t="shared" si="72"/>
        <v>0</v>
      </c>
      <c r="U775" s="88"/>
      <c r="V775" s="3"/>
      <c r="W775" s="88"/>
    </row>
    <row r="776" spans="1:23" ht="240" hidden="1" x14ac:dyDescent="0.25">
      <c r="A776" s="47">
        <v>775</v>
      </c>
      <c r="B776" s="43" t="str">
        <f t="shared" si="68"/>
        <v>Not</v>
      </c>
      <c r="C776" s="3">
        <f t="shared" si="69"/>
        <v>66</v>
      </c>
      <c r="D776" s="3" t="s">
        <v>1917</v>
      </c>
      <c r="E776" s="1" t="s">
        <v>1915</v>
      </c>
      <c r="F776" s="4" t="s">
        <v>1882</v>
      </c>
      <c r="G776" s="1" t="s">
        <v>1916</v>
      </c>
      <c r="H776" s="10" t="s">
        <v>1917</v>
      </c>
      <c r="I776" s="6">
        <v>1</v>
      </c>
      <c r="J776" s="8">
        <v>0</v>
      </c>
      <c r="K776" s="12">
        <v>0</v>
      </c>
      <c r="L776" s="44" t="s">
        <v>1917</v>
      </c>
      <c r="M776" s="3">
        <v>0</v>
      </c>
      <c r="N776" s="43">
        <v>0</v>
      </c>
      <c r="O776" s="43">
        <v>0</v>
      </c>
      <c r="P776" s="3" t="s">
        <v>3684</v>
      </c>
      <c r="Q776" s="45"/>
      <c r="R776" s="88">
        <f t="shared" si="70"/>
        <v>0</v>
      </c>
      <c r="S776" s="88">
        <f t="shared" si="71"/>
        <v>0</v>
      </c>
      <c r="T776" s="88">
        <f t="shared" si="72"/>
        <v>0</v>
      </c>
      <c r="U776" s="88"/>
      <c r="V776" s="3"/>
      <c r="W776" s="88"/>
    </row>
    <row r="777" spans="1:23" ht="240" hidden="1" x14ac:dyDescent="0.25">
      <c r="A777" s="47">
        <v>776</v>
      </c>
      <c r="B777" s="43" t="str">
        <f t="shared" si="68"/>
        <v>Not</v>
      </c>
      <c r="C777" s="3">
        <f t="shared" si="69"/>
        <v>67</v>
      </c>
      <c r="D777" s="3" t="s">
        <v>1920</v>
      </c>
      <c r="E777" s="1" t="s">
        <v>1918</v>
      </c>
      <c r="F777" s="4" t="s">
        <v>1882</v>
      </c>
      <c r="G777" s="1" t="s">
        <v>1919</v>
      </c>
      <c r="H777" s="10" t="s">
        <v>1920</v>
      </c>
      <c r="I777" s="6">
        <v>1</v>
      </c>
      <c r="J777" s="8">
        <v>0</v>
      </c>
      <c r="K777" s="12">
        <v>0</v>
      </c>
      <c r="L777" s="44" t="s">
        <v>1920</v>
      </c>
      <c r="M777" s="3">
        <v>0</v>
      </c>
      <c r="N777" s="43">
        <v>0</v>
      </c>
      <c r="O777" s="43">
        <v>0</v>
      </c>
      <c r="P777" s="3" t="s">
        <v>3685</v>
      </c>
      <c r="Q777" s="45"/>
      <c r="R777" s="88">
        <f t="shared" si="70"/>
        <v>0</v>
      </c>
      <c r="S777" s="88">
        <f t="shared" si="71"/>
        <v>0</v>
      </c>
      <c r="T777" s="88">
        <f t="shared" si="72"/>
        <v>0</v>
      </c>
      <c r="U777" s="88"/>
      <c r="V777" s="3"/>
      <c r="W777" s="88"/>
    </row>
    <row r="778" spans="1:23" ht="225" hidden="1" x14ac:dyDescent="0.25">
      <c r="A778" s="47">
        <v>777</v>
      </c>
      <c r="B778" s="43" t="str">
        <f t="shared" si="68"/>
        <v>Not</v>
      </c>
      <c r="C778" s="3">
        <f t="shared" si="69"/>
        <v>68</v>
      </c>
      <c r="D778" s="3" t="s">
        <v>1923</v>
      </c>
      <c r="E778" s="1" t="s">
        <v>1921</v>
      </c>
      <c r="F778" s="4" t="s">
        <v>1882</v>
      </c>
      <c r="G778" s="1" t="s">
        <v>1922</v>
      </c>
      <c r="H778" s="10" t="s">
        <v>1923</v>
      </c>
      <c r="I778" s="6">
        <v>1</v>
      </c>
      <c r="J778" s="8">
        <v>0</v>
      </c>
      <c r="K778" s="12">
        <v>0</v>
      </c>
      <c r="L778" s="44" t="s">
        <v>1923</v>
      </c>
      <c r="M778" s="3">
        <v>0</v>
      </c>
      <c r="N778" s="43">
        <v>0</v>
      </c>
      <c r="O778" s="43">
        <v>0</v>
      </c>
      <c r="P778" s="3" t="s">
        <v>3686</v>
      </c>
      <c r="Q778" s="45"/>
      <c r="R778" s="88">
        <f t="shared" si="70"/>
        <v>0</v>
      </c>
      <c r="S778" s="88">
        <f t="shared" si="71"/>
        <v>0</v>
      </c>
      <c r="T778" s="88">
        <f t="shared" si="72"/>
        <v>0</v>
      </c>
      <c r="U778" s="88"/>
      <c r="V778" s="3"/>
      <c r="W778" s="88"/>
    </row>
    <row r="779" spans="1:23" ht="240" hidden="1" x14ac:dyDescent="0.25">
      <c r="A779" s="47">
        <v>778</v>
      </c>
      <c r="B779" s="43" t="str">
        <f t="shared" si="68"/>
        <v>Not</v>
      </c>
      <c r="C779" s="3">
        <f t="shared" si="69"/>
        <v>69</v>
      </c>
      <c r="D779" s="3" t="s">
        <v>1917</v>
      </c>
      <c r="E779" s="1" t="s">
        <v>1924</v>
      </c>
      <c r="F779" s="4" t="s">
        <v>1882</v>
      </c>
      <c r="G779" s="1" t="s">
        <v>1925</v>
      </c>
      <c r="H779" s="10" t="s">
        <v>1917</v>
      </c>
      <c r="I779" s="6">
        <v>1</v>
      </c>
      <c r="J779" s="8">
        <v>0</v>
      </c>
      <c r="K779" s="12">
        <v>0</v>
      </c>
      <c r="L779" s="44" t="s">
        <v>1917</v>
      </c>
      <c r="M779" s="3">
        <v>0</v>
      </c>
      <c r="N779" s="43">
        <v>0</v>
      </c>
      <c r="O779" s="43">
        <v>0</v>
      </c>
      <c r="P779" s="3" t="s">
        <v>3684</v>
      </c>
      <c r="Q779" s="45"/>
      <c r="R779" s="88">
        <f t="shared" si="70"/>
        <v>0</v>
      </c>
      <c r="S779" s="88">
        <f t="shared" si="71"/>
        <v>0</v>
      </c>
      <c r="T779" s="88">
        <f t="shared" si="72"/>
        <v>0</v>
      </c>
      <c r="U779" s="88"/>
      <c r="V779" s="3"/>
      <c r="W779" s="88"/>
    </row>
    <row r="780" spans="1:23" ht="255" hidden="1" x14ac:dyDescent="0.25">
      <c r="A780" s="47">
        <v>779</v>
      </c>
      <c r="B780" s="43" t="str">
        <f t="shared" si="68"/>
        <v>Not</v>
      </c>
      <c r="C780" s="3">
        <f t="shared" si="69"/>
        <v>70</v>
      </c>
      <c r="D780" s="3" t="s">
        <v>1920</v>
      </c>
      <c r="E780" s="1" t="s">
        <v>1926</v>
      </c>
      <c r="F780" s="4" t="s">
        <v>1882</v>
      </c>
      <c r="G780" s="1" t="s">
        <v>1927</v>
      </c>
      <c r="H780" s="10" t="s">
        <v>1920</v>
      </c>
      <c r="I780" s="6">
        <v>1</v>
      </c>
      <c r="J780" s="8">
        <v>0</v>
      </c>
      <c r="K780" s="12">
        <v>0</v>
      </c>
      <c r="L780" s="44" t="s">
        <v>1920</v>
      </c>
      <c r="M780" s="3">
        <v>0</v>
      </c>
      <c r="N780" s="43">
        <v>0</v>
      </c>
      <c r="O780" s="43">
        <v>0</v>
      </c>
      <c r="P780" s="3" t="s">
        <v>3685</v>
      </c>
      <c r="Q780" s="45"/>
      <c r="R780" s="88">
        <f t="shared" si="70"/>
        <v>0</v>
      </c>
      <c r="S780" s="88">
        <f t="shared" si="71"/>
        <v>0</v>
      </c>
      <c r="T780" s="88">
        <f t="shared" si="72"/>
        <v>0</v>
      </c>
      <c r="U780" s="88"/>
      <c r="V780" s="3"/>
      <c r="W780" s="88"/>
    </row>
    <row r="781" spans="1:23" ht="240" hidden="1" x14ac:dyDescent="0.25">
      <c r="A781" s="47">
        <v>780</v>
      </c>
      <c r="B781" s="43" t="str">
        <f t="shared" si="68"/>
        <v>Not</v>
      </c>
      <c r="C781" s="3">
        <f t="shared" si="69"/>
        <v>71</v>
      </c>
      <c r="D781" s="3" t="s">
        <v>1923</v>
      </c>
      <c r="E781" s="1" t="s">
        <v>1928</v>
      </c>
      <c r="F781" s="4" t="s">
        <v>1882</v>
      </c>
      <c r="G781" s="1" t="s">
        <v>1929</v>
      </c>
      <c r="H781" s="10" t="s">
        <v>1923</v>
      </c>
      <c r="I781" s="6">
        <v>1</v>
      </c>
      <c r="J781" s="8">
        <v>0</v>
      </c>
      <c r="K781" s="12">
        <v>0</v>
      </c>
      <c r="L781" s="44" t="s">
        <v>1923</v>
      </c>
      <c r="M781" s="3">
        <v>0</v>
      </c>
      <c r="N781" s="43">
        <v>0</v>
      </c>
      <c r="O781" s="43">
        <v>0</v>
      </c>
      <c r="P781" s="3" t="s">
        <v>3686</v>
      </c>
      <c r="Q781" s="45"/>
      <c r="R781" s="88">
        <f t="shared" si="70"/>
        <v>0</v>
      </c>
      <c r="S781" s="88">
        <f t="shared" si="71"/>
        <v>0</v>
      </c>
      <c r="T781" s="88">
        <f t="shared" si="72"/>
        <v>0</v>
      </c>
      <c r="U781" s="88"/>
      <c r="V781" s="3"/>
      <c r="W781" s="88"/>
    </row>
    <row r="782" spans="1:23" ht="225" hidden="1" x14ac:dyDescent="0.25">
      <c r="A782" s="47">
        <v>781</v>
      </c>
      <c r="B782" s="43" t="str">
        <f t="shared" si="68"/>
        <v>Not</v>
      </c>
      <c r="C782" s="3">
        <f t="shared" si="69"/>
        <v>72</v>
      </c>
      <c r="D782" s="3" t="s">
        <v>1198</v>
      </c>
      <c r="E782" s="1" t="s">
        <v>1930</v>
      </c>
      <c r="F782" s="4" t="s">
        <v>1931</v>
      </c>
      <c r="G782" s="1" t="s">
        <v>1932</v>
      </c>
      <c r="H782" s="10" t="s">
        <v>1198</v>
      </c>
      <c r="I782" s="6">
        <v>1</v>
      </c>
      <c r="J782" s="8">
        <v>0</v>
      </c>
      <c r="K782" s="12">
        <v>0</v>
      </c>
      <c r="L782" s="44" t="s">
        <v>1198</v>
      </c>
      <c r="M782" s="3">
        <v>1</v>
      </c>
      <c r="N782" s="43">
        <v>0</v>
      </c>
      <c r="O782" s="43">
        <v>0</v>
      </c>
      <c r="P782" s="3" t="s">
        <v>3574</v>
      </c>
      <c r="Q782" s="45"/>
      <c r="R782" s="88">
        <f t="shared" si="70"/>
        <v>0</v>
      </c>
      <c r="S782" s="88">
        <f t="shared" si="71"/>
        <v>0</v>
      </c>
      <c r="T782" s="88">
        <f t="shared" si="72"/>
        <v>0</v>
      </c>
      <c r="U782" s="88"/>
      <c r="V782" s="3"/>
      <c r="W782" s="88"/>
    </row>
    <row r="783" spans="1:23" ht="240" hidden="1" x14ac:dyDescent="0.25">
      <c r="A783" s="47">
        <v>782</v>
      </c>
      <c r="B783" s="43" t="str">
        <f t="shared" si="68"/>
        <v>Not</v>
      </c>
      <c r="C783" s="3">
        <f t="shared" si="69"/>
        <v>73</v>
      </c>
      <c r="D783" s="3" t="s">
        <v>1198</v>
      </c>
      <c r="E783" s="1" t="s">
        <v>1933</v>
      </c>
      <c r="F783" s="4" t="s">
        <v>1934</v>
      </c>
      <c r="G783" s="1" t="s">
        <v>1935</v>
      </c>
      <c r="H783" s="10" t="s">
        <v>1198</v>
      </c>
      <c r="I783" s="6">
        <v>1</v>
      </c>
      <c r="J783" s="8">
        <v>0</v>
      </c>
      <c r="K783" s="12">
        <v>0</v>
      </c>
      <c r="L783" s="44" t="s">
        <v>1198</v>
      </c>
      <c r="M783" s="3">
        <v>1</v>
      </c>
      <c r="N783" s="43">
        <v>0</v>
      </c>
      <c r="O783" s="43">
        <v>0</v>
      </c>
      <c r="P783" s="3" t="s">
        <v>3574</v>
      </c>
      <c r="Q783" s="45"/>
      <c r="R783" s="88">
        <f t="shared" si="70"/>
        <v>0</v>
      </c>
      <c r="S783" s="88">
        <f t="shared" si="71"/>
        <v>0</v>
      </c>
      <c r="T783" s="88">
        <f t="shared" si="72"/>
        <v>0</v>
      </c>
      <c r="U783" s="88"/>
      <c r="V783" s="3"/>
      <c r="W783" s="88"/>
    </row>
    <row r="784" spans="1:23" ht="240" hidden="1" x14ac:dyDescent="0.25">
      <c r="A784" s="47">
        <v>783</v>
      </c>
      <c r="B784" s="43" t="str">
        <f t="shared" si="68"/>
        <v>Not</v>
      </c>
      <c r="C784" s="3">
        <f t="shared" si="69"/>
        <v>74</v>
      </c>
      <c r="D784" s="3" t="s">
        <v>1198</v>
      </c>
      <c r="E784" s="1" t="s">
        <v>1936</v>
      </c>
      <c r="F784" s="4" t="s">
        <v>1934</v>
      </c>
      <c r="G784" s="1" t="s">
        <v>1937</v>
      </c>
      <c r="H784" s="10" t="s">
        <v>1198</v>
      </c>
      <c r="I784" s="6">
        <v>1</v>
      </c>
      <c r="J784" s="8">
        <v>0</v>
      </c>
      <c r="K784" s="12">
        <v>0</v>
      </c>
      <c r="L784" s="44" t="s">
        <v>1198</v>
      </c>
      <c r="M784" s="3">
        <v>1</v>
      </c>
      <c r="N784" s="43">
        <v>0</v>
      </c>
      <c r="O784" s="43">
        <v>0</v>
      </c>
      <c r="P784" s="3" t="s">
        <v>3574</v>
      </c>
      <c r="Q784" s="45"/>
      <c r="R784" s="88">
        <f t="shared" si="70"/>
        <v>0</v>
      </c>
      <c r="S784" s="88">
        <f t="shared" si="71"/>
        <v>0</v>
      </c>
      <c r="T784" s="88">
        <f t="shared" si="72"/>
        <v>0</v>
      </c>
      <c r="U784" s="88"/>
      <c r="V784" s="3"/>
      <c r="W784" s="88"/>
    </row>
    <row r="785" spans="1:23" ht="225" hidden="1" x14ac:dyDescent="0.25">
      <c r="A785" s="47">
        <v>784</v>
      </c>
      <c r="B785" s="43" t="str">
        <f t="shared" si="68"/>
        <v>Not</v>
      </c>
      <c r="C785" s="3">
        <f t="shared" si="69"/>
        <v>75</v>
      </c>
      <c r="D785" s="3" t="s">
        <v>1940</v>
      </c>
      <c r="E785" s="1" t="s">
        <v>1938</v>
      </c>
      <c r="F785" s="4" t="s">
        <v>1934</v>
      </c>
      <c r="G785" s="1" t="s">
        <v>1939</v>
      </c>
      <c r="H785" s="10" t="s">
        <v>1940</v>
      </c>
      <c r="I785" s="6">
        <v>1</v>
      </c>
      <c r="J785" s="8">
        <v>0</v>
      </c>
      <c r="K785" s="12">
        <v>0</v>
      </c>
      <c r="L785" s="44" t="s">
        <v>1940</v>
      </c>
      <c r="M785" s="3">
        <v>1</v>
      </c>
      <c r="N785" s="43">
        <v>0</v>
      </c>
      <c r="O785" s="43">
        <v>0</v>
      </c>
      <c r="P785" s="3" t="s">
        <v>3687</v>
      </c>
      <c r="Q785" s="45"/>
      <c r="R785" s="88">
        <f t="shared" si="70"/>
        <v>0</v>
      </c>
      <c r="S785" s="88">
        <f t="shared" si="71"/>
        <v>0</v>
      </c>
      <c r="T785" s="88">
        <f t="shared" si="72"/>
        <v>0</v>
      </c>
      <c r="U785" s="88"/>
      <c r="V785" s="3"/>
      <c r="W785" s="88"/>
    </row>
    <row r="786" spans="1:23" ht="270" hidden="1" x14ac:dyDescent="0.25">
      <c r="A786" s="47">
        <v>785</v>
      </c>
      <c r="B786" s="43" t="str">
        <f t="shared" si="68"/>
        <v>Not</v>
      </c>
      <c r="C786" s="3">
        <f t="shared" si="69"/>
        <v>76</v>
      </c>
      <c r="D786" s="3" t="s">
        <v>1940</v>
      </c>
      <c r="E786" s="1" t="s">
        <v>1941</v>
      </c>
      <c r="F786" s="4" t="s">
        <v>1934</v>
      </c>
      <c r="G786" s="1" t="s">
        <v>1942</v>
      </c>
      <c r="H786" s="10" t="s">
        <v>1940</v>
      </c>
      <c r="I786" s="6">
        <v>1</v>
      </c>
      <c r="J786" s="8">
        <v>0</v>
      </c>
      <c r="K786" s="12">
        <v>0</v>
      </c>
      <c r="L786" s="44" t="s">
        <v>1940</v>
      </c>
      <c r="M786" s="3">
        <v>1</v>
      </c>
      <c r="N786" s="43">
        <v>0</v>
      </c>
      <c r="O786" s="43">
        <v>0</v>
      </c>
      <c r="P786" s="3" t="s">
        <v>3687</v>
      </c>
      <c r="Q786" s="45"/>
      <c r="R786" s="88">
        <f t="shared" si="70"/>
        <v>0</v>
      </c>
      <c r="S786" s="88">
        <f t="shared" si="71"/>
        <v>0</v>
      </c>
      <c r="T786" s="88">
        <f t="shared" si="72"/>
        <v>0</v>
      </c>
      <c r="U786" s="88"/>
      <c r="V786" s="3"/>
      <c r="W786" s="88"/>
    </row>
    <row r="787" spans="1:23" ht="255" hidden="1" x14ac:dyDescent="0.25">
      <c r="A787" s="47">
        <v>786</v>
      </c>
      <c r="B787" s="43" t="str">
        <f t="shared" si="68"/>
        <v>Not</v>
      </c>
      <c r="C787" s="3">
        <f t="shared" si="69"/>
        <v>77</v>
      </c>
      <c r="D787" s="3" t="s">
        <v>1940</v>
      </c>
      <c r="E787" s="1" t="s">
        <v>1943</v>
      </c>
      <c r="F787" s="4" t="s">
        <v>1934</v>
      </c>
      <c r="G787" s="1" t="s">
        <v>1944</v>
      </c>
      <c r="H787" s="10" t="s">
        <v>1940</v>
      </c>
      <c r="I787" s="6">
        <v>1</v>
      </c>
      <c r="J787" s="8">
        <v>0</v>
      </c>
      <c r="K787" s="12">
        <v>0</v>
      </c>
      <c r="L787" s="44" t="s">
        <v>1940</v>
      </c>
      <c r="M787" s="3">
        <v>1</v>
      </c>
      <c r="N787" s="43">
        <v>0</v>
      </c>
      <c r="O787" s="43">
        <v>0</v>
      </c>
      <c r="P787" s="3" t="s">
        <v>3687</v>
      </c>
      <c r="Q787" s="45"/>
      <c r="R787" s="88">
        <f t="shared" si="70"/>
        <v>0</v>
      </c>
      <c r="S787" s="88">
        <f t="shared" si="71"/>
        <v>0</v>
      </c>
      <c r="T787" s="88">
        <f t="shared" si="72"/>
        <v>0</v>
      </c>
      <c r="U787" s="88"/>
      <c r="V787" s="3"/>
      <c r="W787" s="88"/>
    </row>
    <row r="788" spans="1:23" ht="255" hidden="1" x14ac:dyDescent="0.25">
      <c r="A788" s="47">
        <v>787</v>
      </c>
      <c r="B788" s="43" t="str">
        <f t="shared" si="68"/>
        <v>Not</v>
      </c>
      <c r="C788" s="3">
        <f t="shared" si="69"/>
        <v>78</v>
      </c>
      <c r="D788" s="3" t="s">
        <v>1198</v>
      </c>
      <c r="E788" s="1" t="s">
        <v>1945</v>
      </c>
      <c r="F788" s="4" t="s">
        <v>1934</v>
      </c>
      <c r="G788" s="1" t="s">
        <v>1946</v>
      </c>
      <c r="H788" s="10" t="s">
        <v>1198</v>
      </c>
      <c r="I788" s="6">
        <v>1</v>
      </c>
      <c r="J788" s="8">
        <v>0</v>
      </c>
      <c r="K788" s="12">
        <v>0</v>
      </c>
      <c r="L788" s="44" t="s">
        <v>1198</v>
      </c>
      <c r="M788" s="3">
        <v>1</v>
      </c>
      <c r="N788" s="43">
        <v>0</v>
      </c>
      <c r="O788" s="43">
        <v>0</v>
      </c>
      <c r="P788" s="3" t="s">
        <v>3574</v>
      </c>
      <c r="Q788" s="45"/>
      <c r="R788" s="88">
        <f t="shared" si="70"/>
        <v>0</v>
      </c>
      <c r="S788" s="88">
        <f t="shared" si="71"/>
        <v>0</v>
      </c>
      <c r="T788" s="88">
        <f t="shared" si="72"/>
        <v>0</v>
      </c>
      <c r="U788" s="88"/>
      <c r="V788" s="3"/>
      <c r="W788" s="88"/>
    </row>
    <row r="789" spans="1:23" ht="240" hidden="1" x14ac:dyDescent="0.25">
      <c r="A789" s="47">
        <v>788</v>
      </c>
      <c r="B789" s="43" t="str">
        <f t="shared" si="68"/>
        <v>Not</v>
      </c>
      <c r="C789" s="3">
        <f t="shared" si="69"/>
        <v>79</v>
      </c>
      <c r="D789" s="3" t="s">
        <v>1198</v>
      </c>
      <c r="E789" s="1" t="s">
        <v>1947</v>
      </c>
      <c r="F789" s="4" t="s">
        <v>1934</v>
      </c>
      <c r="G789" s="1" t="s">
        <v>1948</v>
      </c>
      <c r="H789" s="10" t="s">
        <v>1198</v>
      </c>
      <c r="I789" s="6">
        <v>1</v>
      </c>
      <c r="J789" s="8">
        <v>0</v>
      </c>
      <c r="K789" s="12">
        <v>0</v>
      </c>
      <c r="L789" s="44" t="s">
        <v>1198</v>
      </c>
      <c r="M789" s="3">
        <v>1</v>
      </c>
      <c r="N789" s="43">
        <v>0</v>
      </c>
      <c r="O789" s="43">
        <v>0</v>
      </c>
      <c r="P789" s="3" t="s">
        <v>3574</v>
      </c>
      <c r="Q789" s="45"/>
      <c r="R789" s="88">
        <f t="shared" si="70"/>
        <v>0</v>
      </c>
      <c r="S789" s="88">
        <f t="shared" si="71"/>
        <v>0</v>
      </c>
      <c r="T789" s="88">
        <f t="shared" si="72"/>
        <v>0</v>
      </c>
      <c r="U789" s="88"/>
      <c r="V789" s="3"/>
      <c r="W789" s="88"/>
    </row>
    <row r="790" spans="1:23" ht="240" hidden="1" x14ac:dyDescent="0.25">
      <c r="A790" s="47">
        <v>789</v>
      </c>
      <c r="B790" s="43" t="str">
        <f t="shared" si="68"/>
        <v>Not</v>
      </c>
      <c r="C790" s="3">
        <f t="shared" si="69"/>
        <v>80</v>
      </c>
      <c r="D790" s="3" t="s">
        <v>1940</v>
      </c>
      <c r="E790" s="1" t="s">
        <v>1949</v>
      </c>
      <c r="F790" s="4" t="s">
        <v>1934</v>
      </c>
      <c r="G790" s="1" t="s">
        <v>1950</v>
      </c>
      <c r="H790" s="10" t="s">
        <v>1940</v>
      </c>
      <c r="I790" s="6">
        <v>1</v>
      </c>
      <c r="J790" s="8">
        <v>0</v>
      </c>
      <c r="K790" s="12">
        <v>0</v>
      </c>
      <c r="L790" s="44" t="s">
        <v>1940</v>
      </c>
      <c r="M790" s="3">
        <v>1</v>
      </c>
      <c r="N790" s="43">
        <v>0</v>
      </c>
      <c r="O790" s="43">
        <v>0</v>
      </c>
      <c r="P790" s="3" t="s">
        <v>3687</v>
      </c>
      <c r="Q790" s="45"/>
      <c r="R790" s="88">
        <f t="shared" si="70"/>
        <v>0</v>
      </c>
      <c r="S790" s="88">
        <f t="shared" si="71"/>
        <v>0</v>
      </c>
      <c r="T790" s="88">
        <f t="shared" si="72"/>
        <v>0</v>
      </c>
      <c r="U790" s="88"/>
      <c r="V790" s="3"/>
      <c r="W790" s="88"/>
    </row>
    <row r="791" spans="1:23" ht="255" hidden="1" x14ac:dyDescent="0.25">
      <c r="A791" s="47">
        <v>790</v>
      </c>
      <c r="B791" s="43" t="str">
        <f t="shared" si="68"/>
        <v>Not</v>
      </c>
      <c r="C791" s="3">
        <f t="shared" si="69"/>
        <v>81</v>
      </c>
      <c r="D791" s="3" t="s">
        <v>803</v>
      </c>
      <c r="E791" s="1" t="s">
        <v>1951</v>
      </c>
      <c r="F791" s="4" t="s">
        <v>1890</v>
      </c>
      <c r="G791" s="1" t="s">
        <v>1952</v>
      </c>
      <c r="H791" s="10" t="s">
        <v>803</v>
      </c>
      <c r="I791" s="6">
        <v>1</v>
      </c>
      <c r="J791" s="8">
        <v>0</v>
      </c>
      <c r="K791" s="12">
        <v>0</v>
      </c>
      <c r="L791" s="44" t="s">
        <v>803</v>
      </c>
      <c r="M791" s="3">
        <v>0</v>
      </c>
      <c r="N791" s="43">
        <v>0</v>
      </c>
      <c r="O791" s="43">
        <v>0</v>
      </c>
      <c r="P791" s="3" t="s">
        <v>3420</v>
      </c>
      <c r="Q791" s="45"/>
      <c r="R791" s="88">
        <f t="shared" si="70"/>
        <v>0</v>
      </c>
      <c r="S791" s="88">
        <f t="shared" si="71"/>
        <v>0</v>
      </c>
      <c r="T791" s="88">
        <f t="shared" si="72"/>
        <v>0</v>
      </c>
      <c r="U791" s="88"/>
      <c r="V791" s="3"/>
      <c r="W791" s="88"/>
    </row>
    <row r="792" spans="1:23" ht="240" hidden="1" x14ac:dyDescent="0.25">
      <c r="A792" s="47">
        <v>791</v>
      </c>
      <c r="B792" s="43" t="str">
        <f t="shared" si="68"/>
        <v>Not</v>
      </c>
      <c r="C792" s="3">
        <f t="shared" si="69"/>
        <v>82</v>
      </c>
      <c r="D792" s="3" t="s">
        <v>1956</v>
      </c>
      <c r="E792" s="1" t="s">
        <v>1953</v>
      </c>
      <c r="F792" s="4" t="s">
        <v>1954</v>
      </c>
      <c r="G792" s="1" t="s">
        <v>1955</v>
      </c>
      <c r="H792" s="10" t="s">
        <v>1956</v>
      </c>
      <c r="I792" s="6">
        <v>1</v>
      </c>
      <c r="J792" s="8">
        <v>0</v>
      </c>
      <c r="K792" s="12">
        <v>0</v>
      </c>
      <c r="L792" s="44" t="s">
        <v>1956</v>
      </c>
      <c r="M792" s="3">
        <v>0</v>
      </c>
      <c r="N792" s="43">
        <v>0</v>
      </c>
      <c r="O792" s="43">
        <v>0</v>
      </c>
      <c r="P792" s="3" t="s">
        <v>3688</v>
      </c>
      <c r="Q792" s="45"/>
      <c r="R792" s="88">
        <f t="shared" si="70"/>
        <v>0</v>
      </c>
      <c r="S792" s="88">
        <f t="shared" si="71"/>
        <v>0</v>
      </c>
      <c r="T792" s="88">
        <f t="shared" si="72"/>
        <v>0</v>
      </c>
      <c r="U792" s="88"/>
      <c r="V792" s="3"/>
      <c r="W792" s="88"/>
    </row>
    <row r="793" spans="1:23" ht="285" hidden="1" x14ac:dyDescent="0.25">
      <c r="A793" s="47">
        <v>792</v>
      </c>
      <c r="B793" s="43" t="str">
        <f t="shared" si="68"/>
        <v>Not</v>
      </c>
      <c r="C793" s="3">
        <f t="shared" si="69"/>
        <v>83</v>
      </c>
      <c r="D793" s="3" t="s">
        <v>1960</v>
      </c>
      <c r="E793" s="1" t="s">
        <v>1957</v>
      </c>
      <c r="F793" s="4" t="s">
        <v>1958</v>
      </c>
      <c r="G793" s="1" t="s">
        <v>1959</v>
      </c>
      <c r="H793" s="10" t="s">
        <v>1960</v>
      </c>
      <c r="I793" s="6">
        <v>1</v>
      </c>
      <c r="J793" s="8">
        <v>0</v>
      </c>
      <c r="K793" s="12">
        <v>0</v>
      </c>
      <c r="L793" s="44" t="s">
        <v>1960</v>
      </c>
      <c r="M793" s="3">
        <v>0</v>
      </c>
      <c r="N793" s="43">
        <v>0</v>
      </c>
      <c r="O793" s="43">
        <v>0</v>
      </c>
      <c r="P793" s="3" t="s">
        <v>3689</v>
      </c>
      <c r="Q793" s="45"/>
      <c r="R793" s="88">
        <f t="shared" si="70"/>
        <v>0</v>
      </c>
      <c r="S793" s="88">
        <f t="shared" si="71"/>
        <v>0</v>
      </c>
      <c r="T793" s="88">
        <f t="shared" si="72"/>
        <v>0</v>
      </c>
      <c r="U793" s="88"/>
      <c r="V793" s="3"/>
      <c r="W793" s="88"/>
    </row>
    <row r="794" spans="1:23" ht="255" hidden="1" x14ac:dyDescent="0.25">
      <c r="A794" s="47">
        <v>793</v>
      </c>
      <c r="B794" s="43" t="str">
        <f t="shared" si="68"/>
        <v>Not</v>
      </c>
      <c r="C794" s="3">
        <f t="shared" si="69"/>
        <v>84</v>
      </c>
      <c r="D794" s="3" t="s">
        <v>1964</v>
      </c>
      <c r="E794" s="1" t="s">
        <v>1961</v>
      </c>
      <c r="F794" s="4" t="s">
        <v>1962</v>
      </c>
      <c r="G794" s="1" t="s">
        <v>1963</v>
      </c>
      <c r="H794" s="10" t="s">
        <v>1964</v>
      </c>
      <c r="I794" s="6">
        <v>1</v>
      </c>
      <c r="J794" s="8">
        <v>0</v>
      </c>
      <c r="K794" s="12">
        <v>0</v>
      </c>
      <c r="L794" s="44" t="s">
        <v>1964</v>
      </c>
      <c r="M794" s="3">
        <v>0</v>
      </c>
      <c r="N794" s="43">
        <v>0</v>
      </c>
      <c r="O794" s="43">
        <v>0</v>
      </c>
      <c r="P794" s="3" t="s">
        <v>3690</v>
      </c>
      <c r="Q794" s="45"/>
      <c r="R794" s="88">
        <f t="shared" si="70"/>
        <v>0</v>
      </c>
      <c r="S794" s="88">
        <f t="shared" si="71"/>
        <v>0</v>
      </c>
      <c r="T794" s="88">
        <f t="shared" si="72"/>
        <v>0</v>
      </c>
      <c r="U794" s="88"/>
      <c r="V794" s="3"/>
      <c r="W794" s="88"/>
    </row>
    <row r="795" spans="1:23" ht="240" hidden="1" x14ac:dyDescent="0.25">
      <c r="A795" s="47">
        <v>794</v>
      </c>
      <c r="B795" s="43" t="str">
        <f t="shared" si="68"/>
        <v>Not</v>
      </c>
      <c r="C795" s="3">
        <f t="shared" si="69"/>
        <v>85</v>
      </c>
      <c r="D795" s="3" t="s">
        <v>1964</v>
      </c>
      <c r="E795" s="1" t="s">
        <v>1965</v>
      </c>
      <c r="F795" s="4" t="s">
        <v>1962</v>
      </c>
      <c r="G795" s="1" t="s">
        <v>1966</v>
      </c>
      <c r="H795" s="10" t="s">
        <v>1964</v>
      </c>
      <c r="I795" s="6">
        <v>1</v>
      </c>
      <c r="J795" s="8">
        <v>0</v>
      </c>
      <c r="K795" s="12">
        <v>0</v>
      </c>
      <c r="L795" s="44" t="s">
        <v>1964</v>
      </c>
      <c r="M795" s="3">
        <v>0</v>
      </c>
      <c r="N795" s="43">
        <v>0</v>
      </c>
      <c r="O795" s="43">
        <v>0</v>
      </c>
      <c r="P795" s="3" t="s">
        <v>3690</v>
      </c>
      <c r="Q795" s="45"/>
      <c r="R795" s="88">
        <f t="shared" si="70"/>
        <v>0</v>
      </c>
      <c r="S795" s="88">
        <f t="shared" si="71"/>
        <v>0</v>
      </c>
      <c r="T795" s="88">
        <f t="shared" si="72"/>
        <v>0</v>
      </c>
      <c r="U795" s="88"/>
      <c r="V795" s="3"/>
      <c r="W795" s="88"/>
    </row>
    <row r="796" spans="1:23" ht="240" hidden="1" x14ac:dyDescent="0.25">
      <c r="A796" s="47">
        <v>795</v>
      </c>
      <c r="B796" s="43" t="str">
        <f t="shared" si="68"/>
        <v>Not</v>
      </c>
      <c r="C796" s="3">
        <f t="shared" si="69"/>
        <v>86</v>
      </c>
      <c r="D796" s="3" t="s">
        <v>1940</v>
      </c>
      <c r="E796" s="1" t="s">
        <v>1967</v>
      </c>
      <c r="F796" s="4" t="s">
        <v>1968</v>
      </c>
      <c r="G796" s="1" t="s">
        <v>1969</v>
      </c>
      <c r="H796" s="10" t="s">
        <v>1940</v>
      </c>
      <c r="I796" s="6">
        <v>1</v>
      </c>
      <c r="J796" s="8">
        <v>0</v>
      </c>
      <c r="K796" s="12">
        <v>0</v>
      </c>
      <c r="L796" s="44" t="s">
        <v>1940</v>
      </c>
      <c r="M796" s="3">
        <v>1</v>
      </c>
      <c r="N796" s="43">
        <v>0</v>
      </c>
      <c r="O796" s="43">
        <v>0</v>
      </c>
      <c r="P796" s="3" t="s">
        <v>3687</v>
      </c>
      <c r="Q796" s="45"/>
      <c r="R796" s="88">
        <f t="shared" si="70"/>
        <v>0</v>
      </c>
      <c r="S796" s="88">
        <f t="shared" si="71"/>
        <v>0</v>
      </c>
      <c r="T796" s="88">
        <f t="shared" si="72"/>
        <v>0</v>
      </c>
      <c r="U796" s="88"/>
      <c r="V796" s="3"/>
      <c r="W796" s="88"/>
    </row>
    <row r="797" spans="1:23" ht="315" hidden="1" x14ac:dyDescent="0.25">
      <c r="A797" s="47">
        <v>796</v>
      </c>
      <c r="B797" s="43" t="str">
        <f t="shared" si="68"/>
        <v>Not</v>
      </c>
      <c r="C797" s="3">
        <f t="shared" si="69"/>
        <v>87</v>
      </c>
      <c r="D797" s="3" t="s">
        <v>149</v>
      </c>
      <c r="E797" s="1" t="s">
        <v>1970</v>
      </c>
      <c r="F797" s="4" t="s">
        <v>1971</v>
      </c>
      <c r="G797" s="1" t="s">
        <v>1972</v>
      </c>
      <c r="H797" s="10" t="s">
        <v>149</v>
      </c>
      <c r="I797" s="6">
        <v>1</v>
      </c>
      <c r="J797" s="8">
        <v>0</v>
      </c>
      <c r="K797" s="12">
        <v>0</v>
      </c>
      <c r="L797" s="44" t="s">
        <v>149</v>
      </c>
      <c r="M797" s="3">
        <v>0</v>
      </c>
      <c r="N797" s="43">
        <v>0</v>
      </c>
      <c r="O797" s="43">
        <v>0</v>
      </c>
      <c r="P797" s="3" t="s">
        <v>3448</v>
      </c>
      <c r="Q797" s="45"/>
      <c r="R797" s="88">
        <f t="shared" si="70"/>
        <v>0</v>
      </c>
      <c r="S797" s="88">
        <f t="shared" si="71"/>
        <v>0</v>
      </c>
      <c r="T797" s="88">
        <f t="shared" si="72"/>
        <v>0</v>
      </c>
      <c r="U797" s="88"/>
      <c r="V797" s="3"/>
      <c r="W797" s="88"/>
    </row>
    <row r="798" spans="1:23" ht="240" hidden="1" x14ac:dyDescent="0.25">
      <c r="A798" s="47">
        <v>797</v>
      </c>
      <c r="B798" s="43" t="str">
        <f t="shared" si="68"/>
        <v>Not</v>
      </c>
      <c r="C798" s="3">
        <f t="shared" si="69"/>
        <v>88</v>
      </c>
      <c r="D798" s="3" t="s">
        <v>1975</v>
      </c>
      <c r="E798" s="1" t="s">
        <v>1973</v>
      </c>
      <c r="F798" s="4" t="s">
        <v>1882</v>
      </c>
      <c r="G798" s="1" t="s">
        <v>1974</v>
      </c>
      <c r="H798" s="10" t="s">
        <v>1975</v>
      </c>
      <c r="I798" s="6">
        <v>1</v>
      </c>
      <c r="J798" s="8">
        <v>0</v>
      </c>
      <c r="K798" s="12">
        <v>0</v>
      </c>
      <c r="L798" s="44" t="s">
        <v>1975</v>
      </c>
      <c r="M798" s="3">
        <v>0</v>
      </c>
      <c r="N798" s="43">
        <v>0</v>
      </c>
      <c r="O798" s="43">
        <v>0</v>
      </c>
      <c r="P798" s="3" t="s">
        <v>3691</v>
      </c>
      <c r="Q798" s="45"/>
      <c r="R798" s="88">
        <f t="shared" si="70"/>
        <v>0</v>
      </c>
      <c r="S798" s="88">
        <f t="shared" si="71"/>
        <v>0</v>
      </c>
      <c r="T798" s="88">
        <f t="shared" si="72"/>
        <v>0</v>
      </c>
      <c r="U798" s="88"/>
      <c r="V798" s="3"/>
      <c r="W798" s="88"/>
    </row>
    <row r="799" spans="1:23" ht="255" hidden="1" x14ac:dyDescent="0.25">
      <c r="A799" s="47">
        <v>798</v>
      </c>
      <c r="B799" s="43" t="str">
        <f t="shared" si="68"/>
        <v>Not</v>
      </c>
      <c r="C799" s="3">
        <f t="shared" si="69"/>
        <v>89</v>
      </c>
      <c r="D799" s="3" t="s">
        <v>1979</v>
      </c>
      <c r="E799" s="1" t="s">
        <v>1976</v>
      </c>
      <c r="F799" s="4" t="s">
        <v>1977</v>
      </c>
      <c r="G799" s="1" t="s">
        <v>1978</v>
      </c>
      <c r="H799" s="10" t="s">
        <v>1979</v>
      </c>
      <c r="I799" s="6">
        <v>1</v>
      </c>
      <c r="J799" s="8">
        <v>0</v>
      </c>
      <c r="K799" s="12">
        <v>0</v>
      </c>
      <c r="L799" s="44" t="s">
        <v>1979</v>
      </c>
      <c r="M799" s="3">
        <v>0</v>
      </c>
      <c r="N799" s="43">
        <v>0</v>
      </c>
      <c r="O799" s="43">
        <v>0</v>
      </c>
      <c r="P799" s="3" t="s">
        <v>3692</v>
      </c>
      <c r="Q799" s="45"/>
      <c r="R799" s="88">
        <f t="shared" si="70"/>
        <v>0</v>
      </c>
      <c r="S799" s="88">
        <f t="shared" si="71"/>
        <v>0</v>
      </c>
      <c r="T799" s="88">
        <f t="shared" si="72"/>
        <v>0</v>
      </c>
      <c r="U799" s="88"/>
      <c r="V799" s="3"/>
      <c r="W799" s="88"/>
    </row>
    <row r="800" spans="1:23" ht="240" hidden="1" x14ac:dyDescent="0.25">
      <c r="A800" s="47">
        <v>799</v>
      </c>
      <c r="B800" s="43" t="str">
        <f t="shared" si="68"/>
        <v>Not</v>
      </c>
      <c r="C800" s="3">
        <f t="shared" si="69"/>
        <v>90</v>
      </c>
      <c r="D800" s="3" t="s">
        <v>1979</v>
      </c>
      <c r="E800" s="1" t="s">
        <v>1980</v>
      </c>
      <c r="F800" s="4" t="s">
        <v>1977</v>
      </c>
      <c r="G800" s="1" t="s">
        <v>1981</v>
      </c>
      <c r="H800" s="10" t="s">
        <v>1979</v>
      </c>
      <c r="I800" s="6">
        <v>1</v>
      </c>
      <c r="J800" s="8">
        <v>0</v>
      </c>
      <c r="K800" s="12">
        <v>0</v>
      </c>
      <c r="L800" s="44" t="s">
        <v>1979</v>
      </c>
      <c r="M800" s="3">
        <v>0</v>
      </c>
      <c r="N800" s="43">
        <v>0</v>
      </c>
      <c r="O800" s="43">
        <v>0</v>
      </c>
      <c r="P800" s="3" t="s">
        <v>3692</v>
      </c>
      <c r="Q800" s="45"/>
      <c r="R800" s="88">
        <f t="shared" si="70"/>
        <v>0</v>
      </c>
      <c r="S800" s="88">
        <f t="shared" si="71"/>
        <v>0</v>
      </c>
      <c r="T800" s="88">
        <f t="shared" si="72"/>
        <v>0</v>
      </c>
      <c r="U800" s="88"/>
      <c r="V800" s="3"/>
      <c r="W800" s="88"/>
    </row>
    <row r="801" spans="1:23" ht="255" hidden="1" x14ac:dyDescent="0.25">
      <c r="A801" s="47">
        <v>800</v>
      </c>
      <c r="B801" s="43" t="str">
        <f t="shared" si="68"/>
        <v>Not</v>
      </c>
      <c r="C801" s="3">
        <f t="shared" si="69"/>
        <v>91</v>
      </c>
      <c r="D801" s="3" t="s">
        <v>973</v>
      </c>
      <c r="E801" s="1" t="s">
        <v>1982</v>
      </c>
      <c r="F801" s="4" t="s">
        <v>1983</v>
      </c>
      <c r="G801" s="1" t="s">
        <v>1984</v>
      </c>
      <c r="H801" s="10" t="s">
        <v>973</v>
      </c>
      <c r="I801" s="6">
        <v>1</v>
      </c>
      <c r="J801" s="8">
        <v>0</v>
      </c>
      <c r="K801" s="12">
        <v>0</v>
      </c>
      <c r="L801" s="44" t="s">
        <v>973</v>
      </c>
      <c r="M801" s="3">
        <v>1</v>
      </c>
      <c r="N801" s="43">
        <v>0</v>
      </c>
      <c r="O801" s="43" t="s">
        <v>869</v>
      </c>
      <c r="P801" s="3" t="s">
        <v>3475</v>
      </c>
      <c r="Q801" s="45"/>
      <c r="R801" s="88">
        <f t="shared" si="70"/>
        <v>0</v>
      </c>
      <c r="S801" s="88">
        <f t="shared" si="71"/>
        <v>0</v>
      </c>
      <c r="T801" s="88">
        <f t="shared" si="72"/>
        <v>0</v>
      </c>
      <c r="U801" s="88"/>
      <c r="V801" s="3"/>
      <c r="W801" s="88"/>
    </row>
    <row r="802" spans="1:23" ht="255" hidden="1" x14ac:dyDescent="0.25">
      <c r="A802" s="47">
        <v>801</v>
      </c>
      <c r="B802" s="43" t="str">
        <f t="shared" si="68"/>
        <v>Not</v>
      </c>
      <c r="C802" s="3">
        <f t="shared" si="69"/>
        <v>92</v>
      </c>
      <c r="D802" s="3" t="s">
        <v>1073</v>
      </c>
      <c r="E802" s="1" t="s">
        <v>1985</v>
      </c>
      <c r="F802" s="4" t="s">
        <v>1986</v>
      </c>
      <c r="G802" s="1" t="s">
        <v>1987</v>
      </c>
      <c r="H802" s="10" t="s">
        <v>1073</v>
      </c>
      <c r="I802" s="6">
        <v>1</v>
      </c>
      <c r="J802" s="8">
        <v>0</v>
      </c>
      <c r="K802" s="12">
        <v>0</v>
      </c>
      <c r="L802" s="44" t="s">
        <v>1073</v>
      </c>
      <c r="M802" s="3">
        <v>1</v>
      </c>
      <c r="N802" s="43">
        <v>0</v>
      </c>
      <c r="O802" s="43">
        <v>0</v>
      </c>
      <c r="P802" s="3" t="s">
        <v>3530</v>
      </c>
      <c r="Q802" s="45"/>
      <c r="R802" s="88">
        <f t="shared" si="70"/>
        <v>0</v>
      </c>
      <c r="S802" s="88">
        <f t="shared" si="71"/>
        <v>0</v>
      </c>
      <c r="T802" s="88">
        <f t="shared" si="72"/>
        <v>0</v>
      </c>
      <c r="U802" s="88"/>
      <c r="V802" s="3"/>
      <c r="W802" s="88"/>
    </row>
    <row r="803" spans="1:23" ht="255" hidden="1" x14ac:dyDescent="0.25">
      <c r="A803" s="47">
        <v>802</v>
      </c>
      <c r="B803" s="43" t="str">
        <f t="shared" si="68"/>
        <v>Not</v>
      </c>
      <c r="C803" s="3">
        <f t="shared" si="69"/>
        <v>93</v>
      </c>
      <c r="D803" s="3" t="s">
        <v>30</v>
      </c>
      <c r="E803" s="1" t="s">
        <v>1988</v>
      </c>
      <c r="F803" s="4" t="s">
        <v>1989</v>
      </c>
      <c r="G803" s="1" t="s">
        <v>1990</v>
      </c>
      <c r="H803" s="10" t="s">
        <v>30</v>
      </c>
      <c r="I803" s="6">
        <v>0</v>
      </c>
      <c r="J803" s="8">
        <v>1</v>
      </c>
      <c r="K803" s="12">
        <v>0</v>
      </c>
      <c r="L803" s="44" t="s">
        <v>30</v>
      </c>
      <c r="M803" s="3">
        <v>1</v>
      </c>
      <c r="N803" s="43">
        <v>0</v>
      </c>
      <c r="O803" s="43">
        <v>0</v>
      </c>
      <c r="P803" s="3" t="s">
        <v>3470</v>
      </c>
      <c r="Q803" s="45"/>
      <c r="R803" s="88">
        <f t="shared" si="70"/>
        <v>0</v>
      </c>
      <c r="S803" s="88">
        <f t="shared" si="71"/>
        <v>0</v>
      </c>
      <c r="T803" s="88">
        <f t="shared" si="72"/>
        <v>0</v>
      </c>
      <c r="U803" s="88"/>
      <c r="V803" s="3"/>
      <c r="W803" s="88"/>
    </row>
    <row r="804" spans="1:23" ht="240" hidden="1" x14ac:dyDescent="0.25">
      <c r="A804" s="47">
        <v>803</v>
      </c>
      <c r="B804" s="43" t="str">
        <f t="shared" si="68"/>
        <v>Not</v>
      </c>
      <c r="C804" s="3">
        <f t="shared" si="69"/>
        <v>94</v>
      </c>
      <c r="D804" s="3" t="s">
        <v>50</v>
      </c>
      <c r="E804" s="1" t="s">
        <v>1991</v>
      </c>
      <c r="F804" s="4" t="s">
        <v>1992</v>
      </c>
      <c r="G804" s="1" t="s">
        <v>1993</v>
      </c>
      <c r="H804" s="10" t="s">
        <v>50</v>
      </c>
      <c r="I804" s="6">
        <v>1</v>
      </c>
      <c r="J804" s="8">
        <v>0</v>
      </c>
      <c r="K804" s="12">
        <v>0</v>
      </c>
      <c r="L804" s="44" t="s">
        <v>50</v>
      </c>
      <c r="M804" s="3">
        <v>0</v>
      </c>
      <c r="N804" s="43">
        <v>0</v>
      </c>
      <c r="O804" s="43">
        <v>0</v>
      </c>
      <c r="P804" s="3" t="s">
        <v>3426</v>
      </c>
      <c r="Q804" s="45"/>
      <c r="R804" s="88">
        <f t="shared" si="70"/>
        <v>0</v>
      </c>
      <c r="S804" s="88">
        <f t="shared" si="71"/>
        <v>0</v>
      </c>
      <c r="T804" s="88">
        <f t="shared" si="72"/>
        <v>0</v>
      </c>
      <c r="U804" s="88"/>
      <c r="V804" s="3"/>
      <c r="W804" s="88"/>
    </row>
    <row r="805" spans="1:23" ht="255" hidden="1" x14ac:dyDescent="0.25">
      <c r="A805" s="47">
        <v>804</v>
      </c>
      <c r="B805" s="43" t="str">
        <f t="shared" si="68"/>
        <v>Not</v>
      </c>
      <c r="C805" s="3">
        <f t="shared" si="69"/>
        <v>95</v>
      </c>
      <c r="D805" s="3" t="s">
        <v>949</v>
      </c>
      <c r="E805" s="1" t="s">
        <v>1994</v>
      </c>
      <c r="F805" s="4" t="s">
        <v>1995</v>
      </c>
      <c r="G805" s="1" t="s">
        <v>1996</v>
      </c>
      <c r="H805" s="10" t="s">
        <v>949</v>
      </c>
      <c r="I805" s="6">
        <v>1</v>
      </c>
      <c r="J805" s="8">
        <v>0</v>
      </c>
      <c r="K805" s="12">
        <v>0</v>
      </c>
      <c r="L805" s="44" t="s">
        <v>949</v>
      </c>
      <c r="M805" s="3">
        <v>0</v>
      </c>
      <c r="N805" s="43">
        <v>0</v>
      </c>
      <c r="O805" s="43">
        <v>0</v>
      </c>
      <c r="P805" s="3" t="s">
        <v>3462</v>
      </c>
      <c r="Q805" s="45"/>
      <c r="R805" s="88">
        <f t="shared" si="70"/>
        <v>0</v>
      </c>
      <c r="S805" s="88">
        <f t="shared" si="71"/>
        <v>0</v>
      </c>
      <c r="T805" s="88">
        <f t="shared" si="72"/>
        <v>0</v>
      </c>
      <c r="U805" s="88"/>
      <c r="V805" s="3"/>
      <c r="W805" s="88"/>
    </row>
    <row r="806" spans="1:23" ht="255" hidden="1" x14ac:dyDescent="0.25">
      <c r="A806" s="47">
        <v>805</v>
      </c>
      <c r="B806" s="43" t="str">
        <f t="shared" si="68"/>
        <v>Not</v>
      </c>
      <c r="C806" s="3">
        <f t="shared" si="69"/>
        <v>96</v>
      </c>
      <c r="D806" s="3" t="s">
        <v>949</v>
      </c>
      <c r="E806" s="1" t="s">
        <v>1994</v>
      </c>
      <c r="F806" s="4" t="s">
        <v>1995</v>
      </c>
      <c r="G806" s="1" t="s">
        <v>1996</v>
      </c>
      <c r="H806" s="10" t="s">
        <v>949</v>
      </c>
      <c r="I806" s="6">
        <v>1</v>
      </c>
      <c r="J806" s="8">
        <v>0</v>
      </c>
      <c r="K806" s="12">
        <v>0</v>
      </c>
      <c r="L806" s="44" t="s">
        <v>949</v>
      </c>
      <c r="M806" s="3">
        <v>0</v>
      </c>
      <c r="N806" s="43">
        <v>0</v>
      </c>
      <c r="O806" s="43">
        <v>0</v>
      </c>
      <c r="P806" s="3" t="s">
        <v>3462</v>
      </c>
      <c r="Q806" s="45"/>
      <c r="R806" s="88">
        <f t="shared" si="70"/>
        <v>0</v>
      </c>
      <c r="S806" s="88">
        <f t="shared" si="71"/>
        <v>0</v>
      </c>
      <c r="T806" s="88">
        <f t="shared" si="72"/>
        <v>0</v>
      </c>
      <c r="U806" s="88"/>
      <c r="V806" s="3"/>
      <c r="W806" s="88"/>
    </row>
    <row r="807" spans="1:23" ht="270" hidden="1" x14ac:dyDescent="0.25">
      <c r="A807" s="47">
        <v>806</v>
      </c>
      <c r="B807" s="43" t="str">
        <f t="shared" si="68"/>
        <v>Not</v>
      </c>
      <c r="C807" s="3">
        <f t="shared" si="69"/>
        <v>97</v>
      </c>
      <c r="D807" s="3" t="s">
        <v>754</v>
      </c>
      <c r="E807" s="1" t="s">
        <v>1997</v>
      </c>
      <c r="F807" s="4" t="s">
        <v>1998</v>
      </c>
      <c r="G807" s="1" t="s">
        <v>1999</v>
      </c>
      <c r="H807" s="10" t="s">
        <v>754</v>
      </c>
      <c r="I807" s="6">
        <v>0</v>
      </c>
      <c r="J807" s="8">
        <v>1</v>
      </c>
      <c r="K807" s="12">
        <v>0</v>
      </c>
      <c r="L807" s="44" t="s">
        <v>754</v>
      </c>
      <c r="M807" s="3">
        <v>1</v>
      </c>
      <c r="N807" s="43">
        <v>0</v>
      </c>
      <c r="O807" s="43">
        <v>0</v>
      </c>
      <c r="P807" s="3" t="s">
        <v>3629</v>
      </c>
      <c r="Q807" s="45"/>
      <c r="R807" s="88">
        <f t="shared" si="70"/>
        <v>0</v>
      </c>
      <c r="S807" s="88">
        <f t="shared" si="71"/>
        <v>0</v>
      </c>
      <c r="T807" s="88">
        <f t="shared" si="72"/>
        <v>0</v>
      </c>
      <c r="U807" s="88"/>
      <c r="V807" s="3"/>
      <c r="W807" s="88"/>
    </row>
    <row r="808" spans="1:23" ht="255" hidden="1" x14ac:dyDescent="0.25">
      <c r="A808" s="47">
        <v>807</v>
      </c>
      <c r="B808" s="43" t="str">
        <f t="shared" si="68"/>
        <v>Not</v>
      </c>
      <c r="C808" s="3">
        <f t="shared" si="69"/>
        <v>98</v>
      </c>
      <c r="D808" s="3" t="s">
        <v>30</v>
      </c>
      <c r="E808" s="1" t="s">
        <v>2000</v>
      </c>
      <c r="F808" s="4" t="s">
        <v>2001</v>
      </c>
      <c r="G808" s="1" t="s">
        <v>2002</v>
      </c>
      <c r="H808" s="10" t="s">
        <v>30</v>
      </c>
      <c r="I808" s="6">
        <v>0</v>
      </c>
      <c r="J808" s="8">
        <v>1</v>
      </c>
      <c r="K808" s="12">
        <v>1</v>
      </c>
      <c r="L808" s="44" t="s">
        <v>30</v>
      </c>
      <c r="M808" s="3">
        <v>1</v>
      </c>
      <c r="N808" s="43">
        <v>0</v>
      </c>
      <c r="O808" s="43">
        <v>0</v>
      </c>
      <c r="P808" s="3" t="s">
        <v>3470</v>
      </c>
      <c r="Q808" s="45"/>
      <c r="R808" s="88">
        <f t="shared" si="70"/>
        <v>0</v>
      </c>
      <c r="S808" s="88">
        <f t="shared" si="71"/>
        <v>0</v>
      </c>
      <c r="T808" s="88">
        <f t="shared" si="72"/>
        <v>0</v>
      </c>
      <c r="U808" s="88"/>
      <c r="V808" s="3"/>
      <c r="W808" s="88"/>
    </row>
    <row r="809" spans="1:23" ht="255" hidden="1" x14ac:dyDescent="0.25">
      <c r="A809" s="47">
        <v>808</v>
      </c>
      <c r="B809" s="43" t="str">
        <f t="shared" si="68"/>
        <v>Not</v>
      </c>
      <c r="C809" s="3">
        <f t="shared" si="69"/>
        <v>99</v>
      </c>
      <c r="D809" s="3" t="s">
        <v>34</v>
      </c>
      <c r="E809" s="1" t="s">
        <v>2003</v>
      </c>
      <c r="F809" s="4" t="s">
        <v>1992</v>
      </c>
      <c r="G809" s="1" t="s">
        <v>2004</v>
      </c>
      <c r="H809" s="10" t="s">
        <v>34</v>
      </c>
      <c r="I809" s="6">
        <v>1</v>
      </c>
      <c r="J809" s="8">
        <v>0</v>
      </c>
      <c r="K809" s="12">
        <v>0</v>
      </c>
      <c r="L809" s="44" t="s">
        <v>34</v>
      </c>
      <c r="M809" s="3">
        <v>1</v>
      </c>
      <c r="N809" s="43">
        <v>0</v>
      </c>
      <c r="O809" s="43">
        <v>0</v>
      </c>
      <c r="P809" s="3" t="s">
        <v>3471</v>
      </c>
      <c r="Q809" s="45"/>
      <c r="R809" s="88">
        <f t="shared" si="70"/>
        <v>0</v>
      </c>
      <c r="S809" s="88">
        <f t="shared" si="71"/>
        <v>0</v>
      </c>
      <c r="T809" s="88">
        <f t="shared" si="72"/>
        <v>0</v>
      </c>
      <c r="U809" s="88"/>
      <c r="V809" s="3"/>
      <c r="W809" s="88"/>
    </row>
    <row r="810" spans="1:23" ht="255" hidden="1" x14ac:dyDescent="0.25">
      <c r="A810" s="47">
        <v>809</v>
      </c>
      <c r="B810" s="43" t="str">
        <f t="shared" si="68"/>
        <v>Not</v>
      </c>
      <c r="C810" s="3">
        <f t="shared" si="69"/>
        <v>100</v>
      </c>
      <c r="D810" s="3" t="s">
        <v>2008</v>
      </c>
      <c r="E810" s="1" t="s">
        <v>2005</v>
      </c>
      <c r="F810" s="4" t="s">
        <v>2006</v>
      </c>
      <c r="G810" s="1" t="s">
        <v>2007</v>
      </c>
      <c r="H810" s="10" t="s">
        <v>2008</v>
      </c>
      <c r="I810" s="6">
        <v>1</v>
      </c>
      <c r="J810" s="8">
        <v>0</v>
      </c>
      <c r="K810" s="12">
        <v>0</v>
      </c>
      <c r="L810" s="44" t="s">
        <v>2008</v>
      </c>
      <c r="M810" s="3">
        <v>0</v>
      </c>
      <c r="N810" s="43">
        <v>0</v>
      </c>
      <c r="O810" s="43">
        <v>0</v>
      </c>
      <c r="P810" s="3" t="s">
        <v>3693</v>
      </c>
      <c r="Q810" s="45"/>
      <c r="R810" s="88">
        <f t="shared" si="70"/>
        <v>0</v>
      </c>
      <c r="S810" s="88">
        <f t="shared" si="71"/>
        <v>0</v>
      </c>
      <c r="T810" s="88">
        <f t="shared" si="72"/>
        <v>0</v>
      </c>
      <c r="U810" s="88"/>
      <c r="V810" s="3"/>
      <c r="W810" s="88"/>
    </row>
    <row r="811" spans="1:23" ht="270" hidden="1" x14ac:dyDescent="0.25">
      <c r="A811" s="47">
        <v>810</v>
      </c>
      <c r="B811" s="43" t="str">
        <f t="shared" si="68"/>
        <v>Not</v>
      </c>
      <c r="C811" s="3">
        <f t="shared" si="69"/>
        <v>101</v>
      </c>
      <c r="D811" s="3" t="s">
        <v>845</v>
      </c>
      <c r="E811" s="1" t="s">
        <v>2009</v>
      </c>
      <c r="F811" s="4" t="s">
        <v>2010</v>
      </c>
      <c r="G811" s="1" t="s">
        <v>2011</v>
      </c>
      <c r="H811" s="10" t="s">
        <v>845</v>
      </c>
      <c r="I811" s="6">
        <v>1</v>
      </c>
      <c r="J811" s="8">
        <v>0</v>
      </c>
      <c r="K811" s="12">
        <v>0</v>
      </c>
      <c r="L811" s="44" t="s">
        <v>845</v>
      </c>
      <c r="M811" s="3">
        <v>0</v>
      </c>
      <c r="N811" s="43">
        <v>0</v>
      </c>
      <c r="O811" s="43">
        <v>0</v>
      </c>
      <c r="P811" s="3" t="s">
        <v>3431</v>
      </c>
      <c r="Q811" s="45"/>
      <c r="R811" s="88">
        <f t="shared" si="70"/>
        <v>0</v>
      </c>
      <c r="S811" s="88">
        <f t="shared" si="71"/>
        <v>0</v>
      </c>
      <c r="T811" s="88">
        <f t="shared" si="72"/>
        <v>0</v>
      </c>
      <c r="U811" s="88"/>
      <c r="V811" s="3"/>
      <c r="W811" s="88"/>
    </row>
    <row r="812" spans="1:23" ht="255" hidden="1" x14ac:dyDescent="0.25">
      <c r="A812" s="47">
        <v>811</v>
      </c>
      <c r="B812" s="43" t="str">
        <f t="shared" si="68"/>
        <v>Not</v>
      </c>
      <c r="C812" s="3">
        <f t="shared" si="69"/>
        <v>102</v>
      </c>
      <c r="D812" s="3" t="s">
        <v>2015</v>
      </c>
      <c r="E812" s="1" t="s">
        <v>2012</v>
      </c>
      <c r="F812" s="4" t="s">
        <v>2013</v>
      </c>
      <c r="G812" s="1" t="s">
        <v>2014</v>
      </c>
      <c r="H812" s="10" t="s">
        <v>2015</v>
      </c>
      <c r="I812" s="6">
        <v>1</v>
      </c>
      <c r="J812" s="8">
        <v>0</v>
      </c>
      <c r="K812" s="12">
        <v>0</v>
      </c>
      <c r="L812" s="44" t="s">
        <v>2015</v>
      </c>
      <c r="M812" s="3">
        <v>1</v>
      </c>
      <c r="N812" s="43">
        <v>0</v>
      </c>
      <c r="O812" s="43">
        <v>0</v>
      </c>
      <c r="P812" s="3" t="s">
        <v>3694</v>
      </c>
      <c r="Q812" s="45"/>
      <c r="R812" s="88">
        <f t="shared" si="70"/>
        <v>0</v>
      </c>
      <c r="S812" s="88">
        <f t="shared" si="71"/>
        <v>0</v>
      </c>
      <c r="T812" s="88">
        <f t="shared" si="72"/>
        <v>0</v>
      </c>
      <c r="U812" s="88"/>
      <c r="V812" s="3"/>
      <c r="W812" s="88"/>
    </row>
    <row r="813" spans="1:23" ht="270" hidden="1" x14ac:dyDescent="0.25">
      <c r="A813" s="47">
        <v>812</v>
      </c>
      <c r="B813" s="43" t="str">
        <f t="shared" si="68"/>
        <v>Not</v>
      </c>
      <c r="C813" s="3">
        <f t="shared" si="69"/>
        <v>103</v>
      </c>
      <c r="D813" s="3" t="s">
        <v>440</v>
      </c>
      <c r="E813" s="1" t="s">
        <v>2016</v>
      </c>
      <c r="F813" s="4" t="s">
        <v>2017</v>
      </c>
      <c r="G813" s="1" t="s">
        <v>2018</v>
      </c>
      <c r="H813" s="10" t="s">
        <v>440</v>
      </c>
      <c r="I813" s="6">
        <v>1</v>
      </c>
      <c r="J813" s="8">
        <v>0</v>
      </c>
      <c r="K813" s="12">
        <v>0</v>
      </c>
      <c r="L813" s="44" t="s">
        <v>440</v>
      </c>
      <c r="M813" s="3">
        <v>1</v>
      </c>
      <c r="N813" s="43">
        <v>0</v>
      </c>
      <c r="O813" s="43">
        <v>0</v>
      </c>
      <c r="P813" s="3" t="s">
        <v>3577</v>
      </c>
      <c r="Q813" s="45"/>
      <c r="R813" s="88">
        <f t="shared" si="70"/>
        <v>0</v>
      </c>
      <c r="S813" s="88">
        <f t="shared" si="71"/>
        <v>0</v>
      </c>
      <c r="T813" s="88">
        <f t="shared" si="72"/>
        <v>0</v>
      </c>
      <c r="U813" s="88"/>
      <c r="V813" s="3"/>
      <c r="W813" s="88"/>
    </row>
    <row r="814" spans="1:23" ht="255" hidden="1" x14ac:dyDescent="0.25">
      <c r="A814" s="47">
        <v>813</v>
      </c>
      <c r="B814" s="43" t="str">
        <f t="shared" si="68"/>
        <v>Not</v>
      </c>
      <c r="C814" s="3">
        <f t="shared" si="69"/>
        <v>104</v>
      </c>
      <c r="D814" s="3" t="s">
        <v>1319</v>
      </c>
      <c r="E814" s="1" t="s">
        <v>2019</v>
      </c>
      <c r="F814" s="4" t="s">
        <v>2020</v>
      </c>
      <c r="G814" s="1" t="s">
        <v>2021</v>
      </c>
      <c r="H814" s="10" t="s">
        <v>1319</v>
      </c>
      <c r="I814" s="6">
        <v>0</v>
      </c>
      <c r="J814" s="8">
        <v>1</v>
      </c>
      <c r="K814" s="12">
        <v>0</v>
      </c>
      <c r="L814" s="44" t="s">
        <v>1319</v>
      </c>
      <c r="M814" s="3">
        <v>0</v>
      </c>
      <c r="N814" s="43">
        <v>0</v>
      </c>
      <c r="O814" s="43">
        <v>0</v>
      </c>
      <c r="P814" s="3" t="s">
        <v>3607</v>
      </c>
      <c r="Q814" s="45"/>
      <c r="R814" s="88">
        <f t="shared" si="70"/>
        <v>0</v>
      </c>
      <c r="S814" s="88">
        <f t="shared" si="71"/>
        <v>0</v>
      </c>
      <c r="T814" s="88">
        <f t="shared" si="72"/>
        <v>0</v>
      </c>
      <c r="U814" s="88"/>
      <c r="V814" s="3"/>
      <c r="W814" s="88"/>
    </row>
    <row r="815" spans="1:23" ht="255" hidden="1" x14ac:dyDescent="0.25">
      <c r="A815" s="47">
        <v>814</v>
      </c>
      <c r="B815" s="43" t="str">
        <f t="shared" si="68"/>
        <v>Not</v>
      </c>
      <c r="C815" s="3">
        <f t="shared" si="69"/>
        <v>105</v>
      </c>
      <c r="D815" s="3" t="s">
        <v>2024</v>
      </c>
      <c r="E815" s="1" t="s">
        <v>2022</v>
      </c>
      <c r="F815" s="4" t="s">
        <v>2020</v>
      </c>
      <c r="G815" s="1" t="s">
        <v>2023</v>
      </c>
      <c r="H815" s="10" t="s">
        <v>2024</v>
      </c>
      <c r="I815" s="6">
        <v>0</v>
      </c>
      <c r="J815" s="8">
        <v>1</v>
      </c>
      <c r="K815" s="12">
        <v>0</v>
      </c>
      <c r="L815" s="44" t="s">
        <v>2024</v>
      </c>
      <c r="M815" s="3">
        <v>0</v>
      </c>
      <c r="N815" s="43">
        <v>0</v>
      </c>
      <c r="O815" s="43">
        <v>0</v>
      </c>
      <c r="P815" s="3" t="s">
        <v>3695</v>
      </c>
      <c r="Q815" s="45"/>
      <c r="R815" s="88">
        <f t="shared" si="70"/>
        <v>0</v>
      </c>
      <c r="S815" s="88">
        <f t="shared" si="71"/>
        <v>0</v>
      </c>
      <c r="T815" s="88">
        <f t="shared" si="72"/>
        <v>0</v>
      </c>
      <c r="U815" s="88"/>
      <c r="V815" s="3"/>
      <c r="W815" s="88"/>
    </row>
    <row r="816" spans="1:23" ht="255" hidden="1" x14ac:dyDescent="0.25">
      <c r="A816" s="47">
        <v>815</v>
      </c>
      <c r="B816" s="43" t="str">
        <f t="shared" si="68"/>
        <v>Not</v>
      </c>
      <c r="C816" s="3">
        <f t="shared" si="69"/>
        <v>106</v>
      </c>
      <c r="D816" s="3" t="s">
        <v>2027</v>
      </c>
      <c r="E816" s="1" t="s">
        <v>2025</v>
      </c>
      <c r="F816" s="4" t="s">
        <v>2020</v>
      </c>
      <c r="G816" s="1" t="s">
        <v>2026</v>
      </c>
      <c r="H816" s="10" t="s">
        <v>2027</v>
      </c>
      <c r="I816" s="6">
        <v>0</v>
      </c>
      <c r="J816" s="8">
        <v>1</v>
      </c>
      <c r="K816" s="12">
        <v>0</v>
      </c>
      <c r="L816" s="44" t="s">
        <v>2027</v>
      </c>
      <c r="M816" s="3">
        <v>0</v>
      </c>
      <c r="N816" s="43">
        <v>0</v>
      </c>
      <c r="O816" s="43">
        <v>0</v>
      </c>
      <c r="P816" s="3" t="s">
        <v>3696</v>
      </c>
      <c r="Q816" s="45"/>
      <c r="R816" s="88">
        <f t="shared" si="70"/>
        <v>0</v>
      </c>
      <c r="S816" s="88">
        <f t="shared" si="71"/>
        <v>0</v>
      </c>
      <c r="T816" s="88">
        <f t="shared" si="72"/>
        <v>0</v>
      </c>
      <c r="U816" s="88"/>
      <c r="V816" s="3"/>
      <c r="W816" s="88"/>
    </row>
    <row r="817" spans="1:23" ht="240" hidden="1" x14ac:dyDescent="0.25">
      <c r="A817" s="47">
        <v>816</v>
      </c>
      <c r="B817" s="43" t="str">
        <f t="shared" si="68"/>
        <v>Not</v>
      </c>
      <c r="C817" s="3">
        <f t="shared" si="69"/>
        <v>107</v>
      </c>
      <c r="D817" s="3" t="s">
        <v>2030</v>
      </c>
      <c r="E817" s="1" t="s">
        <v>2028</v>
      </c>
      <c r="F817" s="4" t="s">
        <v>2020</v>
      </c>
      <c r="G817" s="1" t="s">
        <v>2029</v>
      </c>
      <c r="H817" s="10" t="s">
        <v>2030</v>
      </c>
      <c r="I817" s="6">
        <v>0</v>
      </c>
      <c r="J817" s="8">
        <v>1</v>
      </c>
      <c r="K817" s="12">
        <v>0</v>
      </c>
      <c r="L817" s="44" t="s">
        <v>2030</v>
      </c>
      <c r="M817" s="3">
        <v>0</v>
      </c>
      <c r="N817" s="43">
        <v>0</v>
      </c>
      <c r="O817" s="43">
        <v>0</v>
      </c>
      <c r="P817" s="3" t="s">
        <v>3697</v>
      </c>
      <c r="Q817" s="45"/>
      <c r="R817" s="88">
        <f t="shared" si="70"/>
        <v>0</v>
      </c>
      <c r="S817" s="88">
        <f t="shared" si="71"/>
        <v>0</v>
      </c>
      <c r="T817" s="88">
        <f t="shared" si="72"/>
        <v>0</v>
      </c>
      <c r="U817" s="88"/>
      <c r="V817" s="3"/>
      <c r="W817" s="88"/>
    </row>
    <row r="818" spans="1:23" ht="255" hidden="1" x14ac:dyDescent="0.25">
      <c r="A818" s="47">
        <v>817</v>
      </c>
      <c r="B818" s="43" t="str">
        <f t="shared" si="68"/>
        <v>Not</v>
      </c>
      <c r="C818" s="3">
        <f t="shared" si="69"/>
        <v>108</v>
      </c>
      <c r="D818" s="3" t="s">
        <v>2033</v>
      </c>
      <c r="E818" s="1" t="s">
        <v>2031</v>
      </c>
      <c r="F818" s="4" t="s">
        <v>2020</v>
      </c>
      <c r="G818" s="1" t="s">
        <v>2032</v>
      </c>
      <c r="H818" s="10" t="s">
        <v>2033</v>
      </c>
      <c r="I818" s="6">
        <v>0</v>
      </c>
      <c r="J818" s="8">
        <v>1</v>
      </c>
      <c r="K818" s="12">
        <v>0</v>
      </c>
      <c r="L818" s="44" t="s">
        <v>2033</v>
      </c>
      <c r="M818" s="3">
        <v>0</v>
      </c>
      <c r="N818" s="43">
        <v>0</v>
      </c>
      <c r="O818" s="43">
        <v>0</v>
      </c>
      <c r="P818" s="3" t="s">
        <v>3698</v>
      </c>
      <c r="Q818" s="45"/>
      <c r="R818" s="88">
        <f t="shared" si="70"/>
        <v>0</v>
      </c>
      <c r="S818" s="88">
        <f t="shared" si="71"/>
        <v>0</v>
      </c>
      <c r="T818" s="88">
        <f t="shared" si="72"/>
        <v>0</v>
      </c>
      <c r="U818" s="88"/>
      <c r="V818" s="3"/>
      <c r="W818" s="88"/>
    </row>
    <row r="819" spans="1:23" ht="225" hidden="1" x14ac:dyDescent="0.25">
      <c r="A819" s="47">
        <v>818</v>
      </c>
      <c r="B819" s="43" t="str">
        <f t="shared" si="68"/>
        <v>Not</v>
      </c>
      <c r="C819" s="3">
        <f t="shared" si="69"/>
        <v>109</v>
      </c>
      <c r="D819" s="3" t="s">
        <v>1373</v>
      </c>
      <c r="E819" s="1" t="s">
        <v>2034</v>
      </c>
      <c r="F819" s="4" t="s">
        <v>2035</v>
      </c>
      <c r="G819" s="1" t="s">
        <v>2036</v>
      </c>
      <c r="H819" s="10" t="s">
        <v>1373</v>
      </c>
      <c r="I819" s="6">
        <v>1</v>
      </c>
      <c r="J819" s="8">
        <v>0</v>
      </c>
      <c r="K819" s="12">
        <v>0</v>
      </c>
      <c r="L819" s="44" t="s">
        <v>1373</v>
      </c>
      <c r="M819" s="3">
        <v>0</v>
      </c>
      <c r="N819" s="43">
        <v>0</v>
      </c>
      <c r="O819" s="43">
        <v>0</v>
      </c>
      <c r="P819" s="3" t="s">
        <v>3623</v>
      </c>
      <c r="Q819" s="45"/>
      <c r="R819" s="88">
        <f t="shared" si="70"/>
        <v>0</v>
      </c>
      <c r="S819" s="88">
        <f t="shared" si="71"/>
        <v>0</v>
      </c>
      <c r="T819" s="88">
        <f t="shared" si="72"/>
        <v>0</v>
      </c>
      <c r="U819" s="88"/>
      <c r="V819" s="3"/>
      <c r="W819" s="88"/>
    </row>
    <row r="820" spans="1:23" ht="225" hidden="1" x14ac:dyDescent="0.25">
      <c r="A820" s="47">
        <v>819</v>
      </c>
      <c r="B820" s="43" t="str">
        <f t="shared" si="68"/>
        <v>Not</v>
      </c>
      <c r="C820" s="3">
        <f t="shared" si="69"/>
        <v>110</v>
      </c>
      <c r="D820" s="3" t="s">
        <v>1373</v>
      </c>
      <c r="E820" s="1" t="s">
        <v>2034</v>
      </c>
      <c r="F820" s="4" t="s">
        <v>2035</v>
      </c>
      <c r="G820" s="1" t="s">
        <v>2036</v>
      </c>
      <c r="H820" s="10" t="s">
        <v>1373</v>
      </c>
      <c r="I820" s="6">
        <v>1</v>
      </c>
      <c r="J820" s="8">
        <v>0</v>
      </c>
      <c r="K820" s="12">
        <v>0</v>
      </c>
      <c r="L820" s="44" t="s">
        <v>1373</v>
      </c>
      <c r="M820" s="3">
        <v>0</v>
      </c>
      <c r="N820" s="43">
        <v>0</v>
      </c>
      <c r="O820" s="43">
        <v>0</v>
      </c>
      <c r="P820" s="3" t="s">
        <v>3623</v>
      </c>
      <c r="Q820" s="45"/>
      <c r="R820" s="88">
        <f t="shared" si="70"/>
        <v>0</v>
      </c>
      <c r="S820" s="88">
        <f t="shared" si="71"/>
        <v>0</v>
      </c>
      <c r="T820" s="88">
        <f t="shared" si="72"/>
        <v>0</v>
      </c>
      <c r="U820" s="88"/>
      <c r="V820" s="3"/>
      <c r="W820" s="88"/>
    </row>
    <row r="821" spans="1:23" ht="255" hidden="1" x14ac:dyDescent="0.25">
      <c r="A821" s="47">
        <v>820</v>
      </c>
      <c r="B821" s="43" t="str">
        <f t="shared" si="68"/>
        <v>Not</v>
      </c>
      <c r="C821" s="3">
        <f t="shared" si="69"/>
        <v>111</v>
      </c>
      <c r="D821" s="3" t="s">
        <v>464</v>
      </c>
      <c r="E821" s="1" t="s">
        <v>2037</v>
      </c>
      <c r="F821" s="4" t="s">
        <v>2038</v>
      </c>
      <c r="G821" s="1" t="s">
        <v>2039</v>
      </c>
      <c r="H821" s="10" t="s">
        <v>464</v>
      </c>
      <c r="I821" s="6">
        <v>1</v>
      </c>
      <c r="J821" s="8">
        <v>0</v>
      </c>
      <c r="K821" s="12">
        <v>0</v>
      </c>
      <c r="L821" s="44" t="s">
        <v>464</v>
      </c>
      <c r="M821" s="3">
        <v>0</v>
      </c>
      <c r="N821" s="43">
        <v>0</v>
      </c>
      <c r="O821" s="43">
        <v>0</v>
      </c>
      <c r="P821" s="3" t="s">
        <v>3565</v>
      </c>
      <c r="Q821" s="45"/>
      <c r="R821" s="88">
        <f t="shared" si="70"/>
        <v>0</v>
      </c>
      <c r="S821" s="88">
        <f t="shared" si="71"/>
        <v>0</v>
      </c>
      <c r="T821" s="88">
        <f t="shared" si="72"/>
        <v>0</v>
      </c>
      <c r="U821" s="88"/>
      <c r="V821" s="3"/>
      <c r="W821" s="88"/>
    </row>
    <row r="822" spans="1:23" ht="255" hidden="1" x14ac:dyDescent="0.25">
      <c r="A822" s="47">
        <v>821</v>
      </c>
      <c r="B822" s="43" t="str">
        <f t="shared" si="68"/>
        <v>Not</v>
      </c>
      <c r="C822" s="3">
        <f t="shared" si="69"/>
        <v>112</v>
      </c>
      <c r="D822" s="3" t="s">
        <v>464</v>
      </c>
      <c r="E822" s="1" t="s">
        <v>2040</v>
      </c>
      <c r="F822" s="4" t="s">
        <v>2041</v>
      </c>
      <c r="G822" s="1" t="s">
        <v>2042</v>
      </c>
      <c r="H822" s="10" t="s">
        <v>464</v>
      </c>
      <c r="I822" s="6">
        <v>1</v>
      </c>
      <c r="J822" s="8">
        <v>0</v>
      </c>
      <c r="K822" s="12">
        <v>0</v>
      </c>
      <c r="L822" s="44" t="s">
        <v>464</v>
      </c>
      <c r="M822" s="3">
        <v>0</v>
      </c>
      <c r="N822" s="43">
        <v>0</v>
      </c>
      <c r="O822" s="43">
        <v>0</v>
      </c>
      <c r="P822" s="3" t="s">
        <v>3565</v>
      </c>
      <c r="Q822" s="45"/>
      <c r="R822" s="88">
        <f t="shared" si="70"/>
        <v>0</v>
      </c>
      <c r="S822" s="88">
        <f t="shared" si="71"/>
        <v>0</v>
      </c>
      <c r="T822" s="88">
        <f t="shared" si="72"/>
        <v>0</v>
      </c>
      <c r="U822" s="88"/>
      <c r="V822" s="3"/>
      <c r="W822" s="88"/>
    </row>
    <row r="823" spans="1:23" ht="270" hidden="1" x14ac:dyDescent="0.25">
      <c r="A823" s="47">
        <v>822</v>
      </c>
      <c r="B823" s="43" t="str">
        <f t="shared" si="68"/>
        <v>Not</v>
      </c>
      <c r="C823" s="3">
        <f t="shared" si="69"/>
        <v>113</v>
      </c>
      <c r="D823" s="3" t="s">
        <v>2046</v>
      </c>
      <c r="E823" s="1" t="s">
        <v>2043</v>
      </c>
      <c r="F823" s="4" t="s">
        <v>2044</v>
      </c>
      <c r="G823" s="1" t="s">
        <v>2045</v>
      </c>
      <c r="H823" s="10" t="s">
        <v>2046</v>
      </c>
      <c r="I823" s="6">
        <v>1</v>
      </c>
      <c r="J823" s="8">
        <v>0</v>
      </c>
      <c r="K823" s="12">
        <v>0</v>
      </c>
      <c r="L823" s="44" t="s">
        <v>2046</v>
      </c>
      <c r="M823" s="3">
        <v>1</v>
      </c>
      <c r="N823" s="43">
        <v>0</v>
      </c>
      <c r="O823" s="43">
        <v>0</v>
      </c>
      <c r="P823" s="3" t="s">
        <v>3699</v>
      </c>
      <c r="Q823" s="45"/>
      <c r="R823" s="88">
        <f t="shared" si="70"/>
        <v>0</v>
      </c>
      <c r="S823" s="88">
        <f t="shared" si="71"/>
        <v>0</v>
      </c>
      <c r="T823" s="88">
        <f t="shared" si="72"/>
        <v>0</v>
      </c>
      <c r="U823" s="88"/>
      <c r="V823" s="3"/>
      <c r="W823" s="88"/>
    </row>
    <row r="824" spans="1:23" ht="270" hidden="1" x14ac:dyDescent="0.25">
      <c r="A824" s="47">
        <v>823</v>
      </c>
      <c r="B824" s="43" t="str">
        <f t="shared" ref="B824:B887" si="73">+B823</f>
        <v>Not</v>
      </c>
      <c r="C824" s="3">
        <f t="shared" ref="C824:C887" si="74">+C823+1</f>
        <v>114</v>
      </c>
      <c r="D824" s="3" t="s">
        <v>2046</v>
      </c>
      <c r="E824" s="1" t="s">
        <v>2047</v>
      </c>
      <c r="F824" s="4" t="s">
        <v>2044</v>
      </c>
      <c r="G824" s="1" t="s">
        <v>2048</v>
      </c>
      <c r="H824" s="10" t="s">
        <v>2046</v>
      </c>
      <c r="I824" s="6">
        <v>1</v>
      </c>
      <c r="J824" s="8">
        <v>0</v>
      </c>
      <c r="K824" s="12">
        <v>0</v>
      </c>
      <c r="L824" s="44" t="s">
        <v>2046</v>
      </c>
      <c r="M824" s="3">
        <v>1</v>
      </c>
      <c r="N824" s="43">
        <v>0</v>
      </c>
      <c r="O824" s="43">
        <v>0</v>
      </c>
      <c r="P824" s="3" t="s">
        <v>3699</v>
      </c>
      <c r="Q824" s="45"/>
      <c r="R824" s="88">
        <f t="shared" si="70"/>
        <v>0</v>
      </c>
      <c r="S824" s="88">
        <f t="shared" si="71"/>
        <v>0</v>
      </c>
      <c r="T824" s="88">
        <f t="shared" si="72"/>
        <v>0</v>
      </c>
      <c r="U824" s="88"/>
      <c r="V824" s="3"/>
      <c r="W824" s="88"/>
    </row>
    <row r="825" spans="1:23" ht="240" hidden="1" x14ac:dyDescent="0.25">
      <c r="A825" s="47">
        <v>824</v>
      </c>
      <c r="B825" s="43" t="str">
        <f t="shared" si="73"/>
        <v>Not</v>
      </c>
      <c r="C825" s="3">
        <f t="shared" si="74"/>
        <v>115</v>
      </c>
      <c r="D825" s="3" t="s">
        <v>2052</v>
      </c>
      <c r="E825" s="1" t="s">
        <v>2049</v>
      </c>
      <c r="F825" s="4" t="s">
        <v>2050</v>
      </c>
      <c r="G825" s="1" t="s">
        <v>2051</v>
      </c>
      <c r="H825" s="10" t="s">
        <v>2052</v>
      </c>
      <c r="I825" s="6">
        <v>1</v>
      </c>
      <c r="J825" s="8">
        <v>0</v>
      </c>
      <c r="K825" s="12">
        <v>0</v>
      </c>
      <c r="L825" s="44" t="s">
        <v>2052</v>
      </c>
      <c r="M825" s="3">
        <v>0</v>
      </c>
      <c r="N825" s="43">
        <v>0</v>
      </c>
      <c r="O825" s="43">
        <v>0</v>
      </c>
      <c r="P825" s="3" t="s">
        <v>3700</v>
      </c>
      <c r="Q825" s="45"/>
      <c r="R825" s="88">
        <f t="shared" si="70"/>
        <v>0</v>
      </c>
      <c r="S825" s="88">
        <f t="shared" si="71"/>
        <v>0</v>
      </c>
      <c r="T825" s="88">
        <f t="shared" si="72"/>
        <v>0</v>
      </c>
      <c r="U825" s="88"/>
      <c r="V825" s="3"/>
      <c r="W825" s="88"/>
    </row>
    <row r="826" spans="1:23" ht="240" hidden="1" x14ac:dyDescent="0.25">
      <c r="A826" s="47">
        <v>825</v>
      </c>
      <c r="B826" s="43" t="str">
        <f t="shared" si="73"/>
        <v>Not</v>
      </c>
      <c r="C826" s="3">
        <f t="shared" si="74"/>
        <v>116</v>
      </c>
      <c r="D826" s="3" t="s">
        <v>2053</v>
      </c>
      <c r="E826" s="1" t="s">
        <v>2049</v>
      </c>
      <c r="F826" s="4" t="s">
        <v>2050</v>
      </c>
      <c r="G826" s="1" t="s">
        <v>2051</v>
      </c>
      <c r="H826" s="10" t="s">
        <v>2053</v>
      </c>
      <c r="I826" s="6">
        <v>1</v>
      </c>
      <c r="J826" s="8">
        <v>0</v>
      </c>
      <c r="K826" s="12">
        <v>0</v>
      </c>
      <c r="L826" s="44" t="s">
        <v>2053</v>
      </c>
      <c r="M826" s="3">
        <v>0</v>
      </c>
      <c r="N826" s="43">
        <v>0</v>
      </c>
      <c r="O826" s="43">
        <v>0</v>
      </c>
      <c r="P826" s="3" t="s">
        <v>3701</v>
      </c>
      <c r="Q826" s="45"/>
      <c r="R826" s="88">
        <f t="shared" si="70"/>
        <v>0</v>
      </c>
      <c r="S826" s="88">
        <f t="shared" si="71"/>
        <v>0</v>
      </c>
      <c r="T826" s="88">
        <f t="shared" si="72"/>
        <v>0</v>
      </c>
      <c r="U826" s="88"/>
      <c r="V826" s="3"/>
      <c r="W826" s="88"/>
    </row>
    <row r="827" spans="1:23" ht="285" hidden="1" x14ac:dyDescent="0.25">
      <c r="A827" s="47">
        <v>826</v>
      </c>
      <c r="B827" s="43" t="str">
        <f t="shared" si="73"/>
        <v>Not</v>
      </c>
      <c r="C827" s="3">
        <f t="shared" si="74"/>
        <v>117</v>
      </c>
      <c r="D827" s="3" t="s">
        <v>1568</v>
      </c>
      <c r="E827" s="1" t="s">
        <v>2054</v>
      </c>
      <c r="F827" s="4" t="s">
        <v>2055</v>
      </c>
      <c r="G827" s="1" t="s">
        <v>2056</v>
      </c>
      <c r="H827" s="10" t="s">
        <v>1568</v>
      </c>
      <c r="I827" s="6">
        <v>1</v>
      </c>
      <c r="J827" s="8">
        <v>0</v>
      </c>
      <c r="K827" s="12">
        <v>0</v>
      </c>
      <c r="L827" s="44" t="s">
        <v>1568</v>
      </c>
      <c r="M827" s="3">
        <v>1</v>
      </c>
      <c r="N827" s="43">
        <v>0</v>
      </c>
      <c r="O827" s="43">
        <v>0</v>
      </c>
      <c r="P827" s="3" t="s">
        <v>3656</v>
      </c>
      <c r="Q827" s="45"/>
      <c r="R827" s="88">
        <f t="shared" si="70"/>
        <v>0</v>
      </c>
      <c r="S827" s="88">
        <f t="shared" si="71"/>
        <v>0</v>
      </c>
      <c r="T827" s="88">
        <f t="shared" si="72"/>
        <v>0</v>
      </c>
      <c r="U827" s="88"/>
      <c r="V827" s="3"/>
      <c r="W827" s="88"/>
    </row>
    <row r="828" spans="1:23" ht="255" hidden="1" x14ac:dyDescent="0.25">
      <c r="A828" s="47">
        <v>827</v>
      </c>
      <c r="B828" s="43" t="str">
        <f t="shared" si="73"/>
        <v>Not</v>
      </c>
      <c r="C828" s="3">
        <f t="shared" si="74"/>
        <v>118</v>
      </c>
      <c r="D828" s="3" t="s">
        <v>2060</v>
      </c>
      <c r="E828" s="1" t="s">
        <v>2057</v>
      </c>
      <c r="F828" s="4" t="s">
        <v>2058</v>
      </c>
      <c r="G828" s="1" t="s">
        <v>2059</v>
      </c>
      <c r="H828" s="10" t="s">
        <v>2060</v>
      </c>
      <c r="I828" s="6">
        <v>1</v>
      </c>
      <c r="J828" s="8">
        <v>0</v>
      </c>
      <c r="K828" s="12">
        <v>0</v>
      </c>
      <c r="L828" s="44" t="s">
        <v>2060</v>
      </c>
      <c r="M828" s="3">
        <v>0</v>
      </c>
      <c r="N828" s="43">
        <v>0</v>
      </c>
      <c r="O828" s="43">
        <v>0</v>
      </c>
      <c r="P828" s="3" t="s">
        <v>3702</v>
      </c>
      <c r="Q828" s="45"/>
      <c r="R828" s="88">
        <f t="shared" si="70"/>
        <v>0</v>
      </c>
      <c r="S828" s="88">
        <f t="shared" si="71"/>
        <v>0</v>
      </c>
      <c r="T828" s="88">
        <f t="shared" si="72"/>
        <v>0</v>
      </c>
      <c r="U828" s="88"/>
      <c r="V828" s="3"/>
      <c r="W828" s="88"/>
    </row>
    <row r="829" spans="1:23" ht="255" hidden="1" x14ac:dyDescent="0.25">
      <c r="A829" s="47">
        <v>828</v>
      </c>
      <c r="B829" s="43" t="str">
        <f t="shared" si="73"/>
        <v>Not</v>
      </c>
      <c r="C829" s="3">
        <f t="shared" si="74"/>
        <v>119</v>
      </c>
      <c r="D829" s="3" t="s">
        <v>1676</v>
      </c>
      <c r="E829" s="1" t="s">
        <v>2061</v>
      </c>
      <c r="F829" s="4" t="s">
        <v>2062</v>
      </c>
      <c r="G829" s="1" t="s">
        <v>2063</v>
      </c>
      <c r="H829" s="10" t="s">
        <v>1676</v>
      </c>
      <c r="I829" s="6">
        <v>1</v>
      </c>
      <c r="J829" s="8">
        <v>0</v>
      </c>
      <c r="K829" s="12">
        <v>0</v>
      </c>
      <c r="L829" s="44" t="s">
        <v>1676</v>
      </c>
      <c r="M829" s="3">
        <v>0</v>
      </c>
      <c r="N829" s="43">
        <v>0</v>
      </c>
      <c r="O829" s="43">
        <v>0</v>
      </c>
      <c r="P829" s="3" t="s">
        <v>3664</v>
      </c>
      <c r="Q829" s="45"/>
      <c r="R829" s="88">
        <f t="shared" si="70"/>
        <v>0</v>
      </c>
      <c r="S829" s="88">
        <f t="shared" si="71"/>
        <v>0</v>
      </c>
      <c r="T829" s="88">
        <f t="shared" si="72"/>
        <v>0</v>
      </c>
      <c r="U829" s="88"/>
      <c r="V829" s="3"/>
      <c r="W829" s="88"/>
    </row>
    <row r="830" spans="1:23" ht="270" hidden="1" x14ac:dyDescent="0.25">
      <c r="A830" s="47">
        <v>829</v>
      </c>
      <c r="B830" s="43" t="str">
        <f t="shared" si="73"/>
        <v>Not</v>
      </c>
      <c r="C830" s="3">
        <f t="shared" si="74"/>
        <v>120</v>
      </c>
      <c r="D830" s="3" t="s">
        <v>2067</v>
      </c>
      <c r="E830" s="1" t="s">
        <v>2064</v>
      </c>
      <c r="F830" s="4" t="s">
        <v>2065</v>
      </c>
      <c r="G830" s="1" t="s">
        <v>2066</v>
      </c>
      <c r="H830" s="10" t="s">
        <v>2067</v>
      </c>
      <c r="I830" s="6">
        <v>1</v>
      </c>
      <c r="J830" s="8">
        <v>0</v>
      </c>
      <c r="K830" s="12">
        <v>0</v>
      </c>
      <c r="L830" s="44" t="s">
        <v>2067</v>
      </c>
      <c r="M830" s="3">
        <v>0</v>
      </c>
      <c r="N830" s="43">
        <v>0</v>
      </c>
      <c r="O830" s="43">
        <v>0</v>
      </c>
      <c r="P830" s="3" t="s">
        <v>3703</v>
      </c>
      <c r="Q830" s="45"/>
      <c r="R830" s="88">
        <f t="shared" si="70"/>
        <v>0</v>
      </c>
      <c r="S830" s="88">
        <f t="shared" si="71"/>
        <v>0</v>
      </c>
      <c r="T830" s="88">
        <f t="shared" si="72"/>
        <v>0</v>
      </c>
      <c r="U830" s="88"/>
      <c r="V830" s="3"/>
      <c r="W830" s="88"/>
    </row>
    <row r="831" spans="1:23" ht="270" hidden="1" x14ac:dyDescent="0.25">
      <c r="A831" s="47">
        <v>830</v>
      </c>
      <c r="B831" s="43" t="str">
        <f t="shared" si="73"/>
        <v>Not</v>
      </c>
      <c r="C831" s="3">
        <f t="shared" si="74"/>
        <v>121</v>
      </c>
      <c r="D831" s="3" t="s">
        <v>2070</v>
      </c>
      <c r="E831" s="1" t="s">
        <v>2068</v>
      </c>
      <c r="F831" s="4" t="s">
        <v>2065</v>
      </c>
      <c r="G831" s="1" t="s">
        <v>2069</v>
      </c>
      <c r="H831" s="10" t="s">
        <v>2070</v>
      </c>
      <c r="I831" s="6">
        <v>1</v>
      </c>
      <c r="J831" s="8">
        <v>0</v>
      </c>
      <c r="K831" s="12">
        <v>0</v>
      </c>
      <c r="L831" s="44" t="s">
        <v>2070</v>
      </c>
      <c r="M831" s="3">
        <v>0</v>
      </c>
      <c r="N831" s="43">
        <v>0</v>
      </c>
      <c r="O831" s="43">
        <v>0</v>
      </c>
      <c r="P831" s="3" t="s">
        <v>3704</v>
      </c>
      <c r="Q831" s="45"/>
      <c r="R831" s="88">
        <f t="shared" si="70"/>
        <v>0</v>
      </c>
      <c r="S831" s="88">
        <f t="shared" si="71"/>
        <v>0</v>
      </c>
      <c r="T831" s="88">
        <f t="shared" si="72"/>
        <v>0</v>
      </c>
      <c r="U831" s="88"/>
      <c r="V831" s="3"/>
      <c r="W831" s="88"/>
    </row>
    <row r="832" spans="1:23" ht="255" hidden="1" x14ac:dyDescent="0.25">
      <c r="A832" s="47">
        <v>831</v>
      </c>
      <c r="B832" s="43" t="str">
        <f t="shared" si="73"/>
        <v>Not</v>
      </c>
      <c r="C832" s="3">
        <f t="shared" si="74"/>
        <v>122</v>
      </c>
      <c r="D832" s="3" t="s">
        <v>2073</v>
      </c>
      <c r="E832" s="1" t="s">
        <v>2071</v>
      </c>
      <c r="F832" s="4" t="s">
        <v>2065</v>
      </c>
      <c r="G832" s="1" t="s">
        <v>2072</v>
      </c>
      <c r="H832" s="10" t="s">
        <v>2073</v>
      </c>
      <c r="I832" s="6">
        <v>1</v>
      </c>
      <c r="J832" s="8">
        <v>0</v>
      </c>
      <c r="K832" s="12">
        <v>0</v>
      </c>
      <c r="L832" s="44" t="s">
        <v>2073</v>
      </c>
      <c r="M832" s="3">
        <v>0</v>
      </c>
      <c r="N832" s="43">
        <v>0</v>
      </c>
      <c r="O832" s="43">
        <v>0</v>
      </c>
      <c r="P832" s="3" t="s">
        <v>3705</v>
      </c>
      <c r="Q832" s="45"/>
      <c r="R832" s="88">
        <f t="shared" si="70"/>
        <v>0</v>
      </c>
      <c r="S832" s="88">
        <f t="shared" si="71"/>
        <v>0</v>
      </c>
      <c r="T832" s="88">
        <f t="shared" si="72"/>
        <v>0</v>
      </c>
      <c r="U832" s="88"/>
      <c r="V832" s="3"/>
      <c r="W832" s="88"/>
    </row>
    <row r="833" spans="1:23" ht="225" hidden="1" x14ac:dyDescent="0.25">
      <c r="A833" s="47">
        <v>832</v>
      </c>
      <c r="B833" s="43" t="str">
        <f t="shared" si="73"/>
        <v>Not</v>
      </c>
      <c r="C833" s="3">
        <f t="shared" si="74"/>
        <v>123</v>
      </c>
      <c r="D833" s="3" t="s">
        <v>2077</v>
      </c>
      <c r="E833" s="1" t="s">
        <v>2074</v>
      </c>
      <c r="F833" s="4" t="s">
        <v>2075</v>
      </c>
      <c r="G833" s="1" t="s">
        <v>2076</v>
      </c>
      <c r="H833" s="10" t="s">
        <v>2077</v>
      </c>
      <c r="I833" s="6">
        <v>1</v>
      </c>
      <c r="J833" s="8">
        <v>0</v>
      </c>
      <c r="K833" s="12">
        <v>0</v>
      </c>
      <c r="L833" s="44" t="s">
        <v>2077</v>
      </c>
      <c r="M833" s="3">
        <v>0</v>
      </c>
      <c r="N833" s="43">
        <v>0</v>
      </c>
      <c r="O833" s="43">
        <v>0</v>
      </c>
      <c r="P833" s="3" t="s">
        <v>3706</v>
      </c>
      <c r="Q833" s="45"/>
      <c r="R833" s="88">
        <f t="shared" si="70"/>
        <v>0</v>
      </c>
      <c r="S833" s="88">
        <f t="shared" si="71"/>
        <v>0</v>
      </c>
      <c r="T833" s="88">
        <f t="shared" si="72"/>
        <v>0</v>
      </c>
      <c r="U833" s="88"/>
      <c r="V833" s="3"/>
      <c r="W833" s="88"/>
    </row>
    <row r="834" spans="1:23" ht="240" hidden="1" x14ac:dyDescent="0.25">
      <c r="A834" s="47">
        <v>833</v>
      </c>
      <c r="B834" s="43" t="str">
        <f t="shared" si="73"/>
        <v>Not</v>
      </c>
      <c r="C834" s="3">
        <f t="shared" si="74"/>
        <v>124</v>
      </c>
      <c r="D834" s="3" t="s">
        <v>2081</v>
      </c>
      <c r="E834" s="1" t="s">
        <v>2078</v>
      </c>
      <c r="F834" s="4" t="s">
        <v>2079</v>
      </c>
      <c r="G834" s="1" t="s">
        <v>2080</v>
      </c>
      <c r="H834" s="10" t="s">
        <v>2081</v>
      </c>
      <c r="I834" s="6">
        <v>1</v>
      </c>
      <c r="J834" s="8">
        <v>0</v>
      </c>
      <c r="K834" s="12">
        <v>0</v>
      </c>
      <c r="L834" s="44" t="s">
        <v>2081</v>
      </c>
      <c r="M834" s="3">
        <v>0</v>
      </c>
      <c r="N834" s="43">
        <v>0</v>
      </c>
      <c r="O834" s="43">
        <v>0</v>
      </c>
      <c r="P834" s="3" t="s">
        <v>3707</v>
      </c>
      <c r="Q834" s="45"/>
      <c r="R834" s="88">
        <f t="shared" ref="R834:R897" si="75">IF(D834&lt;&gt;H834,1,0)</f>
        <v>0</v>
      </c>
      <c r="S834" s="88">
        <f t="shared" ref="S834:S897" si="76">IF(H834&lt;&gt;L834,1,0)</f>
        <v>0</v>
      </c>
      <c r="T834" s="88">
        <f t="shared" ref="T834:T897" si="77">IF(I834+J834+K834=0,1,0)</f>
        <v>0</v>
      </c>
      <c r="U834" s="88"/>
      <c r="V834" s="3"/>
      <c r="W834" s="88"/>
    </row>
    <row r="835" spans="1:23" ht="240" hidden="1" x14ac:dyDescent="0.25">
      <c r="A835" s="47">
        <v>834</v>
      </c>
      <c r="B835" s="43" t="str">
        <f t="shared" si="73"/>
        <v>Not</v>
      </c>
      <c r="C835" s="3">
        <f t="shared" si="74"/>
        <v>125</v>
      </c>
      <c r="D835" s="3" t="s">
        <v>38</v>
      </c>
      <c r="E835" s="1" t="s">
        <v>2082</v>
      </c>
      <c r="F835" s="4" t="s">
        <v>2083</v>
      </c>
      <c r="G835" s="1" t="s">
        <v>2084</v>
      </c>
      <c r="H835" s="10" t="s">
        <v>38</v>
      </c>
      <c r="I835" s="6">
        <v>1</v>
      </c>
      <c r="J835" s="8">
        <v>0</v>
      </c>
      <c r="K835" s="12">
        <v>0</v>
      </c>
      <c r="L835" s="44" t="s">
        <v>38</v>
      </c>
      <c r="M835" s="3">
        <v>1</v>
      </c>
      <c r="N835" s="43">
        <v>0</v>
      </c>
      <c r="O835" s="43">
        <v>0</v>
      </c>
      <c r="P835" s="3" t="s">
        <v>3439</v>
      </c>
      <c r="Q835" s="45"/>
      <c r="R835" s="88">
        <f t="shared" si="75"/>
        <v>0</v>
      </c>
      <c r="S835" s="88">
        <f t="shared" si="76"/>
        <v>0</v>
      </c>
      <c r="T835" s="88">
        <f t="shared" si="77"/>
        <v>0</v>
      </c>
      <c r="U835" s="88"/>
      <c r="V835" s="3"/>
      <c r="W835" s="88"/>
    </row>
    <row r="836" spans="1:23" ht="240" hidden="1" x14ac:dyDescent="0.25">
      <c r="A836" s="47">
        <v>835</v>
      </c>
      <c r="B836" s="43" t="str">
        <f t="shared" si="73"/>
        <v>Not</v>
      </c>
      <c r="C836" s="3">
        <f t="shared" si="74"/>
        <v>126</v>
      </c>
      <c r="D836" s="3" t="s">
        <v>2088</v>
      </c>
      <c r="E836" s="1" t="s">
        <v>2085</v>
      </c>
      <c r="F836" s="4" t="s">
        <v>2086</v>
      </c>
      <c r="G836" s="1" t="s">
        <v>2087</v>
      </c>
      <c r="H836" s="10" t="s">
        <v>2088</v>
      </c>
      <c r="I836" s="6">
        <v>1</v>
      </c>
      <c r="J836" s="8">
        <v>0</v>
      </c>
      <c r="K836" s="12">
        <v>0</v>
      </c>
      <c r="L836" s="44" t="s">
        <v>2088</v>
      </c>
      <c r="M836" s="3">
        <v>0</v>
      </c>
      <c r="N836" s="43">
        <v>0</v>
      </c>
      <c r="O836" s="43">
        <v>0</v>
      </c>
      <c r="P836" s="3" t="s">
        <v>3708</v>
      </c>
      <c r="Q836" s="45"/>
      <c r="R836" s="88">
        <f t="shared" si="75"/>
        <v>0</v>
      </c>
      <c r="S836" s="88">
        <f t="shared" si="76"/>
        <v>0</v>
      </c>
      <c r="T836" s="88">
        <f t="shared" si="77"/>
        <v>0</v>
      </c>
      <c r="U836" s="88"/>
      <c r="V836" s="3"/>
      <c r="W836" s="88"/>
    </row>
    <row r="837" spans="1:23" ht="240" hidden="1" x14ac:dyDescent="0.25">
      <c r="A837" s="47">
        <v>836</v>
      </c>
      <c r="B837" s="43" t="str">
        <f t="shared" si="73"/>
        <v>Not</v>
      </c>
      <c r="C837" s="3">
        <f t="shared" si="74"/>
        <v>127</v>
      </c>
      <c r="D837" s="3" t="s">
        <v>2091</v>
      </c>
      <c r="E837" s="1" t="s">
        <v>2089</v>
      </c>
      <c r="F837" s="4" t="s">
        <v>1992</v>
      </c>
      <c r="G837" s="1" t="s">
        <v>2090</v>
      </c>
      <c r="H837" s="10" t="s">
        <v>2091</v>
      </c>
      <c r="I837" s="6">
        <v>1</v>
      </c>
      <c r="J837" s="8">
        <v>0</v>
      </c>
      <c r="K837" s="12">
        <v>0</v>
      </c>
      <c r="L837" s="44" t="s">
        <v>2091</v>
      </c>
      <c r="M837" s="3">
        <v>0</v>
      </c>
      <c r="N837" s="43">
        <v>0</v>
      </c>
      <c r="O837" s="43">
        <v>0</v>
      </c>
      <c r="P837" s="3" t="s">
        <v>3709</v>
      </c>
      <c r="Q837" s="45"/>
      <c r="R837" s="88">
        <f t="shared" si="75"/>
        <v>0</v>
      </c>
      <c r="S837" s="88">
        <f t="shared" si="76"/>
        <v>0</v>
      </c>
      <c r="T837" s="88">
        <f t="shared" si="77"/>
        <v>0</v>
      </c>
      <c r="U837" s="88"/>
      <c r="V837" s="3"/>
      <c r="W837" s="88"/>
    </row>
    <row r="838" spans="1:23" ht="285" hidden="1" x14ac:dyDescent="0.25">
      <c r="A838" s="47">
        <v>837</v>
      </c>
      <c r="B838" s="43" t="str">
        <f t="shared" si="73"/>
        <v>Not</v>
      </c>
      <c r="C838" s="3">
        <f t="shared" si="74"/>
        <v>128</v>
      </c>
      <c r="D838" s="3" t="s">
        <v>654</v>
      </c>
      <c r="E838" s="1" t="s">
        <v>2092</v>
      </c>
      <c r="F838" s="4" t="s">
        <v>2001</v>
      </c>
      <c r="G838" s="1" t="s">
        <v>2093</v>
      </c>
      <c r="H838" s="10" t="s">
        <v>654</v>
      </c>
      <c r="I838" s="6">
        <v>0</v>
      </c>
      <c r="J838" s="8">
        <v>1</v>
      </c>
      <c r="K838" s="12">
        <v>0</v>
      </c>
      <c r="L838" s="44" t="s">
        <v>654</v>
      </c>
      <c r="M838" s="3">
        <v>0</v>
      </c>
      <c r="N838" s="43">
        <v>1</v>
      </c>
      <c r="O838" s="43">
        <v>0</v>
      </c>
      <c r="P838" s="3" t="s">
        <v>3600</v>
      </c>
      <c r="Q838" s="45"/>
      <c r="R838" s="88">
        <f t="shared" si="75"/>
        <v>0</v>
      </c>
      <c r="S838" s="88">
        <f t="shared" si="76"/>
        <v>0</v>
      </c>
      <c r="T838" s="88">
        <f t="shared" si="77"/>
        <v>0</v>
      </c>
      <c r="U838" s="88"/>
      <c r="V838" s="3"/>
      <c r="W838" s="88"/>
    </row>
    <row r="839" spans="1:23" ht="409.5" hidden="1" x14ac:dyDescent="0.25">
      <c r="A839" s="47">
        <v>838</v>
      </c>
      <c r="B839" s="43" t="str">
        <f t="shared" si="73"/>
        <v>Not</v>
      </c>
      <c r="C839" s="3">
        <f t="shared" si="74"/>
        <v>129</v>
      </c>
      <c r="D839" s="3" t="s">
        <v>145</v>
      </c>
      <c r="E839" s="1" t="s">
        <v>2094</v>
      </c>
      <c r="F839" s="4" t="s">
        <v>2095</v>
      </c>
      <c r="G839" s="1" t="s">
        <v>2096</v>
      </c>
      <c r="H839" s="10" t="s">
        <v>145</v>
      </c>
      <c r="I839" s="6">
        <v>1</v>
      </c>
      <c r="J839" s="8">
        <v>0</v>
      </c>
      <c r="K839" s="12">
        <v>0</v>
      </c>
      <c r="L839" s="44" t="s">
        <v>145</v>
      </c>
      <c r="M839" s="3">
        <v>1</v>
      </c>
      <c r="N839" s="43">
        <v>0</v>
      </c>
      <c r="O839" s="43">
        <v>0</v>
      </c>
      <c r="P839" s="3" t="s">
        <v>3502</v>
      </c>
      <c r="Q839" s="45"/>
      <c r="R839" s="88">
        <f t="shared" si="75"/>
        <v>0</v>
      </c>
      <c r="S839" s="88">
        <f t="shared" si="76"/>
        <v>0</v>
      </c>
      <c r="T839" s="88">
        <f t="shared" si="77"/>
        <v>0</v>
      </c>
      <c r="U839" s="88"/>
      <c r="V839" s="3"/>
      <c r="W839" s="88"/>
    </row>
    <row r="840" spans="1:23" ht="270" hidden="1" x14ac:dyDescent="0.25">
      <c r="A840" s="47">
        <v>839</v>
      </c>
      <c r="B840" s="43" t="str">
        <f t="shared" si="73"/>
        <v>Not</v>
      </c>
      <c r="C840" s="3">
        <f t="shared" si="74"/>
        <v>130</v>
      </c>
      <c r="D840" s="3" t="s">
        <v>145</v>
      </c>
      <c r="E840" s="1" t="s">
        <v>2097</v>
      </c>
      <c r="F840" s="4" t="s">
        <v>2095</v>
      </c>
      <c r="G840" s="1" t="s">
        <v>2098</v>
      </c>
      <c r="H840" s="10" t="s">
        <v>145</v>
      </c>
      <c r="I840" s="6">
        <v>1</v>
      </c>
      <c r="J840" s="8">
        <v>0</v>
      </c>
      <c r="K840" s="12">
        <v>0</v>
      </c>
      <c r="L840" s="44" t="s">
        <v>145</v>
      </c>
      <c r="M840" s="3">
        <v>1</v>
      </c>
      <c r="N840" s="43">
        <v>0</v>
      </c>
      <c r="O840" s="43">
        <v>0</v>
      </c>
      <c r="P840" s="3" t="s">
        <v>3502</v>
      </c>
      <c r="Q840" s="45"/>
      <c r="R840" s="88">
        <f t="shared" si="75"/>
        <v>0</v>
      </c>
      <c r="S840" s="88">
        <f t="shared" si="76"/>
        <v>0</v>
      </c>
      <c r="T840" s="88">
        <f t="shared" si="77"/>
        <v>0</v>
      </c>
      <c r="U840" s="88"/>
      <c r="V840" s="3"/>
      <c r="W840" s="88"/>
    </row>
    <row r="841" spans="1:23" ht="240" hidden="1" x14ac:dyDescent="0.25">
      <c r="A841" s="47">
        <v>840</v>
      </c>
      <c r="B841" s="43" t="str">
        <f t="shared" si="73"/>
        <v>Not</v>
      </c>
      <c r="C841" s="3">
        <f t="shared" si="74"/>
        <v>131</v>
      </c>
      <c r="D841" s="3" t="s">
        <v>2091</v>
      </c>
      <c r="E841" s="1" t="s">
        <v>2099</v>
      </c>
      <c r="F841" s="4" t="s">
        <v>1992</v>
      </c>
      <c r="G841" s="1" t="s">
        <v>2100</v>
      </c>
      <c r="H841" s="10" t="s">
        <v>2091</v>
      </c>
      <c r="I841" s="6">
        <v>1</v>
      </c>
      <c r="J841" s="8">
        <v>0</v>
      </c>
      <c r="K841" s="12">
        <v>0</v>
      </c>
      <c r="L841" s="44" t="s">
        <v>2091</v>
      </c>
      <c r="M841" s="3">
        <v>0</v>
      </c>
      <c r="N841" s="43">
        <v>0</v>
      </c>
      <c r="O841" s="43">
        <v>0</v>
      </c>
      <c r="P841" s="3" t="s">
        <v>3709</v>
      </c>
      <c r="Q841" s="45"/>
      <c r="R841" s="88">
        <f t="shared" si="75"/>
        <v>0</v>
      </c>
      <c r="S841" s="88">
        <f t="shared" si="76"/>
        <v>0</v>
      </c>
      <c r="T841" s="88">
        <f t="shared" si="77"/>
        <v>0</v>
      </c>
      <c r="U841" s="88"/>
      <c r="V841" s="3"/>
      <c r="W841" s="88"/>
    </row>
    <row r="842" spans="1:23" ht="225" hidden="1" x14ac:dyDescent="0.25">
      <c r="A842" s="47">
        <v>841</v>
      </c>
      <c r="B842" s="43" t="str">
        <f t="shared" si="73"/>
        <v>Not</v>
      </c>
      <c r="C842" s="3">
        <f t="shared" si="74"/>
        <v>132</v>
      </c>
      <c r="D842" s="3" t="s">
        <v>2103</v>
      </c>
      <c r="E842" s="1" t="s">
        <v>2101</v>
      </c>
      <c r="F842" s="4" t="s">
        <v>2001</v>
      </c>
      <c r="G842" s="1" t="s">
        <v>2102</v>
      </c>
      <c r="H842" s="10" t="s">
        <v>2103</v>
      </c>
      <c r="I842" s="6">
        <v>1</v>
      </c>
      <c r="J842" s="8">
        <v>0</v>
      </c>
      <c r="K842" s="12">
        <v>0</v>
      </c>
      <c r="L842" s="44" t="s">
        <v>2103</v>
      </c>
      <c r="M842" s="3">
        <v>0</v>
      </c>
      <c r="N842" s="43">
        <v>0</v>
      </c>
      <c r="O842" s="43">
        <v>0</v>
      </c>
      <c r="P842" s="3" t="s">
        <v>3710</v>
      </c>
      <c r="Q842" s="45"/>
      <c r="R842" s="88">
        <f t="shared" si="75"/>
        <v>0</v>
      </c>
      <c r="S842" s="88">
        <f t="shared" si="76"/>
        <v>0</v>
      </c>
      <c r="T842" s="88">
        <f t="shared" si="77"/>
        <v>0</v>
      </c>
      <c r="U842" s="88"/>
      <c r="V842" s="3"/>
      <c r="W842" s="88"/>
    </row>
    <row r="843" spans="1:23" ht="225" hidden="1" x14ac:dyDescent="0.25">
      <c r="A843" s="47">
        <v>842</v>
      </c>
      <c r="B843" s="43" t="str">
        <f t="shared" si="73"/>
        <v>Not</v>
      </c>
      <c r="C843" s="3">
        <f t="shared" si="74"/>
        <v>133</v>
      </c>
      <c r="D843" s="3" t="s">
        <v>2104</v>
      </c>
      <c r="E843" s="1" t="s">
        <v>2101</v>
      </c>
      <c r="F843" s="4" t="s">
        <v>2001</v>
      </c>
      <c r="G843" s="1" t="s">
        <v>2102</v>
      </c>
      <c r="H843" s="10" t="s">
        <v>2104</v>
      </c>
      <c r="I843" s="6">
        <v>1</v>
      </c>
      <c r="J843" s="8">
        <v>0</v>
      </c>
      <c r="K843" s="12">
        <v>0</v>
      </c>
      <c r="L843" s="44" t="s">
        <v>2104</v>
      </c>
      <c r="M843" s="3">
        <v>0</v>
      </c>
      <c r="N843" s="43">
        <v>0</v>
      </c>
      <c r="O843" s="43">
        <v>0</v>
      </c>
      <c r="P843" s="3" t="s">
        <v>3711</v>
      </c>
      <c r="Q843" s="45"/>
      <c r="R843" s="88">
        <f t="shared" si="75"/>
        <v>0</v>
      </c>
      <c r="S843" s="88">
        <f t="shared" si="76"/>
        <v>0</v>
      </c>
      <c r="T843" s="88">
        <f t="shared" si="77"/>
        <v>0</v>
      </c>
      <c r="U843" s="88"/>
      <c r="V843" s="3"/>
      <c r="W843" s="88"/>
    </row>
    <row r="844" spans="1:23" ht="240" hidden="1" x14ac:dyDescent="0.25">
      <c r="A844" s="47">
        <v>843</v>
      </c>
      <c r="B844" s="43" t="str">
        <f t="shared" si="73"/>
        <v>Not</v>
      </c>
      <c r="C844" s="3">
        <f t="shared" si="74"/>
        <v>134</v>
      </c>
      <c r="D844" s="3" t="s">
        <v>145</v>
      </c>
      <c r="E844" s="1" t="s">
        <v>2105</v>
      </c>
      <c r="F844" s="4" t="s">
        <v>2086</v>
      </c>
      <c r="G844" s="1" t="s">
        <v>2106</v>
      </c>
      <c r="H844" s="10" t="s">
        <v>145</v>
      </c>
      <c r="I844" s="6">
        <v>1</v>
      </c>
      <c r="J844" s="8">
        <v>0</v>
      </c>
      <c r="K844" s="12">
        <v>0</v>
      </c>
      <c r="L844" s="44" t="s">
        <v>145</v>
      </c>
      <c r="M844" s="3">
        <v>1</v>
      </c>
      <c r="N844" s="43">
        <v>0</v>
      </c>
      <c r="O844" s="43">
        <v>0</v>
      </c>
      <c r="P844" s="3" t="s">
        <v>3502</v>
      </c>
      <c r="Q844" s="45"/>
      <c r="R844" s="88">
        <f t="shared" si="75"/>
        <v>0</v>
      </c>
      <c r="S844" s="88">
        <f t="shared" si="76"/>
        <v>0</v>
      </c>
      <c r="T844" s="88">
        <f t="shared" si="77"/>
        <v>0</v>
      </c>
      <c r="U844" s="88"/>
      <c r="V844" s="3"/>
      <c r="W844" s="88"/>
    </row>
    <row r="845" spans="1:23" ht="240" hidden="1" x14ac:dyDescent="0.25">
      <c r="A845" s="47">
        <v>844</v>
      </c>
      <c r="B845" s="43" t="str">
        <f t="shared" si="73"/>
        <v>Not</v>
      </c>
      <c r="C845" s="3">
        <f t="shared" si="74"/>
        <v>135</v>
      </c>
      <c r="D845" s="3" t="s">
        <v>145</v>
      </c>
      <c r="E845" s="1" t="s">
        <v>2107</v>
      </c>
      <c r="F845" s="4" t="s">
        <v>2086</v>
      </c>
      <c r="G845" s="1" t="s">
        <v>2108</v>
      </c>
      <c r="H845" s="10" t="s">
        <v>145</v>
      </c>
      <c r="I845" s="6">
        <v>1</v>
      </c>
      <c r="J845" s="8">
        <v>0</v>
      </c>
      <c r="K845" s="12">
        <v>0</v>
      </c>
      <c r="L845" s="44" t="s">
        <v>145</v>
      </c>
      <c r="M845" s="3">
        <v>1</v>
      </c>
      <c r="N845" s="43">
        <v>0</v>
      </c>
      <c r="O845" s="43">
        <v>0</v>
      </c>
      <c r="P845" s="3" t="s">
        <v>3502</v>
      </c>
      <c r="Q845" s="45"/>
      <c r="R845" s="88">
        <f t="shared" si="75"/>
        <v>0</v>
      </c>
      <c r="S845" s="88">
        <f t="shared" si="76"/>
        <v>0</v>
      </c>
      <c r="T845" s="88">
        <f t="shared" si="77"/>
        <v>0</v>
      </c>
      <c r="U845" s="88"/>
      <c r="V845" s="3"/>
      <c r="W845" s="88"/>
    </row>
    <row r="846" spans="1:23" ht="255" hidden="1" x14ac:dyDescent="0.25">
      <c r="A846" s="47">
        <v>845</v>
      </c>
      <c r="B846" s="43" t="str">
        <f t="shared" si="73"/>
        <v>Not</v>
      </c>
      <c r="C846" s="3">
        <f t="shared" si="74"/>
        <v>136</v>
      </c>
      <c r="D846" s="3" t="s">
        <v>883</v>
      </c>
      <c r="E846" s="1" t="s">
        <v>2109</v>
      </c>
      <c r="F846" s="4" t="s">
        <v>2110</v>
      </c>
      <c r="G846" s="1" t="s">
        <v>2111</v>
      </c>
      <c r="H846" s="10" t="s">
        <v>883</v>
      </c>
      <c r="I846" s="6">
        <v>1</v>
      </c>
      <c r="J846" s="8">
        <v>0</v>
      </c>
      <c r="K846" s="12">
        <v>0</v>
      </c>
      <c r="L846" s="44" t="s">
        <v>883</v>
      </c>
      <c r="M846" s="3">
        <v>0</v>
      </c>
      <c r="N846" s="43">
        <v>0</v>
      </c>
      <c r="O846" s="43">
        <v>0</v>
      </c>
      <c r="P846" s="3" t="s">
        <v>3443</v>
      </c>
      <c r="Q846" s="45"/>
      <c r="R846" s="88">
        <f t="shared" si="75"/>
        <v>0</v>
      </c>
      <c r="S846" s="88">
        <f t="shared" si="76"/>
        <v>0</v>
      </c>
      <c r="T846" s="88">
        <f t="shared" si="77"/>
        <v>0</v>
      </c>
      <c r="U846" s="88"/>
      <c r="V846" s="3"/>
      <c r="W846" s="88"/>
    </row>
    <row r="847" spans="1:23" ht="270" hidden="1" x14ac:dyDescent="0.25">
      <c r="A847" s="47">
        <v>846</v>
      </c>
      <c r="B847" s="43" t="str">
        <f t="shared" si="73"/>
        <v>Not</v>
      </c>
      <c r="C847" s="3">
        <f t="shared" si="74"/>
        <v>137</v>
      </c>
      <c r="D847" s="3" t="s">
        <v>2115</v>
      </c>
      <c r="E847" s="1" t="s">
        <v>2112</v>
      </c>
      <c r="F847" s="4" t="s">
        <v>2113</v>
      </c>
      <c r="G847" s="1" t="s">
        <v>2114</v>
      </c>
      <c r="H847" s="10" t="s">
        <v>2115</v>
      </c>
      <c r="I847" s="6">
        <v>1</v>
      </c>
      <c r="J847" s="8">
        <v>0</v>
      </c>
      <c r="K847" s="12">
        <v>0</v>
      </c>
      <c r="L847" s="44" t="s">
        <v>2115</v>
      </c>
      <c r="M847" s="3">
        <v>0</v>
      </c>
      <c r="N847" s="43">
        <v>0</v>
      </c>
      <c r="O847" s="43">
        <v>0</v>
      </c>
      <c r="P847" s="3" t="s">
        <v>3712</v>
      </c>
      <c r="Q847" s="45"/>
      <c r="R847" s="88">
        <f t="shared" si="75"/>
        <v>0</v>
      </c>
      <c r="S847" s="88">
        <f t="shared" si="76"/>
        <v>0</v>
      </c>
      <c r="T847" s="88">
        <f t="shared" si="77"/>
        <v>0</v>
      </c>
      <c r="U847" s="88"/>
      <c r="V847" s="3"/>
      <c r="W847" s="88"/>
    </row>
    <row r="848" spans="1:23" ht="240" hidden="1" x14ac:dyDescent="0.25">
      <c r="A848" s="47">
        <v>847</v>
      </c>
      <c r="B848" s="43" t="str">
        <f t="shared" si="73"/>
        <v>Not</v>
      </c>
      <c r="C848" s="3">
        <f t="shared" si="74"/>
        <v>138</v>
      </c>
      <c r="D848" s="3" t="s">
        <v>2119</v>
      </c>
      <c r="E848" s="1" t="s">
        <v>2116</v>
      </c>
      <c r="F848" s="4" t="s">
        <v>2117</v>
      </c>
      <c r="G848" s="1" t="s">
        <v>2118</v>
      </c>
      <c r="H848" s="10" t="s">
        <v>2119</v>
      </c>
      <c r="I848" s="6">
        <v>1</v>
      </c>
      <c r="J848" s="8">
        <v>0</v>
      </c>
      <c r="K848" s="12">
        <v>0</v>
      </c>
      <c r="L848" s="44" t="s">
        <v>2119</v>
      </c>
      <c r="M848" s="3">
        <v>0</v>
      </c>
      <c r="N848" s="43">
        <v>0</v>
      </c>
      <c r="O848" s="43">
        <v>0</v>
      </c>
      <c r="P848" s="3" t="s">
        <v>3713</v>
      </c>
      <c r="Q848" s="45"/>
      <c r="R848" s="88">
        <f t="shared" si="75"/>
        <v>0</v>
      </c>
      <c r="S848" s="88">
        <f t="shared" si="76"/>
        <v>0</v>
      </c>
      <c r="T848" s="88">
        <f t="shared" si="77"/>
        <v>0</v>
      </c>
      <c r="U848" s="88"/>
      <c r="V848" s="3"/>
      <c r="W848" s="88"/>
    </row>
    <row r="849" spans="1:23" ht="240" hidden="1" x14ac:dyDescent="0.25">
      <c r="A849" s="47">
        <v>848</v>
      </c>
      <c r="B849" s="43" t="str">
        <f t="shared" si="73"/>
        <v>Not</v>
      </c>
      <c r="C849" s="3">
        <f t="shared" si="74"/>
        <v>139</v>
      </c>
      <c r="D849" s="3" t="s">
        <v>2121</v>
      </c>
      <c r="E849" s="1" t="s">
        <v>2120</v>
      </c>
      <c r="F849" s="4" t="s">
        <v>2117</v>
      </c>
      <c r="G849" s="1" t="s">
        <v>2118</v>
      </c>
      <c r="H849" s="10" t="s">
        <v>2121</v>
      </c>
      <c r="I849" s="6">
        <v>1</v>
      </c>
      <c r="J849" s="8">
        <v>0</v>
      </c>
      <c r="K849" s="12">
        <v>0</v>
      </c>
      <c r="L849" s="44" t="s">
        <v>2121</v>
      </c>
      <c r="M849" s="3">
        <v>0</v>
      </c>
      <c r="N849" s="43">
        <v>0</v>
      </c>
      <c r="O849" s="43">
        <v>0</v>
      </c>
      <c r="P849" s="3" t="s">
        <v>3714</v>
      </c>
      <c r="Q849" s="45"/>
      <c r="R849" s="88">
        <f t="shared" si="75"/>
        <v>0</v>
      </c>
      <c r="S849" s="88">
        <f t="shared" si="76"/>
        <v>0</v>
      </c>
      <c r="T849" s="88">
        <f t="shared" si="77"/>
        <v>0</v>
      </c>
      <c r="U849" s="88"/>
      <c r="V849" s="3"/>
      <c r="W849" s="88"/>
    </row>
    <row r="850" spans="1:23" ht="270" hidden="1" x14ac:dyDescent="0.25">
      <c r="A850" s="47">
        <v>849</v>
      </c>
      <c r="B850" s="43" t="str">
        <f t="shared" si="73"/>
        <v>Not</v>
      </c>
      <c r="C850" s="3">
        <f t="shared" si="74"/>
        <v>140</v>
      </c>
      <c r="D850" s="3" t="s">
        <v>145</v>
      </c>
      <c r="E850" s="1" t="s">
        <v>2122</v>
      </c>
      <c r="F850" s="4" t="s">
        <v>2086</v>
      </c>
      <c r="G850" s="1" t="s">
        <v>2123</v>
      </c>
      <c r="H850" s="10" t="s">
        <v>145</v>
      </c>
      <c r="I850" s="6">
        <v>1</v>
      </c>
      <c r="J850" s="8">
        <v>0</v>
      </c>
      <c r="K850" s="12">
        <v>0</v>
      </c>
      <c r="L850" s="44" t="s">
        <v>145</v>
      </c>
      <c r="M850" s="3">
        <v>1</v>
      </c>
      <c r="N850" s="43">
        <v>0</v>
      </c>
      <c r="O850" s="43">
        <v>0</v>
      </c>
      <c r="P850" s="3" t="s">
        <v>3502</v>
      </c>
      <c r="Q850" s="45"/>
      <c r="R850" s="88">
        <f t="shared" si="75"/>
        <v>0</v>
      </c>
      <c r="S850" s="88">
        <f t="shared" si="76"/>
        <v>0</v>
      </c>
      <c r="T850" s="88">
        <f t="shared" si="77"/>
        <v>0</v>
      </c>
      <c r="U850" s="88"/>
      <c r="V850" s="3"/>
      <c r="W850" s="88"/>
    </row>
    <row r="851" spans="1:23" ht="240" hidden="1" x14ac:dyDescent="0.25">
      <c r="A851" s="47">
        <v>850</v>
      </c>
      <c r="B851" s="43" t="str">
        <f t="shared" si="73"/>
        <v>Not</v>
      </c>
      <c r="C851" s="3">
        <f t="shared" si="74"/>
        <v>141</v>
      </c>
      <c r="D851" s="3" t="s">
        <v>1238</v>
      </c>
      <c r="E851" s="1" t="s">
        <v>2124</v>
      </c>
      <c r="F851" s="4" t="s">
        <v>2125</v>
      </c>
      <c r="G851" s="1" t="s">
        <v>2126</v>
      </c>
      <c r="H851" s="10" t="s">
        <v>1238</v>
      </c>
      <c r="I851" s="6">
        <v>1</v>
      </c>
      <c r="J851" s="8">
        <v>0</v>
      </c>
      <c r="K851" s="12">
        <v>0</v>
      </c>
      <c r="L851" s="44" t="s">
        <v>1238</v>
      </c>
      <c r="M851" s="3">
        <v>0</v>
      </c>
      <c r="N851" s="43">
        <v>0</v>
      </c>
      <c r="O851" s="43">
        <v>0</v>
      </c>
      <c r="P851" s="3" t="s">
        <v>3592</v>
      </c>
      <c r="Q851" s="45"/>
      <c r="R851" s="88">
        <f t="shared" si="75"/>
        <v>0</v>
      </c>
      <c r="S851" s="88">
        <f t="shared" si="76"/>
        <v>0</v>
      </c>
      <c r="T851" s="88">
        <f t="shared" si="77"/>
        <v>0</v>
      </c>
      <c r="U851" s="88"/>
      <c r="V851" s="3"/>
      <c r="W851" s="88"/>
    </row>
    <row r="852" spans="1:23" ht="255" hidden="1" x14ac:dyDescent="0.25">
      <c r="A852" s="47">
        <v>851</v>
      </c>
      <c r="B852" s="43" t="str">
        <f t="shared" si="73"/>
        <v>Not</v>
      </c>
      <c r="C852" s="3">
        <f t="shared" si="74"/>
        <v>142</v>
      </c>
      <c r="D852" s="3" t="s">
        <v>408</v>
      </c>
      <c r="E852" s="1" t="s">
        <v>2127</v>
      </c>
      <c r="F852" s="4" t="s">
        <v>1992</v>
      </c>
      <c r="G852" s="1" t="s">
        <v>2128</v>
      </c>
      <c r="H852" s="10" t="s">
        <v>408</v>
      </c>
      <c r="I852" s="6">
        <v>1</v>
      </c>
      <c r="J852" s="8">
        <v>0</v>
      </c>
      <c r="K852" s="12">
        <v>0</v>
      </c>
      <c r="L852" s="44" t="s">
        <v>408</v>
      </c>
      <c r="M852" s="3">
        <v>0</v>
      </c>
      <c r="N852" s="43">
        <v>0</v>
      </c>
      <c r="O852" s="43">
        <v>0</v>
      </c>
      <c r="P852" s="3" t="s">
        <v>3570</v>
      </c>
      <c r="Q852" s="45"/>
      <c r="R852" s="88">
        <f t="shared" si="75"/>
        <v>0</v>
      </c>
      <c r="S852" s="88">
        <f t="shared" si="76"/>
        <v>0</v>
      </c>
      <c r="T852" s="88">
        <f t="shared" si="77"/>
        <v>0</v>
      </c>
      <c r="U852" s="88"/>
      <c r="V852" s="3"/>
      <c r="W852" s="88"/>
    </row>
    <row r="853" spans="1:23" ht="240" hidden="1" x14ac:dyDescent="0.25">
      <c r="A853" s="47">
        <v>852</v>
      </c>
      <c r="B853" s="43" t="str">
        <f t="shared" si="73"/>
        <v>Not</v>
      </c>
      <c r="C853" s="3">
        <f t="shared" si="74"/>
        <v>143</v>
      </c>
      <c r="D853" s="3" t="s">
        <v>2131</v>
      </c>
      <c r="E853" s="1" t="s">
        <v>2129</v>
      </c>
      <c r="F853" s="4" t="s">
        <v>1992</v>
      </c>
      <c r="G853" s="1" t="s">
        <v>2130</v>
      </c>
      <c r="H853" s="10" t="s">
        <v>2131</v>
      </c>
      <c r="I853" s="6">
        <v>1</v>
      </c>
      <c r="J853" s="8">
        <v>0</v>
      </c>
      <c r="K853" s="12">
        <v>0</v>
      </c>
      <c r="L853" s="44" t="s">
        <v>2131</v>
      </c>
      <c r="M853" s="3">
        <v>0</v>
      </c>
      <c r="N853" s="43">
        <v>0</v>
      </c>
      <c r="O853" s="43">
        <v>0</v>
      </c>
      <c r="P853" s="3" t="s">
        <v>3715</v>
      </c>
      <c r="Q853" s="45"/>
      <c r="R853" s="88">
        <f t="shared" si="75"/>
        <v>0</v>
      </c>
      <c r="S853" s="88">
        <f t="shared" si="76"/>
        <v>0</v>
      </c>
      <c r="T853" s="88">
        <f t="shared" si="77"/>
        <v>0</v>
      </c>
      <c r="U853" s="88"/>
      <c r="V853" s="3"/>
      <c r="W853" s="88"/>
    </row>
    <row r="854" spans="1:23" ht="240" hidden="1" x14ac:dyDescent="0.25">
      <c r="A854" s="47">
        <v>853</v>
      </c>
      <c r="B854" s="43" t="str">
        <f t="shared" si="73"/>
        <v>Not</v>
      </c>
      <c r="C854" s="3">
        <f t="shared" si="74"/>
        <v>144</v>
      </c>
      <c r="D854" s="3" t="s">
        <v>2134</v>
      </c>
      <c r="E854" s="1" t="s">
        <v>2132</v>
      </c>
      <c r="F854" s="4" t="s">
        <v>1992</v>
      </c>
      <c r="G854" s="1" t="s">
        <v>2133</v>
      </c>
      <c r="H854" s="10" t="s">
        <v>2134</v>
      </c>
      <c r="I854" s="6">
        <v>1</v>
      </c>
      <c r="J854" s="8">
        <v>0</v>
      </c>
      <c r="K854" s="12">
        <v>0</v>
      </c>
      <c r="L854" s="44" t="s">
        <v>2134</v>
      </c>
      <c r="M854" s="3">
        <v>0</v>
      </c>
      <c r="N854" s="43">
        <v>0</v>
      </c>
      <c r="O854" s="43">
        <v>0</v>
      </c>
      <c r="P854" s="3" t="s">
        <v>3716</v>
      </c>
      <c r="Q854" s="45"/>
      <c r="R854" s="88">
        <f t="shared" si="75"/>
        <v>0</v>
      </c>
      <c r="S854" s="88">
        <f t="shared" si="76"/>
        <v>0</v>
      </c>
      <c r="T854" s="88">
        <f t="shared" si="77"/>
        <v>0</v>
      </c>
      <c r="U854" s="88"/>
      <c r="V854" s="3"/>
      <c r="W854" s="88"/>
    </row>
    <row r="855" spans="1:23" ht="240" hidden="1" x14ac:dyDescent="0.25">
      <c r="A855" s="47">
        <v>854</v>
      </c>
      <c r="B855" s="43" t="str">
        <f t="shared" si="73"/>
        <v>Not</v>
      </c>
      <c r="C855" s="3">
        <f t="shared" si="74"/>
        <v>145</v>
      </c>
      <c r="D855" s="3" t="s">
        <v>2137</v>
      </c>
      <c r="E855" s="1" t="s">
        <v>2135</v>
      </c>
      <c r="F855" s="4" t="s">
        <v>1992</v>
      </c>
      <c r="G855" s="1" t="s">
        <v>2136</v>
      </c>
      <c r="H855" s="10" t="s">
        <v>2137</v>
      </c>
      <c r="I855" s="6">
        <v>1</v>
      </c>
      <c r="J855" s="8">
        <v>0</v>
      </c>
      <c r="K855" s="12">
        <v>0</v>
      </c>
      <c r="L855" s="44" t="s">
        <v>2137</v>
      </c>
      <c r="M855" s="3">
        <v>0</v>
      </c>
      <c r="N855" s="43">
        <v>0</v>
      </c>
      <c r="O855" s="43">
        <v>0</v>
      </c>
      <c r="P855" s="3" t="s">
        <v>3717</v>
      </c>
      <c r="Q855" s="45"/>
      <c r="R855" s="88">
        <f t="shared" si="75"/>
        <v>0</v>
      </c>
      <c r="S855" s="88">
        <f t="shared" si="76"/>
        <v>0</v>
      </c>
      <c r="T855" s="88">
        <f t="shared" si="77"/>
        <v>0</v>
      </c>
      <c r="U855" s="88"/>
      <c r="V855" s="3"/>
      <c r="W855" s="88"/>
    </row>
    <row r="856" spans="1:23" ht="255" hidden="1" x14ac:dyDescent="0.25">
      <c r="A856" s="47">
        <v>855</v>
      </c>
      <c r="B856" s="43" t="str">
        <f t="shared" si="73"/>
        <v>Not</v>
      </c>
      <c r="C856" s="3">
        <f t="shared" si="74"/>
        <v>146</v>
      </c>
      <c r="D856" s="3" t="s">
        <v>2140</v>
      </c>
      <c r="E856" s="1" t="s">
        <v>2138</v>
      </c>
      <c r="F856" s="4" t="s">
        <v>1992</v>
      </c>
      <c r="G856" s="1" t="s">
        <v>2139</v>
      </c>
      <c r="H856" s="10" t="s">
        <v>2140</v>
      </c>
      <c r="I856" s="6">
        <v>1</v>
      </c>
      <c r="J856" s="8">
        <v>0</v>
      </c>
      <c r="K856" s="12">
        <v>0</v>
      </c>
      <c r="L856" s="44" t="s">
        <v>2140</v>
      </c>
      <c r="M856" s="3">
        <v>0</v>
      </c>
      <c r="N856" s="43">
        <v>0</v>
      </c>
      <c r="O856" s="43">
        <v>0</v>
      </c>
      <c r="P856" s="3" t="s">
        <v>3718</v>
      </c>
      <c r="Q856" s="45"/>
      <c r="R856" s="88">
        <f t="shared" si="75"/>
        <v>0</v>
      </c>
      <c r="S856" s="88">
        <f t="shared" si="76"/>
        <v>0</v>
      </c>
      <c r="T856" s="88">
        <f t="shared" si="77"/>
        <v>0</v>
      </c>
      <c r="U856" s="88"/>
      <c r="V856" s="3"/>
      <c r="W856" s="88"/>
    </row>
    <row r="857" spans="1:23" ht="240" hidden="1" x14ac:dyDescent="0.25">
      <c r="A857" s="47">
        <v>856</v>
      </c>
      <c r="B857" s="43" t="str">
        <f t="shared" si="73"/>
        <v>Not</v>
      </c>
      <c r="C857" s="3">
        <f t="shared" si="74"/>
        <v>147</v>
      </c>
      <c r="D857" s="3" t="s">
        <v>2143</v>
      </c>
      <c r="E857" s="1" t="s">
        <v>2141</v>
      </c>
      <c r="F857" s="4" t="s">
        <v>2001</v>
      </c>
      <c r="G857" s="1" t="s">
        <v>2142</v>
      </c>
      <c r="H857" s="10" t="s">
        <v>2143</v>
      </c>
      <c r="I857" s="6">
        <v>1</v>
      </c>
      <c r="J857" s="8">
        <v>0</v>
      </c>
      <c r="K857" s="12">
        <v>0</v>
      </c>
      <c r="L857" s="44" t="s">
        <v>2143</v>
      </c>
      <c r="M857" s="3">
        <v>1</v>
      </c>
      <c r="N857" s="43">
        <v>0</v>
      </c>
      <c r="O857" s="43">
        <v>0</v>
      </c>
      <c r="P857" s="3" t="s">
        <v>3719</v>
      </c>
      <c r="Q857" s="45"/>
      <c r="R857" s="88">
        <f t="shared" si="75"/>
        <v>0</v>
      </c>
      <c r="S857" s="88">
        <f t="shared" si="76"/>
        <v>0</v>
      </c>
      <c r="T857" s="88">
        <f t="shared" si="77"/>
        <v>0</v>
      </c>
      <c r="U857" s="88"/>
      <c r="V857" s="3"/>
      <c r="W857" s="88"/>
    </row>
    <row r="858" spans="1:23" ht="240" hidden="1" x14ac:dyDescent="0.25">
      <c r="A858" s="47">
        <v>857</v>
      </c>
      <c r="B858" s="43" t="str">
        <f t="shared" si="73"/>
        <v>Not</v>
      </c>
      <c r="C858" s="3">
        <f t="shared" si="74"/>
        <v>148</v>
      </c>
      <c r="D858" s="3" t="s">
        <v>2137</v>
      </c>
      <c r="E858" s="1" t="s">
        <v>2144</v>
      </c>
      <c r="F858" s="4" t="s">
        <v>1992</v>
      </c>
      <c r="G858" s="1" t="s">
        <v>2145</v>
      </c>
      <c r="H858" s="10" t="s">
        <v>2137</v>
      </c>
      <c r="I858" s="6">
        <v>1</v>
      </c>
      <c r="J858" s="8">
        <v>0</v>
      </c>
      <c r="K858" s="12">
        <v>0</v>
      </c>
      <c r="L858" s="44" t="s">
        <v>2137</v>
      </c>
      <c r="M858" s="3">
        <v>0</v>
      </c>
      <c r="N858" s="43">
        <v>0</v>
      </c>
      <c r="O858" s="43">
        <v>0</v>
      </c>
      <c r="P858" s="3" t="s">
        <v>3717</v>
      </c>
      <c r="Q858" s="45"/>
      <c r="R858" s="88">
        <f t="shared" si="75"/>
        <v>0</v>
      </c>
      <c r="S858" s="88">
        <f t="shared" si="76"/>
        <v>0</v>
      </c>
      <c r="T858" s="88">
        <f t="shared" si="77"/>
        <v>0</v>
      </c>
      <c r="U858" s="88"/>
      <c r="V858" s="3"/>
      <c r="W858" s="88"/>
    </row>
    <row r="859" spans="1:23" ht="255" hidden="1" x14ac:dyDescent="0.25">
      <c r="A859" s="47">
        <v>858</v>
      </c>
      <c r="B859" s="43" t="str">
        <f t="shared" si="73"/>
        <v>Not</v>
      </c>
      <c r="C859" s="3">
        <f t="shared" si="74"/>
        <v>149</v>
      </c>
      <c r="D859" s="3" t="s">
        <v>2140</v>
      </c>
      <c r="E859" s="1" t="s">
        <v>2146</v>
      </c>
      <c r="F859" s="4" t="s">
        <v>1992</v>
      </c>
      <c r="G859" s="1" t="s">
        <v>2147</v>
      </c>
      <c r="H859" s="10" t="s">
        <v>2140</v>
      </c>
      <c r="I859" s="6">
        <v>1</v>
      </c>
      <c r="J859" s="8">
        <v>0</v>
      </c>
      <c r="K859" s="12">
        <v>0</v>
      </c>
      <c r="L859" s="44" t="s">
        <v>2140</v>
      </c>
      <c r="M859" s="3">
        <v>0</v>
      </c>
      <c r="N859" s="43">
        <v>0</v>
      </c>
      <c r="O859" s="43">
        <v>0</v>
      </c>
      <c r="P859" s="3" t="s">
        <v>3718</v>
      </c>
      <c r="Q859" s="45"/>
      <c r="R859" s="88">
        <f t="shared" si="75"/>
        <v>0</v>
      </c>
      <c r="S859" s="88">
        <f t="shared" si="76"/>
        <v>0</v>
      </c>
      <c r="T859" s="88">
        <f t="shared" si="77"/>
        <v>0</v>
      </c>
      <c r="U859" s="88"/>
      <c r="V859" s="3"/>
      <c r="W859" s="88"/>
    </row>
    <row r="860" spans="1:23" ht="255" hidden="1" x14ac:dyDescent="0.25">
      <c r="A860" s="47">
        <v>859</v>
      </c>
      <c r="B860" s="43" t="str">
        <f t="shared" si="73"/>
        <v>Not</v>
      </c>
      <c r="C860" s="3">
        <f t="shared" si="74"/>
        <v>150</v>
      </c>
      <c r="D860" s="3" t="s">
        <v>2131</v>
      </c>
      <c r="E860" s="1" t="s">
        <v>2148</v>
      </c>
      <c r="F860" s="4" t="s">
        <v>1992</v>
      </c>
      <c r="G860" s="1" t="s">
        <v>2149</v>
      </c>
      <c r="H860" s="10" t="s">
        <v>2131</v>
      </c>
      <c r="I860" s="6">
        <v>1</v>
      </c>
      <c r="J860" s="8">
        <v>0</v>
      </c>
      <c r="K860" s="12">
        <v>0</v>
      </c>
      <c r="L860" s="44" t="s">
        <v>2131</v>
      </c>
      <c r="M860" s="3">
        <v>0</v>
      </c>
      <c r="N860" s="43">
        <v>0</v>
      </c>
      <c r="O860" s="43">
        <v>0</v>
      </c>
      <c r="P860" s="3" t="s">
        <v>3715</v>
      </c>
      <c r="Q860" s="45"/>
      <c r="R860" s="88">
        <f t="shared" si="75"/>
        <v>0</v>
      </c>
      <c r="S860" s="88">
        <f t="shared" si="76"/>
        <v>0</v>
      </c>
      <c r="T860" s="88">
        <f t="shared" si="77"/>
        <v>0</v>
      </c>
      <c r="U860" s="88"/>
      <c r="V860" s="3"/>
      <c r="W860" s="88"/>
    </row>
    <row r="861" spans="1:23" ht="240" hidden="1" x14ac:dyDescent="0.25">
      <c r="A861" s="47">
        <v>860</v>
      </c>
      <c r="B861" s="43" t="str">
        <f t="shared" si="73"/>
        <v>Not</v>
      </c>
      <c r="C861" s="3">
        <f t="shared" si="74"/>
        <v>151</v>
      </c>
      <c r="D861" s="3" t="s">
        <v>2134</v>
      </c>
      <c r="E861" s="1" t="s">
        <v>2150</v>
      </c>
      <c r="F861" s="4" t="s">
        <v>1992</v>
      </c>
      <c r="G861" s="1" t="s">
        <v>2151</v>
      </c>
      <c r="H861" s="10" t="s">
        <v>2134</v>
      </c>
      <c r="I861" s="6">
        <v>1</v>
      </c>
      <c r="J861" s="8">
        <v>0</v>
      </c>
      <c r="K861" s="12">
        <v>0</v>
      </c>
      <c r="L861" s="44" t="s">
        <v>2134</v>
      </c>
      <c r="M861" s="3">
        <v>0</v>
      </c>
      <c r="N861" s="43">
        <v>0</v>
      </c>
      <c r="O861" s="43">
        <v>0</v>
      </c>
      <c r="P861" s="3" t="s">
        <v>3716</v>
      </c>
      <c r="Q861" s="45"/>
      <c r="R861" s="88">
        <f t="shared" si="75"/>
        <v>0</v>
      </c>
      <c r="S861" s="88">
        <f t="shared" si="76"/>
        <v>0</v>
      </c>
      <c r="T861" s="88">
        <f t="shared" si="77"/>
        <v>0</v>
      </c>
      <c r="U861" s="88"/>
      <c r="V861" s="3"/>
      <c r="W861" s="88"/>
    </row>
    <row r="862" spans="1:23" ht="240" hidden="1" x14ac:dyDescent="0.25">
      <c r="A862" s="47">
        <v>861</v>
      </c>
      <c r="B862" s="43" t="str">
        <f t="shared" si="73"/>
        <v>Not</v>
      </c>
      <c r="C862" s="3">
        <f t="shared" si="74"/>
        <v>152</v>
      </c>
      <c r="D862" s="3" t="s">
        <v>973</v>
      </c>
      <c r="E862" s="1" t="s">
        <v>2152</v>
      </c>
      <c r="F862" s="4" t="s">
        <v>1992</v>
      </c>
      <c r="G862" s="1" t="s">
        <v>2153</v>
      </c>
      <c r="H862" s="10" t="s">
        <v>973</v>
      </c>
      <c r="I862" s="6">
        <v>0</v>
      </c>
      <c r="J862" s="8">
        <v>1</v>
      </c>
      <c r="K862" s="12">
        <v>0</v>
      </c>
      <c r="L862" s="44" t="s">
        <v>973</v>
      </c>
      <c r="M862" s="3">
        <v>1</v>
      </c>
      <c r="N862" s="43">
        <v>0</v>
      </c>
      <c r="O862" s="43" t="s">
        <v>940</v>
      </c>
      <c r="P862" s="3" t="s">
        <v>3475</v>
      </c>
      <c r="Q862" s="45"/>
      <c r="R862" s="88">
        <f t="shared" si="75"/>
        <v>0</v>
      </c>
      <c r="S862" s="88">
        <f t="shared" si="76"/>
        <v>0</v>
      </c>
      <c r="T862" s="88">
        <f t="shared" si="77"/>
        <v>0</v>
      </c>
      <c r="U862" s="88"/>
      <c r="V862" s="3"/>
      <c r="W862" s="88"/>
    </row>
    <row r="863" spans="1:23" ht="240" hidden="1" x14ac:dyDescent="0.25">
      <c r="A863" s="47">
        <v>862</v>
      </c>
      <c r="B863" s="43" t="str">
        <f t="shared" si="73"/>
        <v>Not</v>
      </c>
      <c r="C863" s="3">
        <f t="shared" si="74"/>
        <v>153</v>
      </c>
      <c r="D863" s="3" t="s">
        <v>2156</v>
      </c>
      <c r="E863" s="1" t="s">
        <v>2154</v>
      </c>
      <c r="F863" s="4" t="s">
        <v>1992</v>
      </c>
      <c r="G863" s="1" t="s">
        <v>2155</v>
      </c>
      <c r="H863" s="10" t="s">
        <v>2156</v>
      </c>
      <c r="I863" s="6">
        <v>1</v>
      </c>
      <c r="J863" s="8">
        <v>0</v>
      </c>
      <c r="K863" s="12">
        <v>0</v>
      </c>
      <c r="L863" s="44" t="s">
        <v>2156</v>
      </c>
      <c r="M863" s="3">
        <v>0</v>
      </c>
      <c r="N863" s="43">
        <v>0</v>
      </c>
      <c r="O863" s="43">
        <v>0</v>
      </c>
      <c r="P863" s="3" t="s">
        <v>3720</v>
      </c>
      <c r="Q863" s="45"/>
      <c r="R863" s="88">
        <f t="shared" si="75"/>
        <v>0</v>
      </c>
      <c r="S863" s="88">
        <f t="shared" si="76"/>
        <v>0</v>
      </c>
      <c r="T863" s="88">
        <f t="shared" si="77"/>
        <v>0</v>
      </c>
      <c r="U863" s="88"/>
      <c r="V863" s="3"/>
      <c r="W863" s="88"/>
    </row>
    <row r="864" spans="1:23" ht="255" hidden="1" x14ac:dyDescent="0.25">
      <c r="A864" s="47">
        <v>863</v>
      </c>
      <c r="B864" s="43" t="str">
        <f t="shared" si="73"/>
        <v>Not</v>
      </c>
      <c r="C864" s="3">
        <f t="shared" si="74"/>
        <v>154</v>
      </c>
      <c r="D864" s="3" t="s">
        <v>2131</v>
      </c>
      <c r="E864" s="1" t="s">
        <v>2157</v>
      </c>
      <c r="F864" s="4" t="s">
        <v>1992</v>
      </c>
      <c r="G864" s="1" t="s">
        <v>2158</v>
      </c>
      <c r="H864" s="10" t="s">
        <v>2131</v>
      </c>
      <c r="I864" s="6">
        <v>1</v>
      </c>
      <c r="J864" s="8">
        <v>0</v>
      </c>
      <c r="K864" s="12">
        <v>0</v>
      </c>
      <c r="L864" s="44" t="s">
        <v>2131</v>
      </c>
      <c r="M864" s="3">
        <v>0</v>
      </c>
      <c r="N864" s="43">
        <v>0</v>
      </c>
      <c r="O864" s="43">
        <v>0</v>
      </c>
      <c r="P864" s="3" t="s">
        <v>3715</v>
      </c>
      <c r="Q864" s="45"/>
      <c r="R864" s="88">
        <f t="shared" si="75"/>
        <v>0</v>
      </c>
      <c r="S864" s="88">
        <f t="shared" si="76"/>
        <v>0</v>
      </c>
      <c r="T864" s="88">
        <f t="shared" si="77"/>
        <v>0</v>
      </c>
      <c r="U864" s="88"/>
      <c r="V864" s="3"/>
      <c r="W864" s="88"/>
    </row>
    <row r="865" spans="1:23" ht="255" hidden="1" x14ac:dyDescent="0.25">
      <c r="A865" s="47">
        <v>864</v>
      </c>
      <c r="B865" s="43" t="str">
        <f t="shared" si="73"/>
        <v>Not</v>
      </c>
      <c r="C865" s="3">
        <f t="shared" si="74"/>
        <v>155</v>
      </c>
      <c r="D865" s="3" t="s">
        <v>2134</v>
      </c>
      <c r="E865" s="1" t="s">
        <v>2159</v>
      </c>
      <c r="F865" s="4" t="s">
        <v>1992</v>
      </c>
      <c r="G865" s="1" t="s">
        <v>2160</v>
      </c>
      <c r="H865" s="10" t="s">
        <v>2134</v>
      </c>
      <c r="I865" s="6">
        <v>1</v>
      </c>
      <c r="J865" s="8">
        <v>0</v>
      </c>
      <c r="K865" s="12">
        <v>0</v>
      </c>
      <c r="L865" s="44" t="s">
        <v>2134</v>
      </c>
      <c r="M865" s="3">
        <v>0</v>
      </c>
      <c r="N865" s="43">
        <v>0</v>
      </c>
      <c r="O865" s="43">
        <v>0</v>
      </c>
      <c r="P865" s="3" t="s">
        <v>3716</v>
      </c>
      <c r="Q865" s="45"/>
      <c r="R865" s="88">
        <f t="shared" si="75"/>
        <v>0</v>
      </c>
      <c r="S865" s="88">
        <f t="shared" si="76"/>
        <v>0</v>
      </c>
      <c r="T865" s="88">
        <f t="shared" si="77"/>
        <v>0</v>
      </c>
      <c r="U865" s="88"/>
      <c r="V865" s="3"/>
      <c r="W865" s="88"/>
    </row>
    <row r="866" spans="1:23" ht="270" hidden="1" x14ac:dyDescent="0.25">
      <c r="A866" s="47">
        <v>865</v>
      </c>
      <c r="B866" s="43" t="str">
        <f t="shared" si="73"/>
        <v>Not</v>
      </c>
      <c r="C866" s="3">
        <f t="shared" si="74"/>
        <v>156</v>
      </c>
      <c r="D866" s="3" t="s">
        <v>43</v>
      </c>
      <c r="E866" s="1" t="s">
        <v>2161</v>
      </c>
      <c r="F866" s="4" t="s">
        <v>2162</v>
      </c>
      <c r="G866" s="1" t="s">
        <v>2163</v>
      </c>
      <c r="H866" s="10" t="s">
        <v>43</v>
      </c>
      <c r="I866" s="6">
        <v>1</v>
      </c>
      <c r="J866" s="8">
        <v>0</v>
      </c>
      <c r="K866" s="12">
        <v>0</v>
      </c>
      <c r="L866" s="44" t="s">
        <v>43</v>
      </c>
      <c r="M866" s="3">
        <v>1</v>
      </c>
      <c r="N866" s="43">
        <v>0</v>
      </c>
      <c r="O866" s="43">
        <v>0</v>
      </c>
      <c r="P866" s="3" t="s">
        <v>3472</v>
      </c>
      <c r="Q866" s="45"/>
      <c r="R866" s="88">
        <f t="shared" si="75"/>
        <v>0</v>
      </c>
      <c r="S866" s="88">
        <f t="shared" si="76"/>
        <v>0</v>
      </c>
      <c r="T866" s="88">
        <f t="shared" si="77"/>
        <v>0</v>
      </c>
      <c r="U866" s="88"/>
      <c r="V866" s="3"/>
      <c r="W866" s="88"/>
    </row>
    <row r="867" spans="1:23" ht="255" hidden="1" x14ac:dyDescent="0.25">
      <c r="A867" s="47">
        <v>866</v>
      </c>
      <c r="B867" s="43" t="str">
        <f t="shared" si="73"/>
        <v>Not</v>
      </c>
      <c r="C867" s="3">
        <f t="shared" si="74"/>
        <v>157</v>
      </c>
      <c r="D867" s="3" t="s">
        <v>996</v>
      </c>
      <c r="E867" s="1" t="s">
        <v>2164</v>
      </c>
      <c r="F867" s="4" t="s">
        <v>2001</v>
      </c>
      <c r="G867" s="1" t="s">
        <v>2165</v>
      </c>
      <c r="H867" s="10" t="s">
        <v>996</v>
      </c>
      <c r="I867" s="6">
        <v>1</v>
      </c>
      <c r="J867" s="8">
        <v>0</v>
      </c>
      <c r="K867" s="12">
        <v>0</v>
      </c>
      <c r="L867" s="44" t="s">
        <v>996</v>
      </c>
      <c r="M867" s="3">
        <v>0</v>
      </c>
      <c r="N867" s="43">
        <v>0</v>
      </c>
      <c r="O867" s="43">
        <v>0</v>
      </c>
      <c r="P867" s="3" t="s">
        <v>3498</v>
      </c>
      <c r="Q867" s="45"/>
      <c r="R867" s="88">
        <f t="shared" si="75"/>
        <v>0</v>
      </c>
      <c r="S867" s="88">
        <f t="shared" si="76"/>
        <v>0</v>
      </c>
      <c r="T867" s="88">
        <f t="shared" si="77"/>
        <v>0</v>
      </c>
      <c r="U867" s="88"/>
      <c r="V867" s="3"/>
      <c r="W867" s="88"/>
    </row>
    <row r="868" spans="1:23" ht="240" hidden="1" x14ac:dyDescent="0.25">
      <c r="A868" s="47">
        <v>867</v>
      </c>
      <c r="B868" s="43" t="str">
        <f t="shared" si="73"/>
        <v>Not</v>
      </c>
      <c r="C868" s="3">
        <f t="shared" si="74"/>
        <v>158</v>
      </c>
      <c r="D868" s="3" t="s">
        <v>2168</v>
      </c>
      <c r="E868" s="1" t="s">
        <v>2166</v>
      </c>
      <c r="F868" s="4" t="s">
        <v>2083</v>
      </c>
      <c r="G868" s="1" t="s">
        <v>2167</v>
      </c>
      <c r="H868" s="10" t="s">
        <v>2168</v>
      </c>
      <c r="I868" s="6">
        <v>1</v>
      </c>
      <c r="J868" s="8">
        <v>0</v>
      </c>
      <c r="K868" s="12">
        <v>0</v>
      </c>
      <c r="L868" s="44" t="s">
        <v>2168</v>
      </c>
      <c r="M868" s="3">
        <v>0</v>
      </c>
      <c r="N868" s="43">
        <v>0</v>
      </c>
      <c r="O868" s="43">
        <v>0</v>
      </c>
      <c r="P868" s="3" t="s">
        <v>3721</v>
      </c>
      <c r="Q868" s="45"/>
      <c r="R868" s="88">
        <f t="shared" si="75"/>
        <v>0</v>
      </c>
      <c r="S868" s="88">
        <f t="shared" si="76"/>
        <v>0</v>
      </c>
      <c r="T868" s="88">
        <f t="shared" si="77"/>
        <v>0</v>
      </c>
      <c r="U868" s="88"/>
      <c r="V868" s="3"/>
      <c r="W868" s="88"/>
    </row>
    <row r="869" spans="1:23" ht="270" hidden="1" x14ac:dyDescent="0.25">
      <c r="A869" s="47">
        <v>868</v>
      </c>
      <c r="B869" s="43" t="str">
        <f t="shared" si="73"/>
        <v>Not</v>
      </c>
      <c r="C869" s="3">
        <f t="shared" si="74"/>
        <v>159</v>
      </c>
      <c r="D869" s="3" t="s">
        <v>2171</v>
      </c>
      <c r="E869" s="1" t="s">
        <v>2169</v>
      </c>
      <c r="F869" s="4" t="s">
        <v>2083</v>
      </c>
      <c r="G869" s="1" t="s">
        <v>2170</v>
      </c>
      <c r="H869" s="10" t="s">
        <v>2171</v>
      </c>
      <c r="I869" s="6">
        <v>1</v>
      </c>
      <c r="J869" s="8">
        <v>0</v>
      </c>
      <c r="K869" s="12">
        <v>0</v>
      </c>
      <c r="L869" s="44" t="s">
        <v>2171</v>
      </c>
      <c r="M869" s="3">
        <v>0</v>
      </c>
      <c r="N869" s="43">
        <v>0</v>
      </c>
      <c r="O869" s="43">
        <v>0</v>
      </c>
      <c r="P869" s="3" t="s">
        <v>3722</v>
      </c>
      <c r="Q869" s="45"/>
      <c r="R869" s="88">
        <f t="shared" si="75"/>
        <v>0</v>
      </c>
      <c r="S869" s="88">
        <f t="shared" si="76"/>
        <v>0</v>
      </c>
      <c r="T869" s="88">
        <f t="shared" si="77"/>
        <v>0</v>
      </c>
      <c r="U869" s="88"/>
      <c r="V869" s="3"/>
      <c r="W869" s="88"/>
    </row>
    <row r="870" spans="1:23" ht="225" hidden="1" x14ac:dyDescent="0.25">
      <c r="A870" s="47">
        <v>869</v>
      </c>
      <c r="B870" s="43" t="str">
        <f t="shared" si="73"/>
        <v>Not</v>
      </c>
      <c r="C870" s="3">
        <f t="shared" si="74"/>
        <v>160</v>
      </c>
      <c r="D870" s="3" t="s">
        <v>2174</v>
      </c>
      <c r="E870" s="1" t="s">
        <v>2172</v>
      </c>
      <c r="F870" s="4" t="s">
        <v>2001</v>
      </c>
      <c r="G870" s="1" t="s">
        <v>2173</v>
      </c>
      <c r="H870" s="10" t="s">
        <v>2174</v>
      </c>
      <c r="I870" s="6">
        <v>1</v>
      </c>
      <c r="J870" s="8">
        <v>0</v>
      </c>
      <c r="K870" s="12">
        <v>0</v>
      </c>
      <c r="L870" s="44" t="s">
        <v>2174</v>
      </c>
      <c r="M870" s="3">
        <v>0</v>
      </c>
      <c r="N870" s="43">
        <v>0</v>
      </c>
      <c r="O870" s="43">
        <v>0</v>
      </c>
      <c r="P870" s="3" t="s">
        <v>3723</v>
      </c>
      <c r="Q870" s="45"/>
      <c r="R870" s="88">
        <f t="shared" si="75"/>
        <v>0</v>
      </c>
      <c r="S870" s="88">
        <f t="shared" si="76"/>
        <v>0</v>
      </c>
      <c r="T870" s="88">
        <f t="shared" si="77"/>
        <v>0</v>
      </c>
      <c r="U870" s="88"/>
      <c r="V870" s="3"/>
      <c r="W870" s="88"/>
    </row>
    <row r="871" spans="1:23" ht="255" hidden="1" x14ac:dyDescent="0.25">
      <c r="A871" s="47">
        <v>870</v>
      </c>
      <c r="B871" s="43" t="str">
        <f t="shared" si="73"/>
        <v>Not</v>
      </c>
      <c r="C871" s="3">
        <f t="shared" si="74"/>
        <v>161</v>
      </c>
      <c r="D871" s="3" t="s">
        <v>2177</v>
      </c>
      <c r="E871" s="1" t="s">
        <v>2175</v>
      </c>
      <c r="F871" s="4" t="s">
        <v>2001</v>
      </c>
      <c r="G871" s="1" t="s">
        <v>2176</v>
      </c>
      <c r="H871" s="10" t="s">
        <v>2177</v>
      </c>
      <c r="I871" s="6">
        <v>1</v>
      </c>
      <c r="J871" s="8">
        <v>0</v>
      </c>
      <c r="K871" s="12">
        <v>0</v>
      </c>
      <c r="L871" s="44" t="s">
        <v>2177</v>
      </c>
      <c r="M871" s="3">
        <v>0</v>
      </c>
      <c r="N871" s="43">
        <v>0</v>
      </c>
      <c r="O871" s="43">
        <v>0</v>
      </c>
      <c r="P871" s="3" t="s">
        <v>3724</v>
      </c>
      <c r="Q871" s="45"/>
      <c r="R871" s="88">
        <f t="shared" si="75"/>
        <v>0</v>
      </c>
      <c r="S871" s="88">
        <f t="shared" si="76"/>
        <v>0</v>
      </c>
      <c r="T871" s="88">
        <f t="shared" si="77"/>
        <v>0</v>
      </c>
      <c r="U871" s="88"/>
      <c r="V871" s="3"/>
      <c r="W871" s="88"/>
    </row>
    <row r="872" spans="1:23" ht="240" hidden="1" x14ac:dyDescent="0.25">
      <c r="A872" s="47">
        <v>871</v>
      </c>
      <c r="B872" s="43" t="str">
        <f t="shared" si="73"/>
        <v>Not</v>
      </c>
      <c r="C872" s="3">
        <f t="shared" si="74"/>
        <v>162</v>
      </c>
      <c r="D872" s="3" t="s">
        <v>2180</v>
      </c>
      <c r="E872" s="1" t="s">
        <v>2178</v>
      </c>
      <c r="F872" s="4" t="s">
        <v>1992</v>
      </c>
      <c r="G872" s="1" t="s">
        <v>2179</v>
      </c>
      <c r="H872" s="10" t="s">
        <v>2180</v>
      </c>
      <c r="I872" s="6">
        <v>1</v>
      </c>
      <c r="J872" s="8">
        <v>0</v>
      </c>
      <c r="K872" s="12">
        <v>0</v>
      </c>
      <c r="L872" s="44" t="s">
        <v>2180</v>
      </c>
      <c r="M872" s="3">
        <v>0</v>
      </c>
      <c r="N872" s="43">
        <v>0</v>
      </c>
      <c r="O872" s="43">
        <v>0</v>
      </c>
      <c r="P872" s="3" t="s">
        <v>3725</v>
      </c>
      <c r="Q872" s="45"/>
      <c r="R872" s="88">
        <f t="shared" si="75"/>
        <v>0</v>
      </c>
      <c r="S872" s="88">
        <f t="shared" si="76"/>
        <v>0</v>
      </c>
      <c r="T872" s="88">
        <f t="shared" si="77"/>
        <v>0</v>
      </c>
      <c r="U872" s="88"/>
      <c r="V872" s="3"/>
      <c r="W872" s="88"/>
    </row>
    <row r="873" spans="1:23" ht="240" hidden="1" x14ac:dyDescent="0.25">
      <c r="A873" s="47">
        <v>872</v>
      </c>
      <c r="B873" s="43" t="str">
        <f t="shared" si="73"/>
        <v>Not</v>
      </c>
      <c r="C873" s="3">
        <f t="shared" si="74"/>
        <v>163</v>
      </c>
      <c r="D873" s="3" t="s">
        <v>2183</v>
      </c>
      <c r="E873" s="1" t="s">
        <v>2181</v>
      </c>
      <c r="F873" s="4" t="s">
        <v>2001</v>
      </c>
      <c r="G873" s="1" t="s">
        <v>2182</v>
      </c>
      <c r="H873" s="10" t="s">
        <v>2183</v>
      </c>
      <c r="I873" s="6">
        <v>1</v>
      </c>
      <c r="J873" s="8">
        <v>0</v>
      </c>
      <c r="K873" s="12">
        <v>0</v>
      </c>
      <c r="L873" s="44" t="s">
        <v>2183</v>
      </c>
      <c r="M873" s="3">
        <v>0</v>
      </c>
      <c r="N873" s="43">
        <v>0</v>
      </c>
      <c r="O873" s="43">
        <v>0</v>
      </c>
      <c r="P873" s="3" t="s">
        <v>3726</v>
      </c>
      <c r="Q873" s="45"/>
      <c r="R873" s="88">
        <f t="shared" si="75"/>
        <v>0</v>
      </c>
      <c r="S873" s="88">
        <f t="shared" si="76"/>
        <v>0</v>
      </c>
      <c r="T873" s="88">
        <f t="shared" si="77"/>
        <v>0</v>
      </c>
      <c r="U873" s="88"/>
      <c r="V873" s="3"/>
      <c r="W873" s="88"/>
    </row>
    <row r="874" spans="1:23" ht="225" hidden="1" x14ac:dyDescent="0.25">
      <c r="A874" s="47">
        <v>873</v>
      </c>
      <c r="B874" s="43" t="str">
        <f t="shared" si="73"/>
        <v>Not</v>
      </c>
      <c r="C874" s="3">
        <f t="shared" si="74"/>
        <v>164</v>
      </c>
      <c r="D874" s="3" t="s">
        <v>2186</v>
      </c>
      <c r="E874" s="1" t="s">
        <v>2184</v>
      </c>
      <c r="F874" s="4" t="s">
        <v>2001</v>
      </c>
      <c r="G874" s="1" t="s">
        <v>2185</v>
      </c>
      <c r="H874" s="10" t="s">
        <v>2186</v>
      </c>
      <c r="I874" s="6">
        <v>1</v>
      </c>
      <c r="J874" s="8">
        <v>0</v>
      </c>
      <c r="K874" s="12">
        <v>0</v>
      </c>
      <c r="L874" s="44" t="s">
        <v>2186</v>
      </c>
      <c r="M874" s="3">
        <v>0</v>
      </c>
      <c r="N874" s="43">
        <v>0</v>
      </c>
      <c r="O874" s="43">
        <v>0</v>
      </c>
      <c r="P874" s="3" t="s">
        <v>3727</v>
      </c>
      <c r="Q874" s="45"/>
      <c r="R874" s="88">
        <f t="shared" si="75"/>
        <v>0</v>
      </c>
      <c r="S874" s="88">
        <f t="shared" si="76"/>
        <v>0</v>
      </c>
      <c r="T874" s="88">
        <f t="shared" si="77"/>
        <v>0</v>
      </c>
      <c r="U874" s="88"/>
      <c r="V874" s="3"/>
      <c r="W874" s="88"/>
    </row>
    <row r="875" spans="1:23" ht="285" hidden="1" x14ac:dyDescent="0.25">
      <c r="A875" s="47">
        <v>874</v>
      </c>
      <c r="B875" s="43" t="str">
        <f t="shared" si="73"/>
        <v>Not</v>
      </c>
      <c r="C875" s="3">
        <f t="shared" si="74"/>
        <v>165</v>
      </c>
      <c r="D875" s="3" t="s">
        <v>2189</v>
      </c>
      <c r="E875" s="1" t="s">
        <v>2187</v>
      </c>
      <c r="F875" s="4" t="s">
        <v>2001</v>
      </c>
      <c r="G875" s="1" t="s">
        <v>2188</v>
      </c>
      <c r="H875" s="10" t="s">
        <v>2189</v>
      </c>
      <c r="I875" s="6">
        <v>1</v>
      </c>
      <c r="J875" s="8">
        <v>0</v>
      </c>
      <c r="K875" s="12">
        <v>0</v>
      </c>
      <c r="L875" s="44" t="s">
        <v>2189</v>
      </c>
      <c r="M875" s="3">
        <v>0</v>
      </c>
      <c r="N875" s="43">
        <v>0</v>
      </c>
      <c r="O875" s="43">
        <v>0</v>
      </c>
      <c r="P875" s="3" t="s">
        <v>3728</v>
      </c>
      <c r="Q875" s="45"/>
      <c r="R875" s="88">
        <f t="shared" si="75"/>
        <v>0</v>
      </c>
      <c r="S875" s="88">
        <f t="shared" si="76"/>
        <v>0</v>
      </c>
      <c r="T875" s="88">
        <f t="shared" si="77"/>
        <v>0</v>
      </c>
      <c r="U875" s="88"/>
      <c r="V875" s="3"/>
      <c r="W875" s="88"/>
    </row>
    <row r="876" spans="1:23" ht="240" hidden="1" x14ac:dyDescent="0.25">
      <c r="A876" s="47">
        <v>875</v>
      </c>
      <c r="B876" s="43" t="str">
        <f t="shared" si="73"/>
        <v>Not</v>
      </c>
      <c r="C876" s="3">
        <f t="shared" si="74"/>
        <v>166</v>
      </c>
      <c r="D876" s="3" t="s">
        <v>1620</v>
      </c>
      <c r="E876" s="1" t="s">
        <v>2190</v>
      </c>
      <c r="F876" s="4" t="s">
        <v>2083</v>
      </c>
      <c r="G876" s="1" t="s">
        <v>2191</v>
      </c>
      <c r="H876" s="10" t="s">
        <v>1620</v>
      </c>
      <c r="I876" s="6">
        <v>1</v>
      </c>
      <c r="J876" s="8">
        <v>0</v>
      </c>
      <c r="K876" s="12">
        <v>0</v>
      </c>
      <c r="L876" s="44" t="s">
        <v>1620</v>
      </c>
      <c r="M876" s="3">
        <v>0</v>
      </c>
      <c r="N876" s="43">
        <v>0</v>
      </c>
      <c r="O876" s="43">
        <v>0</v>
      </c>
      <c r="P876" s="3" t="s">
        <v>3650</v>
      </c>
      <c r="Q876" s="45"/>
      <c r="R876" s="88">
        <f t="shared" si="75"/>
        <v>0</v>
      </c>
      <c r="S876" s="88">
        <f t="shared" si="76"/>
        <v>0</v>
      </c>
      <c r="T876" s="88">
        <f t="shared" si="77"/>
        <v>0</v>
      </c>
      <c r="U876" s="88"/>
      <c r="V876" s="3"/>
      <c r="W876" s="88"/>
    </row>
    <row r="877" spans="1:23" ht="255" hidden="1" x14ac:dyDescent="0.25">
      <c r="A877" s="47">
        <v>876</v>
      </c>
      <c r="B877" s="43" t="str">
        <f t="shared" si="73"/>
        <v>Not</v>
      </c>
      <c r="C877" s="3">
        <f t="shared" si="74"/>
        <v>167</v>
      </c>
      <c r="D877" s="3" t="s">
        <v>845</v>
      </c>
      <c r="E877" s="1" t="s">
        <v>2192</v>
      </c>
      <c r="F877" s="4" t="s">
        <v>2083</v>
      </c>
      <c r="G877" s="1" t="s">
        <v>2193</v>
      </c>
      <c r="H877" s="10" t="s">
        <v>845</v>
      </c>
      <c r="I877" s="6">
        <v>1</v>
      </c>
      <c r="J877" s="8">
        <v>0</v>
      </c>
      <c r="K877" s="12">
        <v>0</v>
      </c>
      <c r="L877" s="44" t="s">
        <v>845</v>
      </c>
      <c r="M877" s="3">
        <v>0</v>
      </c>
      <c r="N877" s="43">
        <v>0</v>
      </c>
      <c r="O877" s="43">
        <v>0</v>
      </c>
      <c r="P877" s="3" t="s">
        <v>3431</v>
      </c>
      <c r="Q877" s="45"/>
      <c r="R877" s="88">
        <f t="shared" si="75"/>
        <v>0</v>
      </c>
      <c r="S877" s="88">
        <f t="shared" si="76"/>
        <v>0</v>
      </c>
      <c r="T877" s="88">
        <f t="shared" si="77"/>
        <v>0</v>
      </c>
      <c r="U877" s="88"/>
      <c r="V877" s="3"/>
      <c r="W877" s="88"/>
    </row>
    <row r="878" spans="1:23" ht="270" hidden="1" x14ac:dyDescent="0.25">
      <c r="A878" s="47">
        <v>877</v>
      </c>
      <c r="B878" s="43" t="str">
        <f t="shared" si="73"/>
        <v>Not</v>
      </c>
      <c r="C878" s="3">
        <f t="shared" si="74"/>
        <v>168</v>
      </c>
      <c r="D878" s="3" t="s">
        <v>2196</v>
      </c>
      <c r="E878" s="1" t="s">
        <v>2194</v>
      </c>
      <c r="F878" s="4" t="s">
        <v>1992</v>
      </c>
      <c r="G878" s="1" t="s">
        <v>2195</v>
      </c>
      <c r="H878" s="10" t="s">
        <v>2196</v>
      </c>
      <c r="I878" s="6">
        <v>1</v>
      </c>
      <c r="J878" s="8">
        <v>0</v>
      </c>
      <c r="K878" s="12">
        <v>0</v>
      </c>
      <c r="L878" s="44" t="s">
        <v>2196</v>
      </c>
      <c r="M878" s="3">
        <v>0</v>
      </c>
      <c r="N878" s="43">
        <v>0</v>
      </c>
      <c r="O878" s="43">
        <v>0</v>
      </c>
      <c r="P878" s="3" t="s">
        <v>3729</v>
      </c>
      <c r="Q878" s="45"/>
      <c r="R878" s="88">
        <f t="shared" si="75"/>
        <v>0</v>
      </c>
      <c r="S878" s="88">
        <f t="shared" si="76"/>
        <v>0</v>
      </c>
      <c r="T878" s="88">
        <f t="shared" si="77"/>
        <v>0</v>
      </c>
      <c r="U878" s="88"/>
      <c r="V878" s="3"/>
      <c r="W878" s="88"/>
    </row>
    <row r="879" spans="1:23" ht="285" hidden="1" x14ac:dyDescent="0.25">
      <c r="A879" s="47">
        <v>878</v>
      </c>
      <c r="B879" s="43" t="str">
        <f t="shared" si="73"/>
        <v>Not</v>
      </c>
      <c r="C879" s="3">
        <f t="shared" si="74"/>
        <v>169</v>
      </c>
      <c r="D879" s="3" t="s">
        <v>309</v>
      </c>
      <c r="E879" s="1" t="s">
        <v>2197</v>
      </c>
      <c r="F879" s="4" t="s">
        <v>2083</v>
      </c>
      <c r="G879" s="1" t="s">
        <v>2198</v>
      </c>
      <c r="H879" s="10" t="s">
        <v>309</v>
      </c>
      <c r="I879" s="6">
        <v>0</v>
      </c>
      <c r="J879" s="8">
        <v>1</v>
      </c>
      <c r="K879" s="12">
        <v>0</v>
      </c>
      <c r="L879" s="44" t="s">
        <v>309</v>
      </c>
      <c r="M879" s="3">
        <v>0</v>
      </c>
      <c r="N879" s="43">
        <v>1</v>
      </c>
      <c r="O879" s="43">
        <v>0</v>
      </c>
      <c r="P879" s="3" t="s">
        <v>3558</v>
      </c>
      <c r="Q879" s="45"/>
      <c r="R879" s="88">
        <f t="shared" si="75"/>
        <v>0</v>
      </c>
      <c r="S879" s="88">
        <f t="shared" si="76"/>
        <v>0</v>
      </c>
      <c r="T879" s="88">
        <f t="shared" si="77"/>
        <v>0</v>
      </c>
      <c r="U879" s="88"/>
      <c r="V879" s="3"/>
      <c r="W879" s="88"/>
    </row>
    <row r="880" spans="1:23" ht="285" hidden="1" x14ac:dyDescent="0.25">
      <c r="A880" s="47">
        <v>879</v>
      </c>
      <c r="B880" s="43" t="str">
        <f t="shared" si="73"/>
        <v>Not</v>
      </c>
      <c r="C880" s="3">
        <f t="shared" si="74"/>
        <v>170</v>
      </c>
      <c r="D880" s="3" t="s">
        <v>317</v>
      </c>
      <c r="E880" s="1" t="s">
        <v>2199</v>
      </c>
      <c r="F880" s="4" t="s">
        <v>2083</v>
      </c>
      <c r="G880" s="1" t="s">
        <v>2200</v>
      </c>
      <c r="H880" s="10" t="s">
        <v>317</v>
      </c>
      <c r="I880" s="6">
        <v>0</v>
      </c>
      <c r="J880" s="8">
        <v>1</v>
      </c>
      <c r="K880" s="12">
        <v>0</v>
      </c>
      <c r="L880" s="44" t="s">
        <v>317</v>
      </c>
      <c r="M880" s="3">
        <v>0</v>
      </c>
      <c r="N880" s="43">
        <v>1</v>
      </c>
      <c r="O880" s="43">
        <v>0</v>
      </c>
      <c r="P880" s="3" t="s">
        <v>3559</v>
      </c>
      <c r="Q880" s="45"/>
      <c r="R880" s="88">
        <f t="shared" si="75"/>
        <v>0</v>
      </c>
      <c r="S880" s="88">
        <f t="shared" si="76"/>
        <v>0</v>
      </c>
      <c r="T880" s="88">
        <f t="shared" si="77"/>
        <v>0</v>
      </c>
      <c r="U880" s="88"/>
      <c r="V880" s="3"/>
      <c r="W880" s="88"/>
    </row>
    <row r="881" spans="1:23" ht="270" hidden="1" x14ac:dyDescent="0.25">
      <c r="A881" s="47">
        <v>880</v>
      </c>
      <c r="B881" s="43" t="str">
        <f t="shared" si="73"/>
        <v>Not</v>
      </c>
      <c r="C881" s="3">
        <f t="shared" si="74"/>
        <v>171</v>
      </c>
      <c r="D881" s="3" t="s">
        <v>2203</v>
      </c>
      <c r="E881" s="1" t="s">
        <v>2201</v>
      </c>
      <c r="F881" s="4" t="s">
        <v>2086</v>
      </c>
      <c r="G881" s="1" t="s">
        <v>2202</v>
      </c>
      <c r="H881" s="10" t="s">
        <v>2203</v>
      </c>
      <c r="I881" s="6">
        <v>1</v>
      </c>
      <c r="J881" s="8">
        <v>0</v>
      </c>
      <c r="K881" s="12">
        <v>0</v>
      </c>
      <c r="L881" s="44" t="s">
        <v>2203</v>
      </c>
      <c r="M881" s="3">
        <v>0</v>
      </c>
      <c r="N881" s="43">
        <v>0</v>
      </c>
      <c r="O881" s="43">
        <v>0</v>
      </c>
      <c r="P881" s="3" t="s">
        <v>3730</v>
      </c>
      <c r="Q881" s="45"/>
      <c r="R881" s="88">
        <f t="shared" si="75"/>
        <v>0</v>
      </c>
      <c r="S881" s="88">
        <f t="shared" si="76"/>
        <v>0</v>
      </c>
      <c r="T881" s="88">
        <f t="shared" si="77"/>
        <v>0</v>
      </c>
      <c r="U881" s="88"/>
      <c r="V881" s="3"/>
      <c r="W881" s="88"/>
    </row>
    <row r="882" spans="1:23" ht="285" hidden="1" x14ac:dyDescent="0.25">
      <c r="A882" s="47">
        <v>881</v>
      </c>
      <c r="B882" s="43" t="str">
        <f t="shared" si="73"/>
        <v>Not</v>
      </c>
      <c r="C882" s="3">
        <f t="shared" si="74"/>
        <v>172</v>
      </c>
      <c r="D882" s="3" t="s">
        <v>297</v>
      </c>
      <c r="E882" s="1" t="s">
        <v>2204</v>
      </c>
      <c r="F882" s="4" t="s">
        <v>2083</v>
      </c>
      <c r="G882" s="1" t="s">
        <v>2205</v>
      </c>
      <c r="H882" s="10" t="s">
        <v>297</v>
      </c>
      <c r="I882" s="6">
        <v>0</v>
      </c>
      <c r="J882" s="8">
        <v>1</v>
      </c>
      <c r="K882" s="12">
        <v>0</v>
      </c>
      <c r="L882" s="44" t="s">
        <v>297</v>
      </c>
      <c r="M882" s="3">
        <v>0</v>
      </c>
      <c r="N882" s="43">
        <v>1</v>
      </c>
      <c r="O882" s="43">
        <v>0</v>
      </c>
      <c r="P882" s="3" t="s">
        <v>3553</v>
      </c>
      <c r="Q882" s="45"/>
      <c r="R882" s="88">
        <f t="shared" si="75"/>
        <v>0</v>
      </c>
      <c r="S882" s="88">
        <f t="shared" si="76"/>
        <v>0</v>
      </c>
      <c r="T882" s="88">
        <f t="shared" si="77"/>
        <v>0</v>
      </c>
      <c r="U882" s="88"/>
      <c r="V882" s="3"/>
      <c r="W882" s="88"/>
    </row>
    <row r="883" spans="1:23" ht="285" hidden="1" x14ac:dyDescent="0.25">
      <c r="A883" s="47">
        <v>882</v>
      </c>
      <c r="B883" s="43" t="str">
        <f t="shared" si="73"/>
        <v>Not</v>
      </c>
      <c r="C883" s="3">
        <f t="shared" si="74"/>
        <v>173</v>
      </c>
      <c r="D883" s="3" t="s">
        <v>300</v>
      </c>
      <c r="E883" s="1" t="s">
        <v>2206</v>
      </c>
      <c r="F883" s="4" t="s">
        <v>2083</v>
      </c>
      <c r="G883" s="1" t="s">
        <v>2207</v>
      </c>
      <c r="H883" s="10" t="s">
        <v>300</v>
      </c>
      <c r="I883" s="6">
        <v>0</v>
      </c>
      <c r="J883" s="8">
        <v>1</v>
      </c>
      <c r="K883" s="12">
        <v>0</v>
      </c>
      <c r="L883" s="44" t="s">
        <v>300</v>
      </c>
      <c r="M883" s="3">
        <v>0</v>
      </c>
      <c r="N883" s="43">
        <v>1</v>
      </c>
      <c r="O883" s="43">
        <v>0</v>
      </c>
      <c r="P883" s="3" t="s">
        <v>3554</v>
      </c>
      <c r="Q883" s="45"/>
      <c r="R883" s="88">
        <f t="shared" si="75"/>
        <v>0</v>
      </c>
      <c r="S883" s="88">
        <f t="shared" si="76"/>
        <v>0</v>
      </c>
      <c r="T883" s="88">
        <f t="shared" si="77"/>
        <v>0</v>
      </c>
      <c r="U883" s="88"/>
      <c r="V883" s="3"/>
      <c r="W883" s="88"/>
    </row>
    <row r="884" spans="1:23" ht="285" hidden="1" x14ac:dyDescent="0.25">
      <c r="A884" s="47">
        <v>883</v>
      </c>
      <c r="B884" s="43" t="str">
        <f t="shared" si="73"/>
        <v>Not</v>
      </c>
      <c r="C884" s="3">
        <f t="shared" si="74"/>
        <v>174</v>
      </c>
      <c r="D884" s="3" t="s">
        <v>302</v>
      </c>
      <c r="E884" s="1" t="s">
        <v>2208</v>
      </c>
      <c r="F884" s="4" t="s">
        <v>2083</v>
      </c>
      <c r="G884" s="1" t="s">
        <v>2207</v>
      </c>
      <c r="H884" s="10" t="s">
        <v>302</v>
      </c>
      <c r="I884" s="6">
        <v>0</v>
      </c>
      <c r="J884" s="8">
        <v>1</v>
      </c>
      <c r="K884" s="12">
        <v>0</v>
      </c>
      <c r="L884" s="44" t="s">
        <v>302</v>
      </c>
      <c r="M884" s="3">
        <v>0</v>
      </c>
      <c r="N884" s="43">
        <v>1</v>
      </c>
      <c r="O884" s="43">
        <v>0</v>
      </c>
      <c r="P884" s="3" t="s">
        <v>3555</v>
      </c>
      <c r="Q884" s="45"/>
      <c r="R884" s="88">
        <f t="shared" si="75"/>
        <v>0</v>
      </c>
      <c r="S884" s="88">
        <f t="shared" si="76"/>
        <v>0</v>
      </c>
      <c r="T884" s="88">
        <f t="shared" si="77"/>
        <v>0</v>
      </c>
      <c r="U884" s="88"/>
      <c r="V884" s="3"/>
      <c r="W884" s="88"/>
    </row>
    <row r="885" spans="1:23" ht="240" hidden="1" x14ac:dyDescent="0.25">
      <c r="A885" s="47">
        <v>884</v>
      </c>
      <c r="B885" s="43" t="str">
        <f t="shared" si="73"/>
        <v>Not</v>
      </c>
      <c r="C885" s="3">
        <f t="shared" si="74"/>
        <v>175</v>
      </c>
      <c r="D885" s="3" t="s">
        <v>1135</v>
      </c>
      <c r="E885" s="1" t="s">
        <v>2209</v>
      </c>
      <c r="F885" s="4" t="s">
        <v>2083</v>
      </c>
      <c r="G885" s="1" t="s">
        <v>2210</v>
      </c>
      <c r="H885" s="10" t="s">
        <v>1135</v>
      </c>
      <c r="I885" s="6">
        <v>1</v>
      </c>
      <c r="J885" s="8">
        <v>0</v>
      </c>
      <c r="K885" s="12">
        <v>0</v>
      </c>
      <c r="L885" s="44" t="s">
        <v>1135</v>
      </c>
      <c r="M885" s="3">
        <v>0</v>
      </c>
      <c r="N885" s="43">
        <v>0</v>
      </c>
      <c r="O885" s="43">
        <v>0</v>
      </c>
      <c r="P885" s="3" t="s">
        <v>3552</v>
      </c>
      <c r="Q885" s="45"/>
      <c r="R885" s="88">
        <f t="shared" si="75"/>
        <v>0</v>
      </c>
      <c r="S885" s="88">
        <f t="shared" si="76"/>
        <v>0</v>
      </c>
      <c r="T885" s="88">
        <f t="shared" si="77"/>
        <v>0</v>
      </c>
      <c r="U885" s="88"/>
      <c r="V885" s="3"/>
      <c r="W885" s="88"/>
    </row>
    <row r="886" spans="1:23" ht="240" hidden="1" x14ac:dyDescent="0.25">
      <c r="A886" s="47">
        <v>885</v>
      </c>
      <c r="B886" s="43" t="str">
        <f t="shared" si="73"/>
        <v>Not</v>
      </c>
      <c r="C886" s="3">
        <f t="shared" si="74"/>
        <v>176</v>
      </c>
      <c r="D886" s="3" t="s">
        <v>1325</v>
      </c>
      <c r="E886" s="1" t="s">
        <v>2211</v>
      </c>
      <c r="F886" s="4" t="s">
        <v>2086</v>
      </c>
      <c r="G886" s="1" t="s">
        <v>2212</v>
      </c>
      <c r="H886" s="10" t="s">
        <v>1325</v>
      </c>
      <c r="I886" s="6">
        <v>1</v>
      </c>
      <c r="J886" s="8">
        <v>0</v>
      </c>
      <c r="K886" s="12">
        <v>0</v>
      </c>
      <c r="L886" s="44" t="s">
        <v>1325</v>
      </c>
      <c r="M886" s="3">
        <v>0</v>
      </c>
      <c r="N886" s="43">
        <v>0</v>
      </c>
      <c r="O886" s="43">
        <v>0</v>
      </c>
      <c r="P886" s="3" t="s">
        <v>3609</v>
      </c>
      <c r="Q886" s="45"/>
      <c r="R886" s="88">
        <f t="shared" si="75"/>
        <v>0</v>
      </c>
      <c r="S886" s="88">
        <f t="shared" si="76"/>
        <v>0</v>
      </c>
      <c r="T886" s="88">
        <f t="shared" si="77"/>
        <v>0</v>
      </c>
      <c r="U886" s="88"/>
      <c r="V886" s="3"/>
      <c r="W886" s="88"/>
    </row>
    <row r="887" spans="1:23" ht="255" hidden="1" x14ac:dyDescent="0.25">
      <c r="A887" s="47">
        <v>886</v>
      </c>
      <c r="B887" s="43" t="str">
        <f t="shared" si="73"/>
        <v>Not</v>
      </c>
      <c r="C887" s="3">
        <f t="shared" si="74"/>
        <v>177</v>
      </c>
      <c r="D887" s="3" t="s">
        <v>1739</v>
      </c>
      <c r="E887" s="1" t="s">
        <v>2213</v>
      </c>
      <c r="F887" s="4" t="s">
        <v>2001</v>
      </c>
      <c r="G887" s="1" t="s">
        <v>2214</v>
      </c>
      <c r="H887" s="10" t="s">
        <v>1739</v>
      </c>
      <c r="I887" s="6">
        <v>1</v>
      </c>
      <c r="J887" s="8">
        <v>0</v>
      </c>
      <c r="K887" s="12">
        <v>0</v>
      </c>
      <c r="L887" s="44" t="s">
        <v>1739</v>
      </c>
      <c r="M887" s="3">
        <v>0</v>
      </c>
      <c r="N887" s="43">
        <v>0</v>
      </c>
      <c r="O887" s="43">
        <v>0</v>
      </c>
      <c r="P887" s="3" t="s">
        <v>3669</v>
      </c>
      <c r="Q887" s="45"/>
      <c r="R887" s="88">
        <f t="shared" si="75"/>
        <v>0</v>
      </c>
      <c r="S887" s="88">
        <f t="shared" si="76"/>
        <v>0</v>
      </c>
      <c r="T887" s="88">
        <f t="shared" si="77"/>
        <v>0</v>
      </c>
      <c r="U887" s="88"/>
      <c r="V887" s="3"/>
      <c r="W887" s="88"/>
    </row>
    <row r="888" spans="1:23" ht="270" hidden="1" x14ac:dyDescent="0.25">
      <c r="A888" s="47">
        <v>887</v>
      </c>
      <c r="B888" s="43" t="str">
        <f t="shared" ref="B888:B951" si="78">+B887</f>
        <v>Not</v>
      </c>
      <c r="C888" s="3">
        <f t="shared" ref="C888:C951" si="79">+C887+1</f>
        <v>178</v>
      </c>
      <c r="D888" s="3" t="s">
        <v>1739</v>
      </c>
      <c r="E888" s="1" t="s">
        <v>2215</v>
      </c>
      <c r="F888" s="4" t="s">
        <v>2001</v>
      </c>
      <c r="G888" s="1" t="s">
        <v>2216</v>
      </c>
      <c r="H888" s="10" t="s">
        <v>1739</v>
      </c>
      <c r="I888" s="6">
        <v>1</v>
      </c>
      <c r="J888" s="8">
        <v>0</v>
      </c>
      <c r="K888" s="12">
        <v>0</v>
      </c>
      <c r="L888" s="44" t="s">
        <v>1739</v>
      </c>
      <c r="M888" s="3">
        <v>0</v>
      </c>
      <c r="N888" s="43">
        <v>0</v>
      </c>
      <c r="O888" s="43">
        <v>0</v>
      </c>
      <c r="P888" s="3" t="s">
        <v>3669</v>
      </c>
      <c r="Q888" s="45"/>
      <c r="R888" s="88">
        <f t="shared" si="75"/>
        <v>0</v>
      </c>
      <c r="S888" s="88">
        <f t="shared" si="76"/>
        <v>0</v>
      </c>
      <c r="T888" s="88">
        <f t="shared" si="77"/>
        <v>0</v>
      </c>
      <c r="U888" s="88"/>
      <c r="V888" s="3"/>
      <c r="W888" s="88"/>
    </row>
    <row r="889" spans="1:23" ht="255" hidden="1" x14ac:dyDescent="0.25">
      <c r="A889" s="47">
        <v>888</v>
      </c>
      <c r="B889" s="43" t="str">
        <f t="shared" si="78"/>
        <v>Not</v>
      </c>
      <c r="C889" s="3">
        <f t="shared" si="79"/>
        <v>179</v>
      </c>
      <c r="D889" s="3" t="s">
        <v>2219</v>
      </c>
      <c r="E889" s="1" t="s">
        <v>2217</v>
      </c>
      <c r="F889" s="4" t="s">
        <v>1992</v>
      </c>
      <c r="G889" s="1" t="s">
        <v>2218</v>
      </c>
      <c r="H889" s="10" t="s">
        <v>2219</v>
      </c>
      <c r="I889" s="6">
        <v>1</v>
      </c>
      <c r="J889" s="8">
        <v>0</v>
      </c>
      <c r="K889" s="12">
        <v>0</v>
      </c>
      <c r="L889" s="44" t="s">
        <v>2219</v>
      </c>
      <c r="M889" s="3">
        <v>0</v>
      </c>
      <c r="N889" s="43">
        <v>0</v>
      </c>
      <c r="O889" s="43">
        <v>0</v>
      </c>
      <c r="P889" s="3" t="s">
        <v>3731</v>
      </c>
      <c r="Q889" s="45"/>
      <c r="R889" s="88">
        <f t="shared" si="75"/>
        <v>0</v>
      </c>
      <c r="S889" s="88">
        <f t="shared" si="76"/>
        <v>0</v>
      </c>
      <c r="T889" s="88">
        <f t="shared" si="77"/>
        <v>0</v>
      </c>
      <c r="U889" s="88"/>
      <c r="V889" s="3"/>
      <c r="W889" s="88"/>
    </row>
    <row r="890" spans="1:23" ht="255" hidden="1" x14ac:dyDescent="0.25">
      <c r="A890" s="47">
        <v>889</v>
      </c>
      <c r="B890" s="43" t="str">
        <f t="shared" si="78"/>
        <v>Not</v>
      </c>
      <c r="C890" s="3">
        <f t="shared" si="79"/>
        <v>180</v>
      </c>
      <c r="D890" s="3" t="s">
        <v>2222</v>
      </c>
      <c r="E890" s="1" t="s">
        <v>2220</v>
      </c>
      <c r="F890" s="4" t="s">
        <v>2001</v>
      </c>
      <c r="G890" s="1" t="s">
        <v>2221</v>
      </c>
      <c r="H890" s="10" t="s">
        <v>2222</v>
      </c>
      <c r="I890" s="6">
        <v>1</v>
      </c>
      <c r="J890" s="8">
        <v>0</v>
      </c>
      <c r="K890" s="12">
        <v>0</v>
      </c>
      <c r="L890" s="44" t="s">
        <v>2222</v>
      </c>
      <c r="M890" s="3">
        <v>0</v>
      </c>
      <c r="N890" s="43">
        <v>0</v>
      </c>
      <c r="O890" s="43">
        <v>0</v>
      </c>
      <c r="P890" s="3" t="s">
        <v>3732</v>
      </c>
      <c r="Q890" s="45"/>
      <c r="R890" s="88">
        <f t="shared" si="75"/>
        <v>0</v>
      </c>
      <c r="S890" s="88">
        <f t="shared" si="76"/>
        <v>0</v>
      </c>
      <c r="T890" s="88">
        <f t="shared" si="77"/>
        <v>0</v>
      </c>
      <c r="U890" s="88"/>
      <c r="V890" s="3"/>
      <c r="W890" s="88"/>
    </row>
    <row r="891" spans="1:23" ht="255" hidden="1" x14ac:dyDescent="0.25">
      <c r="A891" s="47">
        <v>890</v>
      </c>
      <c r="B891" s="43" t="str">
        <f t="shared" si="78"/>
        <v>Not</v>
      </c>
      <c r="C891" s="3">
        <f t="shared" si="79"/>
        <v>181</v>
      </c>
      <c r="D891" s="3" t="s">
        <v>2223</v>
      </c>
      <c r="E891" s="1" t="s">
        <v>2220</v>
      </c>
      <c r="F891" s="4" t="s">
        <v>2001</v>
      </c>
      <c r="G891" s="1" t="s">
        <v>2221</v>
      </c>
      <c r="H891" s="10" t="s">
        <v>2223</v>
      </c>
      <c r="I891" s="6">
        <v>1</v>
      </c>
      <c r="J891" s="8">
        <v>0</v>
      </c>
      <c r="K891" s="12">
        <v>0</v>
      </c>
      <c r="L891" s="44" t="s">
        <v>2223</v>
      </c>
      <c r="M891" s="3">
        <v>0</v>
      </c>
      <c r="N891" s="43">
        <v>0</v>
      </c>
      <c r="O891" s="43">
        <v>0</v>
      </c>
      <c r="P891" s="3" t="s">
        <v>3733</v>
      </c>
      <c r="Q891" s="45"/>
      <c r="R891" s="88">
        <f t="shared" si="75"/>
        <v>0</v>
      </c>
      <c r="S891" s="88">
        <f t="shared" si="76"/>
        <v>0</v>
      </c>
      <c r="T891" s="88">
        <f t="shared" si="77"/>
        <v>0</v>
      </c>
      <c r="U891" s="88"/>
      <c r="V891" s="3"/>
      <c r="W891" s="88"/>
    </row>
    <row r="892" spans="1:23" ht="270" hidden="1" x14ac:dyDescent="0.25">
      <c r="A892" s="47">
        <v>891</v>
      </c>
      <c r="B892" s="43" t="str">
        <f t="shared" si="78"/>
        <v>Not</v>
      </c>
      <c r="C892" s="3">
        <f t="shared" si="79"/>
        <v>182</v>
      </c>
      <c r="D892" s="3" t="s">
        <v>2226</v>
      </c>
      <c r="E892" s="1" t="s">
        <v>2224</v>
      </c>
      <c r="F892" s="4" t="s">
        <v>2001</v>
      </c>
      <c r="G892" s="1" t="s">
        <v>2225</v>
      </c>
      <c r="H892" s="10" t="s">
        <v>2226</v>
      </c>
      <c r="I892" s="6">
        <v>1</v>
      </c>
      <c r="J892" s="8">
        <v>0</v>
      </c>
      <c r="K892" s="12">
        <v>0</v>
      </c>
      <c r="L892" s="44" t="s">
        <v>2226</v>
      </c>
      <c r="M892" s="3">
        <v>1</v>
      </c>
      <c r="N892" s="43">
        <v>0</v>
      </c>
      <c r="O892" s="43">
        <v>0</v>
      </c>
      <c r="P892" s="3" t="s">
        <v>3734</v>
      </c>
      <c r="Q892" s="45"/>
      <c r="R892" s="88">
        <f t="shared" si="75"/>
        <v>0</v>
      </c>
      <c r="S892" s="88">
        <f t="shared" si="76"/>
        <v>0</v>
      </c>
      <c r="T892" s="88">
        <f t="shared" si="77"/>
        <v>0</v>
      </c>
      <c r="U892" s="88"/>
      <c r="V892" s="3"/>
      <c r="W892" s="88"/>
    </row>
    <row r="893" spans="1:23" ht="240" hidden="1" x14ac:dyDescent="0.25">
      <c r="A893" s="47">
        <v>892</v>
      </c>
      <c r="B893" s="43" t="str">
        <f t="shared" si="78"/>
        <v>Not</v>
      </c>
      <c r="C893" s="3">
        <f t="shared" si="79"/>
        <v>183</v>
      </c>
      <c r="D893" s="3" t="s">
        <v>449</v>
      </c>
      <c r="E893" s="1" t="s">
        <v>2227</v>
      </c>
      <c r="F893" s="4" t="s">
        <v>2001</v>
      </c>
      <c r="G893" s="1" t="s">
        <v>2228</v>
      </c>
      <c r="H893" s="10" t="s">
        <v>449</v>
      </c>
      <c r="I893" s="6">
        <v>1</v>
      </c>
      <c r="J893" s="8">
        <v>0</v>
      </c>
      <c r="K893" s="12">
        <v>0</v>
      </c>
      <c r="L893" s="44" t="s">
        <v>449</v>
      </c>
      <c r="M893" s="3">
        <v>0</v>
      </c>
      <c r="N893" s="43">
        <v>0</v>
      </c>
      <c r="O893" s="43">
        <v>0</v>
      </c>
      <c r="P893" s="3" t="s">
        <v>3579</v>
      </c>
      <c r="Q893" s="45"/>
      <c r="R893" s="88">
        <f t="shared" si="75"/>
        <v>0</v>
      </c>
      <c r="S893" s="88">
        <f t="shared" si="76"/>
        <v>0</v>
      </c>
      <c r="T893" s="88">
        <f t="shared" si="77"/>
        <v>0</v>
      </c>
      <c r="U893" s="88"/>
      <c r="V893" s="3"/>
      <c r="W893" s="88"/>
    </row>
    <row r="894" spans="1:23" ht="255" hidden="1" x14ac:dyDescent="0.25">
      <c r="A894" s="47">
        <v>893</v>
      </c>
      <c r="B894" s="43" t="str">
        <f t="shared" si="78"/>
        <v>Not</v>
      </c>
      <c r="C894" s="3">
        <f t="shared" si="79"/>
        <v>184</v>
      </c>
      <c r="D894" s="3" t="s">
        <v>41</v>
      </c>
      <c r="E894" s="1" t="s">
        <v>2229</v>
      </c>
      <c r="F894" s="4" t="s">
        <v>2230</v>
      </c>
      <c r="G894" s="1" t="s">
        <v>2231</v>
      </c>
      <c r="H894" s="10" t="s">
        <v>41</v>
      </c>
      <c r="I894" s="6">
        <v>1</v>
      </c>
      <c r="J894" s="8">
        <v>0</v>
      </c>
      <c r="K894" s="12">
        <v>0</v>
      </c>
      <c r="L894" s="44" t="s">
        <v>41</v>
      </c>
      <c r="M894" s="3">
        <v>1</v>
      </c>
      <c r="N894" s="43">
        <v>0</v>
      </c>
      <c r="O894" s="43">
        <v>0</v>
      </c>
      <c r="P894" s="3" t="s">
        <v>3436</v>
      </c>
      <c r="Q894" s="45"/>
      <c r="R894" s="88">
        <f t="shared" si="75"/>
        <v>0</v>
      </c>
      <c r="S894" s="88">
        <f t="shared" si="76"/>
        <v>0</v>
      </c>
      <c r="T894" s="88">
        <f t="shared" si="77"/>
        <v>0</v>
      </c>
      <c r="U894" s="88"/>
      <c r="V894" s="3"/>
      <c r="W894" s="88"/>
    </row>
    <row r="895" spans="1:23" ht="240" hidden="1" x14ac:dyDescent="0.25">
      <c r="A895" s="47">
        <v>894</v>
      </c>
      <c r="B895" s="43" t="str">
        <f t="shared" si="78"/>
        <v>Not</v>
      </c>
      <c r="C895" s="3">
        <f t="shared" si="79"/>
        <v>185</v>
      </c>
      <c r="D895" s="3" t="s">
        <v>2234</v>
      </c>
      <c r="E895" s="1" t="s">
        <v>2232</v>
      </c>
      <c r="F895" s="4" t="s">
        <v>2001</v>
      </c>
      <c r="G895" s="1" t="s">
        <v>2233</v>
      </c>
      <c r="H895" s="10" t="s">
        <v>2234</v>
      </c>
      <c r="I895" s="6">
        <v>1</v>
      </c>
      <c r="J895" s="8">
        <v>0</v>
      </c>
      <c r="K895" s="12">
        <v>0</v>
      </c>
      <c r="L895" s="44" t="s">
        <v>2234</v>
      </c>
      <c r="M895" s="3">
        <v>0</v>
      </c>
      <c r="N895" s="43">
        <v>0</v>
      </c>
      <c r="O895" s="43">
        <v>0</v>
      </c>
      <c r="P895" s="3" t="s">
        <v>3735</v>
      </c>
      <c r="Q895" s="45"/>
      <c r="R895" s="88">
        <f t="shared" si="75"/>
        <v>0</v>
      </c>
      <c r="S895" s="88">
        <f t="shared" si="76"/>
        <v>0</v>
      </c>
      <c r="T895" s="88">
        <f t="shared" si="77"/>
        <v>0</v>
      </c>
      <c r="U895" s="88"/>
      <c r="V895" s="3"/>
      <c r="W895" s="88"/>
    </row>
    <row r="896" spans="1:23" ht="240" x14ac:dyDescent="0.25">
      <c r="A896" s="47">
        <v>895</v>
      </c>
      <c r="B896" s="43" t="str">
        <f t="shared" si="78"/>
        <v>Not</v>
      </c>
      <c r="C896" s="3">
        <f t="shared" si="79"/>
        <v>186</v>
      </c>
      <c r="D896" s="3" t="s">
        <v>2060</v>
      </c>
      <c r="E896" s="1" t="s">
        <v>2235</v>
      </c>
      <c r="F896" s="4" t="s">
        <v>2236</v>
      </c>
      <c r="G896" s="1" t="s">
        <v>2237</v>
      </c>
      <c r="H896" s="10" t="s">
        <v>2060</v>
      </c>
      <c r="I896" s="6">
        <v>1</v>
      </c>
      <c r="J896" s="8">
        <v>0</v>
      </c>
      <c r="K896" s="12">
        <v>0</v>
      </c>
      <c r="L896" s="44" t="s">
        <v>2060</v>
      </c>
      <c r="M896" s="3">
        <v>0</v>
      </c>
      <c r="N896" s="43">
        <v>0</v>
      </c>
      <c r="O896" s="43">
        <v>0</v>
      </c>
      <c r="P896" s="3" t="s">
        <v>3702</v>
      </c>
      <c r="Q896" s="45"/>
      <c r="R896" s="88">
        <f t="shared" si="75"/>
        <v>0</v>
      </c>
      <c r="S896" s="88">
        <f t="shared" si="76"/>
        <v>0</v>
      </c>
      <c r="T896" s="88">
        <f t="shared" si="77"/>
        <v>0</v>
      </c>
      <c r="U896" s="88"/>
      <c r="V896" s="3" t="s">
        <v>3970</v>
      </c>
      <c r="W896" s="88"/>
    </row>
    <row r="897" spans="1:23" ht="255" hidden="1" x14ac:dyDescent="0.25">
      <c r="A897" s="47">
        <v>896</v>
      </c>
      <c r="B897" s="43" t="str">
        <f t="shared" si="78"/>
        <v>Not</v>
      </c>
      <c r="C897" s="3">
        <f t="shared" si="79"/>
        <v>187</v>
      </c>
      <c r="D897" s="3" t="s">
        <v>2241</v>
      </c>
      <c r="E897" s="1" t="s">
        <v>2238</v>
      </c>
      <c r="F897" s="4" t="s">
        <v>2239</v>
      </c>
      <c r="G897" s="1" t="s">
        <v>2240</v>
      </c>
      <c r="H897" s="10" t="s">
        <v>2241</v>
      </c>
      <c r="I897" s="6">
        <v>0</v>
      </c>
      <c r="J897" s="8">
        <v>0</v>
      </c>
      <c r="K897" s="12">
        <v>1</v>
      </c>
      <c r="L897" s="44" t="s">
        <v>2241</v>
      </c>
      <c r="M897" s="3">
        <v>1</v>
      </c>
      <c r="N897" s="43">
        <v>0</v>
      </c>
      <c r="O897" s="43">
        <v>0</v>
      </c>
      <c r="P897" s="3" t="s">
        <v>3736</v>
      </c>
      <c r="Q897" s="45"/>
      <c r="R897" s="88">
        <f t="shared" si="75"/>
        <v>0</v>
      </c>
      <c r="S897" s="88">
        <f t="shared" si="76"/>
        <v>0</v>
      </c>
      <c r="T897" s="88">
        <f t="shared" si="77"/>
        <v>0</v>
      </c>
      <c r="U897" s="88"/>
      <c r="V897" s="3"/>
      <c r="W897" s="88"/>
    </row>
    <row r="898" spans="1:23" ht="240" hidden="1" x14ac:dyDescent="0.25">
      <c r="A898" s="47">
        <v>897</v>
      </c>
      <c r="B898" s="43" t="str">
        <f t="shared" si="78"/>
        <v>Not</v>
      </c>
      <c r="C898" s="3">
        <f t="shared" si="79"/>
        <v>188</v>
      </c>
      <c r="D898" s="3" t="s">
        <v>2245</v>
      </c>
      <c r="E898" s="1" t="s">
        <v>2242</v>
      </c>
      <c r="F898" s="4" t="s">
        <v>2243</v>
      </c>
      <c r="G898" s="1" t="s">
        <v>2244</v>
      </c>
      <c r="H898" s="10" t="s">
        <v>2245</v>
      </c>
      <c r="I898" s="6">
        <v>1</v>
      </c>
      <c r="J898" s="8">
        <v>0</v>
      </c>
      <c r="K898" s="12">
        <v>0</v>
      </c>
      <c r="L898" s="44" t="s">
        <v>2245</v>
      </c>
      <c r="M898" s="3">
        <v>0</v>
      </c>
      <c r="N898" s="43">
        <v>0</v>
      </c>
      <c r="O898" s="43">
        <v>0</v>
      </c>
      <c r="P898" s="3" t="s">
        <v>3737</v>
      </c>
      <c r="Q898" s="45"/>
      <c r="R898" s="88">
        <f t="shared" ref="R898:R961" si="80">IF(D898&lt;&gt;H898,1,0)</f>
        <v>0</v>
      </c>
      <c r="S898" s="88">
        <f t="shared" ref="S898:S961" si="81">IF(H898&lt;&gt;L898,1,0)</f>
        <v>0</v>
      </c>
      <c r="T898" s="88">
        <f t="shared" ref="T898:T961" si="82">IF(I898+J898+K898=0,1,0)</f>
        <v>0</v>
      </c>
      <c r="U898" s="88"/>
      <c r="V898" s="3"/>
      <c r="W898" s="88"/>
    </row>
    <row r="899" spans="1:23" ht="255" hidden="1" x14ac:dyDescent="0.25">
      <c r="A899" s="47">
        <v>898</v>
      </c>
      <c r="B899" s="43" t="str">
        <f t="shared" si="78"/>
        <v>Not</v>
      </c>
      <c r="C899" s="3">
        <f t="shared" si="79"/>
        <v>189</v>
      </c>
      <c r="D899" s="3" t="s">
        <v>1135</v>
      </c>
      <c r="E899" s="1" t="s">
        <v>2246</v>
      </c>
      <c r="F899" s="4" t="s">
        <v>2247</v>
      </c>
      <c r="G899" s="1" t="s">
        <v>2248</v>
      </c>
      <c r="H899" s="10" t="s">
        <v>1135</v>
      </c>
      <c r="I899" s="6">
        <v>1</v>
      </c>
      <c r="J899" s="8">
        <v>0</v>
      </c>
      <c r="K899" s="12">
        <v>0</v>
      </c>
      <c r="L899" s="44" t="s">
        <v>1135</v>
      </c>
      <c r="M899" s="3">
        <v>0</v>
      </c>
      <c r="N899" s="43">
        <v>0</v>
      </c>
      <c r="O899" s="43">
        <v>0</v>
      </c>
      <c r="P899" s="3" t="s">
        <v>3552</v>
      </c>
      <c r="Q899" s="45"/>
      <c r="R899" s="88">
        <f t="shared" si="80"/>
        <v>0</v>
      </c>
      <c r="S899" s="88">
        <f t="shared" si="81"/>
        <v>0</v>
      </c>
      <c r="T899" s="88">
        <f t="shared" si="82"/>
        <v>0</v>
      </c>
      <c r="U899" s="88"/>
      <c r="V899" s="3"/>
      <c r="W899" s="88"/>
    </row>
    <row r="900" spans="1:23" ht="255" hidden="1" x14ac:dyDescent="0.25">
      <c r="A900" s="47">
        <v>899</v>
      </c>
      <c r="B900" s="43" t="str">
        <f t="shared" si="78"/>
        <v>Not</v>
      </c>
      <c r="C900" s="3">
        <f t="shared" si="79"/>
        <v>190</v>
      </c>
      <c r="D900" s="3" t="s">
        <v>2251</v>
      </c>
      <c r="E900" s="1" t="s">
        <v>2249</v>
      </c>
      <c r="F900" s="4" t="s">
        <v>2247</v>
      </c>
      <c r="G900" s="1" t="s">
        <v>2250</v>
      </c>
      <c r="H900" s="10" t="s">
        <v>2251</v>
      </c>
      <c r="I900" s="6">
        <v>1</v>
      </c>
      <c r="J900" s="8">
        <v>0</v>
      </c>
      <c r="K900" s="12">
        <v>0</v>
      </c>
      <c r="L900" s="44" t="s">
        <v>2251</v>
      </c>
      <c r="M900" s="3">
        <v>0</v>
      </c>
      <c r="N900" s="43">
        <v>0</v>
      </c>
      <c r="O900" s="43">
        <v>0</v>
      </c>
      <c r="P900" s="3" t="s">
        <v>3738</v>
      </c>
      <c r="Q900" s="45"/>
      <c r="R900" s="88">
        <f t="shared" si="80"/>
        <v>0</v>
      </c>
      <c r="S900" s="88">
        <f t="shared" si="81"/>
        <v>0</v>
      </c>
      <c r="T900" s="88">
        <f t="shared" si="82"/>
        <v>0</v>
      </c>
      <c r="U900" s="88"/>
      <c r="V900" s="3"/>
      <c r="W900" s="88"/>
    </row>
    <row r="901" spans="1:23" ht="255" hidden="1" x14ac:dyDescent="0.25">
      <c r="A901" s="47">
        <v>900</v>
      </c>
      <c r="B901" s="43" t="str">
        <f t="shared" si="78"/>
        <v>Not</v>
      </c>
      <c r="C901" s="3">
        <f t="shared" si="79"/>
        <v>191</v>
      </c>
      <c r="D901" s="3" t="s">
        <v>2254</v>
      </c>
      <c r="E901" s="1" t="s">
        <v>2252</v>
      </c>
      <c r="F901" s="4" t="s">
        <v>2247</v>
      </c>
      <c r="G901" s="1" t="s">
        <v>2253</v>
      </c>
      <c r="H901" s="10" t="s">
        <v>2254</v>
      </c>
      <c r="I901" s="6">
        <v>1</v>
      </c>
      <c r="J901" s="8">
        <v>0</v>
      </c>
      <c r="K901" s="12">
        <v>0</v>
      </c>
      <c r="L901" s="44" t="s">
        <v>2254</v>
      </c>
      <c r="M901" s="3">
        <v>0</v>
      </c>
      <c r="N901" s="43">
        <v>0</v>
      </c>
      <c r="O901" s="43">
        <v>0</v>
      </c>
      <c r="P901" s="3" t="s">
        <v>3739</v>
      </c>
      <c r="Q901" s="45"/>
      <c r="R901" s="88">
        <f t="shared" si="80"/>
        <v>0</v>
      </c>
      <c r="S901" s="88">
        <f t="shared" si="81"/>
        <v>0</v>
      </c>
      <c r="T901" s="88">
        <f t="shared" si="82"/>
        <v>0</v>
      </c>
      <c r="U901" s="88"/>
      <c r="V901" s="3"/>
      <c r="W901" s="88"/>
    </row>
    <row r="902" spans="1:23" ht="270" hidden="1" x14ac:dyDescent="0.25">
      <c r="A902" s="47">
        <v>901</v>
      </c>
      <c r="B902" s="43" t="str">
        <f t="shared" si="78"/>
        <v>Not</v>
      </c>
      <c r="C902" s="3">
        <f t="shared" si="79"/>
        <v>192</v>
      </c>
      <c r="D902" s="3" t="s">
        <v>1431</v>
      </c>
      <c r="E902" s="1" t="s">
        <v>2255</v>
      </c>
      <c r="F902" s="4" t="s">
        <v>2256</v>
      </c>
      <c r="G902" s="1" t="s">
        <v>2257</v>
      </c>
      <c r="H902" s="10" t="s">
        <v>1431</v>
      </c>
      <c r="I902" s="6">
        <v>1</v>
      </c>
      <c r="J902" s="8">
        <v>0</v>
      </c>
      <c r="K902" s="12">
        <v>0</v>
      </c>
      <c r="L902" s="44" t="s">
        <v>1431</v>
      </c>
      <c r="M902" s="3">
        <v>0</v>
      </c>
      <c r="N902" s="43">
        <v>0</v>
      </c>
      <c r="O902" s="43">
        <v>0</v>
      </c>
      <c r="P902" s="3" t="s">
        <v>3632</v>
      </c>
      <c r="Q902" s="45"/>
      <c r="R902" s="88">
        <f t="shared" si="80"/>
        <v>0</v>
      </c>
      <c r="S902" s="88">
        <f t="shared" si="81"/>
        <v>0</v>
      </c>
      <c r="T902" s="88">
        <f t="shared" si="82"/>
        <v>0</v>
      </c>
      <c r="U902" s="88"/>
      <c r="V902" s="3"/>
      <c r="W902" s="88"/>
    </row>
    <row r="903" spans="1:23" ht="255" x14ac:dyDescent="0.25">
      <c r="A903" s="47">
        <v>902</v>
      </c>
      <c r="B903" s="43" t="str">
        <f t="shared" si="78"/>
        <v>Not</v>
      </c>
      <c r="C903" s="3">
        <f t="shared" si="79"/>
        <v>193</v>
      </c>
      <c r="D903" s="3" t="s">
        <v>2171</v>
      </c>
      <c r="E903" s="1" t="s">
        <v>2258</v>
      </c>
      <c r="F903" s="4" t="s">
        <v>2259</v>
      </c>
      <c r="G903" s="1" t="s">
        <v>2260</v>
      </c>
      <c r="H903" s="10" t="s">
        <v>2171</v>
      </c>
      <c r="I903" s="6">
        <v>1</v>
      </c>
      <c r="J903" s="8">
        <v>0</v>
      </c>
      <c r="K903" s="12">
        <v>0</v>
      </c>
      <c r="L903" s="44" t="s">
        <v>2171</v>
      </c>
      <c r="M903" s="3">
        <v>0</v>
      </c>
      <c r="N903" s="43">
        <v>0</v>
      </c>
      <c r="O903" s="43">
        <v>0</v>
      </c>
      <c r="P903" s="3" t="s">
        <v>3722</v>
      </c>
      <c r="Q903" s="45"/>
      <c r="R903" s="88">
        <f t="shared" si="80"/>
        <v>0</v>
      </c>
      <c r="S903" s="88">
        <f t="shared" si="81"/>
        <v>0</v>
      </c>
      <c r="T903" s="88">
        <f t="shared" si="82"/>
        <v>0</v>
      </c>
      <c r="U903" s="88"/>
      <c r="V903" s="3" t="str">
        <f>+V762</f>
        <v>This is a program implementation issue, not an unintended consequence.</v>
      </c>
      <c r="W903" s="88"/>
    </row>
    <row r="904" spans="1:23" ht="255" x14ac:dyDescent="0.25">
      <c r="A904" s="47">
        <v>903</v>
      </c>
      <c r="B904" s="43" t="str">
        <f t="shared" si="78"/>
        <v>Not</v>
      </c>
      <c r="C904" s="3">
        <f t="shared" si="79"/>
        <v>194</v>
      </c>
      <c r="D904" s="3" t="s">
        <v>2264</v>
      </c>
      <c r="E904" s="1" t="s">
        <v>2261</v>
      </c>
      <c r="F904" s="4" t="s">
        <v>2262</v>
      </c>
      <c r="G904" s="1" t="s">
        <v>2263</v>
      </c>
      <c r="H904" s="10" t="s">
        <v>2264</v>
      </c>
      <c r="I904" s="6">
        <v>1</v>
      </c>
      <c r="J904" s="8">
        <v>0</v>
      </c>
      <c r="K904" s="12">
        <v>0</v>
      </c>
      <c r="L904" s="44" t="s">
        <v>2264</v>
      </c>
      <c r="M904" s="3">
        <v>0</v>
      </c>
      <c r="N904" s="43">
        <v>0</v>
      </c>
      <c r="O904" s="43">
        <v>0</v>
      </c>
      <c r="P904" s="3" t="s">
        <v>3864</v>
      </c>
      <c r="Q904" s="45"/>
      <c r="R904" s="88">
        <f t="shared" si="80"/>
        <v>0</v>
      </c>
      <c r="S904" s="88">
        <f t="shared" si="81"/>
        <v>0</v>
      </c>
      <c r="T904" s="88">
        <f t="shared" si="82"/>
        <v>0</v>
      </c>
      <c r="U904" s="88"/>
      <c r="V904" s="3" t="str">
        <f>+V762</f>
        <v>This is a program implementation issue, not an unintended consequence.</v>
      </c>
      <c r="W904" s="88"/>
    </row>
    <row r="905" spans="1:23" ht="240" hidden="1" x14ac:dyDescent="0.25">
      <c r="A905" s="47">
        <v>904</v>
      </c>
      <c r="B905" s="43" t="str">
        <f t="shared" si="78"/>
        <v>Not</v>
      </c>
      <c r="C905" s="3">
        <f t="shared" si="79"/>
        <v>195</v>
      </c>
      <c r="D905" s="3" t="s">
        <v>606</v>
      </c>
      <c r="E905" s="1" t="s">
        <v>2265</v>
      </c>
      <c r="F905" s="4" t="s">
        <v>2266</v>
      </c>
      <c r="G905" s="1" t="s">
        <v>2267</v>
      </c>
      <c r="H905" s="10" t="s">
        <v>606</v>
      </c>
      <c r="I905" s="6">
        <v>1</v>
      </c>
      <c r="J905" s="8">
        <v>0</v>
      </c>
      <c r="K905" s="12">
        <v>0</v>
      </c>
      <c r="L905" s="44" t="s">
        <v>606</v>
      </c>
      <c r="M905" s="3">
        <v>0</v>
      </c>
      <c r="N905" s="43">
        <v>0</v>
      </c>
      <c r="O905" s="43">
        <v>0</v>
      </c>
      <c r="P905" s="3" t="s">
        <v>3595</v>
      </c>
      <c r="Q905" s="45"/>
      <c r="R905" s="88">
        <f t="shared" si="80"/>
        <v>0</v>
      </c>
      <c r="S905" s="88">
        <f t="shared" si="81"/>
        <v>0</v>
      </c>
      <c r="T905" s="88">
        <f t="shared" si="82"/>
        <v>0</v>
      </c>
      <c r="U905" s="88"/>
      <c r="V905" s="3"/>
      <c r="W905" s="88"/>
    </row>
    <row r="906" spans="1:23" ht="255" hidden="1" x14ac:dyDescent="0.25">
      <c r="A906" s="47">
        <v>905</v>
      </c>
      <c r="B906" s="43" t="str">
        <f t="shared" si="78"/>
        <v>Not</v>
      </c>
      <c r="C906" s="3">
        <f t="shared" si="79"/>
        <v>196</v>
      </c>
      <c r="D906" s="3" t="s">
        <v>1105</v>
      </c>
      <c r="E906" s="1" t="s">
        <v>2268</v>
      </c>
      <c r="F906" s="4" t="s">
        <v>2266</v>
      </c>
      <c r="G906" s="1" t="s">
        <v>2269</v>
      </c>
      <c r="H906" s="10" t="s">
        <v>1105</v>
      </c>
      <c r="I906" s="6">
        <v>1</v>
      </c>
      <c r="J906" s="8">
        <v>0</v>
      </c>
      <c r="K906" s="12">
        <v>0</v>
      </c>
      <c r="L906" s="44" t="s">
        <v>1105</v>
      </c>
      <c r="M906" s="3">
        <v>0</v>
      </c>
      <c r="N906" s="43">
        <v>0</v>
      </c>
      <c r="O906" s="43">
        <v>0</v>
      </c>
      <c r="P906" s="3" t="s">
        <v>3542</v>
      </c>
      <c r="Q906" s="45"/>
      <c r="R906" s="88">
        <f t="shared" si="80"/>
        <v>0</v>
      </c>
      <c r="S906" s="88">
        <f t="shared" si="81"/>
        <v>0</v>
      </c>
      <c r="T906" s="88">
        <f t="shared" si="82"/>
        <v>0</v>
      </c>
      <c r="U906" s="88"/>
      <c r="V906" s="3"/>
      <c r="W906" s="88"/>
    </row>
    <row r="907" spans="1:23" ht="270" hidden="1" x14ac:dyDescent="0.25">
      <c r="A907" s="47">
        <v>906</v>
      </c>
      <c r="B907" s="43" t="str">
        <f t="shared" si="78"/>
        <v>Not</v>
      </c>
      <c r="C907" s="3">
        <f t="shared" si="79"/>
        <v>197</v>
      </c>
      <c r="D907" s="3" t="s">
        <v>106</v>
      </c>
      <c r="E907" s="1" t="s">
        <v>2270</v>
      </c>
      <c r="F907" s="4" t="s">
        <v>2271</v>
      </c>
      <c r="G907" s="1" t="s">
        <v>2272</v>
      </c>
      <c r="H907" s="10" t="s">
        <v>106</v>
      </c>
      <c r="I907" s="6">
        <v>0</v>
      </c>
      <c r="J907" s="8">
        <v>1</v>
      </c>
      <c r="K907" s="12">
        <v>0</v>
      </c>
      <c r="L907" s="44" t="s">
        <v>106</v>
      </c>
      <c r="M907" s="3">
        <v>1</v>
      </c>
      <c r="N907" s="43">
        <v>0</v>
      </c>
      <c r="O907" s="43">
        <v>0</v>
      </c>
      <c r="P907" s="3" t="s">
        <v>3496</v>
      </c>
      <c r="Q907" s="45"/>
      <c r="R907" s="88">
        <f t="shared" si="80"/>
        <v>0</v>
      </c>
      <c r="S907" s="88">
        <f t="shared" si="81"/>
        <v>0</v>
      </c>
      <c r="T907" s="88">
        <f t="shared" si="82"/>
        <v>0</v>
      </c>
      <c r="U907" s="88"/>
      <c r="V907" s="3"/>
      <c r="W907" s="88"/>
    </row>
    <row r="908" spans="1:23" ht="255" hidden="1" x14ac:dyDescent="0.25">
      <c r="A908" s="47">
        <v>907</v>
      </c>
      <c r="B908" s="43" t="str">
        <f t="shared" si="78"/>
        <v>Not</v>
      </c>
      <c r="C908" s="3">
        <f t="shared" si="79"/>
        <v>198</v>
      </c>
      <c r="D908" s="3" t="s">
        <v>106</v>
      </c>
      <c r="E908" s="1" t="s">
        <v>2273</v>
      </c>
      <c r="F908" s="4" t="s">
        <v>2271</v>
      </c>
      <c r="G908" s="1" t="s">
        <v>2274</v>
      </c>
      <c r="H908" s="10" t="s">
        <v>106</v>
      </c>
      <c r="I908" s="6">
        <v>0</v>
      </c>
      <c r="J908" s="8">
        <v>1</v>
      </c>
      <c r="K908" s="12">
        <v>0</v>
      </c>
      <c r="L908" s="44" t="s">
        <v>106</v>
      </c>
      <c r="M908" s="3">
        <v>1</v>
      </c>
      <c r="N908" s="43">
        <v>0</v>
      </c>
      <c r="O908" s="43">
        <v>0</v>
      </c>
      <c r="P908" s="3" t="s">
        <v>3496</v>
      </c>
      <c r="Q908" s="45"/>
      <c r="R908" s="88">
        <f t="shared" si="80"/>
        <v>0</v>
      </c>
      <c r="S908" s="88">
        <f t="shared" si="81"/>
        <v>0</v>
      </c>
      <c r="T908" s="88">
        <f t="shared" si="82"/>
        <v>0</v>
      </c>
      <c r="U908" s="88"/>
      <c r="V908" s="3"/>
      <c r="W908" s="88"/>
    </row>
    <row r="909" spans="1:23" ht="315" hidden="1" x14ac:dyDescent="0.25">
      <c r="A909" s="47">
        <v>908</v>
      </c>
      <c r="B909" s="43" t="str">
        <f t="shared" si="78"/>
        <v>Not</v>
      </c>
      <c r="C909" s="3">
        <f t="shared" si="79"/>
        <v>199</v>
      </c>
      <c r="D909" s="3" t="s">
        <v>252</v>
      </c>
      <c r="E909" s="1" t="s">
        <v>2275</v>
      </c>
      <c r="F909" s="4" t="s">
        <v>2276</v>
      </c>
      <c r="G909" s="1" t="s">
        <v>2277</v>
      </c>
      <c r="H909" s="10" t="s">
        <v>252</v>
      </c>
      <c r="I909" s="6">
        <v>1</v>
      </c>
      <c r="J909" s="8">
        <v>0</v>
      </c>
      <c r="K909" s="12">
        <v>0</v>
      </c>
      <c r="L909" s="44" t="s">
        <v>252</v>
      </c>
      <c r="M909" s="3">
        <v>0</v>
      </c>
      <c r="N909" s="43">
        <v>0</v>
      </c>
      <c r="O909" s="43">
        <v>0</v>
      </c>
      <c r="P909" s="3" t="s">
        <v>3538</v>
      </c>
      <c r="Q909" s="45"/>
      <c r="R909" s="88">
        <f t="shared" si="80"/>
        <v>0</v>
      </c>
      <c r="S909" s="88">
        <f t="shared" si="81"/>
        <v>0</v>
      </c>
      <c r="T909" s="88">
        <f t="shared" si="82"/>
        <v>0</v>
      </c>
      <c r="U909" s="88"/>
      <c r="V909" s="3"/>
      <c r="W909" s="88"/>
    </row>
    <row r="910" spans="1:23" ht="255" hidden="1" x14ac:dyDescent="0.25">
      <c r="A910" s="47">
        <v>909</v>
      </c>
      <c r="B910" s="43" t="str">
        <f t="shared" si="78"/>
        <v>Not</v>
      </c>
      <c r="C910" s="3">
        <f t="shared" si="79"/>
        <v>200</v>
      </c>
      <c r="D910" s="3" t="s">
        <v>1884</v>
      </c>
      <c r="E910" s="1" t="s">
        <v>2278</v>
      </c>
      <c r="F910" s="4" t="s">
        <v>1882</v>
      </c>
      <c r="G910" s="1" t="s">
        <v>2279</v>
      </c>
      <c r="H910" s="10" t="s">
        <v>1884</v>
      </c>
      <c r="I910" s="6">
        <v>1</v>
      </c>
      <c r="J910" s="8">
        <v>0</v>
      </c>
      <c r="K910" s="12">
        <v>0</v>
      </c>
      <c r="L910" s="44" t="s">
        <v>1884</v>
      </c>
      <c r="M910" s="3">
        <v>0</v>
      </c>
      <c r="N910" s="43">
        <v>0</v>
      </c>
      <c r="O910" s="43">
        <v>0</v>
      </c>
      <c r="P910" s="3" t="s">
        <v>3680</v>
      </c>
      <c r="Q910" s="45"/>
      <c r="R910" s="88">
        <f t="shared" si="80"/>
        <v>0</v>
      </c>
      <c r="S910" s="88">
        <f t="shared" si="81"/>
        <v>0</v>
      </c>
      <c r="T910" s="88">
        <f t="shared" si="82"/>
        <v>0</v>
      </c>
      <c r="U910" s="88"/>
      <c r="V910" s="3"/>
      <c r="W910" s="88"/>
    </row>
    <row r="911" spans="1:23" ht="255" hidden="1" x14ac:dyDescent="0.25">
      <c r="A911" s="47">
        <v>910</v>
      </c>
      <c r="B911" s="43" t="str">
        <f t="shared" si="78"/>
        <v>Not</v>
      </c>
      <c r="C911" s="3">
        <f t="shared" si="79"/>
        <v>201</v>
      </c>
      <c r="D911" s="3" t="s">
        <v>2282</v>
      </c>
      <c r="E911" s="1" t="s">
        <v>2280</v>
      </c>
      <c r="F911" s="4" t="s">
        <v>1882</v>
      </c>
      <c r="G911" s="1" t="s">
        <v>2281</v>
      </c>
      <c r="H911" s="10" t="s">
        <v>2282</v>
      </c>
      <c r="I911" s="6">
        <v>1</v>
      </c>
      <c r="J911" s="8">
        <v>0</v>
      </c>
      <c r="K911" s="12">
        <v>0</v>
      </c>
      <c r="L911" s="44" t="s">
        <v>2282</v>
      </c>
      <c r="M911" s="3">
        <v>0</v>
      </c>
      <c r="N911" s="43">
        <v>0</v>
      </c>
      <c r="O911" s="43">
        <v>0</v>
      </c>
      <c r="P911" s="3" t="s">
        <v>3740</v>
      </c>
      <c r="Q911" s="45"/>
      <c r="R911" s="88">
        <f t="shared" si="80"/>
        <v>0</v>
      </c>
      <c r="S911" s="88">
        <f t="shared" si="81"/>
        <v>0</v>
      </c>
      <c r="T911" s="88">
        <f t="shared" si="82"/>
        <v>0</v>
      </c>
      <c r="U911" s="88"/>
      <c r="V911" s="3"/>
      <c r="W911" s="88"/>
    </row>
    <row r="912" spans="1:23" ht="300" hidden="1" x14ac:dyDescent="0.25">
      <c r="A912" s="47">
        <v>911</v>
      </c>
      <c r="B912" s="43" t="str">
        <f t="shared" si="78"/>
        <v>Not</v>
      </c>
      <c r="C912" s="3">
        <f t="shared" si="79"/>
        <v>202</v>
      </c>
      <c r="D912" s="3" t="s">
        <v>886</v>
      </c>
      <c r="E912" s="1" t="s">
        <v>2283</v>
      </c>
      <c r="F912" s="4" t="s">
        <v>1890</v>
      </c>
      <c r="G912" s="1" t="s">
        <v>2284</v>
      </c>
      <c r="H912" s="10" t="s">
        <v>886</v>
      </c>
      <c r="I912" s="6">
        <v>1</v>
      </c>
      <c r="J912" s="8">
        <v>0</v>
      </c>
      <c r="K912" s="12">
        <v>0</v>
      </c>
      <c r="L912" s="44" t="s">
        <v>886</v>
      </c>
      <c r="M912" s="3">
        <v>0</v>
      </c>
      <c r="N912" s="43">
        <v>0</v>
      </c>
      <c r="O912" s="43">
        <v>0</v>
      </c>
      <c r="P912" s="3" t="s">
        <v>3857</v>
      </c>
      <c r="Q912" s="45"/>
      <c r="R912" s="88">
        <f t="shared" si="80"/>
        <v>0</v>
      </c>
      <c r="S912" s="88">
        <f t="shared" si="81"/>
        <v>0</v>
      </c>
      <c r="T912" s="88">
        <f t="shared" si="82"/>
        <v>0</v>
      </c>
      <c r="U912" s="88"/>
      <c r="V912" s="3"/>
      <c r="W912" s="88"/>
    </row>
    <row r="913" spans="1:23" ht="300" hidden="1" x14ac:dyDescent="0.25">
      <c r="A913" s="47">
        <v>912</v>
      </c>
      <c r="B913" s="43" t="str">
        <f t="shared" si="78"/>
        <v>Not</v>
      </c>
      <c r="C913" s="3">
        <f t="shared" si="79"/>
        <v>203</v>
      </c>
      <c r="D913" s="3" t="s">
        <v>848</v>
      </c>
      <c r="E913" s="1" t="s">
        <v>2285</v>
      </c>
      <c r="F913" s="4" t="s">
        <v>1890</v>
      </c>
      <c r="G913" s="1" t="s">
        <v>2284</v>
      </c>
      <c r="H913" s="10" t="s">
        <v>848</v>
      </c>
      <c r="I913" s="6">
        <v>1</v>
      </c>
      <c r="J913" s="8">
        <v>0</v>
      </c>
      <c r="K913" s="12">
        <v>0</v>
      </c>
      <c r="L913" s="44" t="s">
        <v>848</v>
      </c>
      <c r="M913" s="3">
        <v>0</v>
      </c>
      <c r="N913" s="43">
        <v>0</v>
      </c>
      <c r="O913" s="43">
        <v>0</v>
      </c>
      <c r="P913" s="3" t="s">
        <v>3432</v>
      </c>
      <c r="Q913" s="45"/>
      <c r="R913" s="88">
        <f t="shared" si="80"/>
        <v>0</v>
      </c>
      <c r="S913" s="88">
        <f t="shared" si="81"/>
        <v>0</v>
      </c>
      <c r="T913" s="88">
        <f t="shared" si="82"/>
        <v>0</v>
      </c>
      <c r="U913" s="88"/>
      <c r="V913" s="3"/>
      <c r="W913" s="88"/>
    </row>
    <row r="914" spans="1:23" ht="240" hidden="1" x14ac:dyDescent="0.25">
      <c r="A914" s="47">
        <v>913</v>
      </c>
      <c r="B914" s="43" t="str">
        <f t="shared" si="78"/>
        <v>Not</v>
      </c>
      <c r="C914" s="3">
        <f t="shared" si="79"/>
        <v>204</v>
      </c>
      <c r="D914" s="3" t="s">
        <v>2288</v>
      </c>
      <c r="E914" s="1" t="s">
        <v>2286</v>
      </c>
      <c r="F914" s="4" t="s">
        <v>1882</v>
      </c>
      <c r="G914" s="1" t="s">
        <v>2287</v>
      </c>
      <c r="H914" s="10" t="s">
        <v>2288</v>
      </c>
      <c r="I914" s="6">
        <v>1</v>
      </c>
      <c r="J914" s="8">
        <v>0</v>
      </c>
      <c r="K914" s="12">
        <v>0</v>
      </c>
      <c r="L914" s="44" t="s">
        <v>2288</v>
      </c>
      <c r="M914" s="3">
        <v>0</v>
      </c>
      <c r="N914" s="43">
        <v>0</v>
      </c>
      <c r="O914" s="43">
        <v>0</v>
      </c>
      <c r="P914" s="3" t="s">
        <v>3741</v>
      </c>
      <c r="Q914" s="45"/>
      <c r="R914" s="88">
        <f t="shared" si="80"/>
        <v>0</v>
      </c>
      <c r="S914" s="88">
        <f t="shared" si="81"/>
        <v>0</v>
      </c>
      <c r="T914" s="88">
        <f t="shared" si="82"/>
        <v>0</v>
      </c>
      <c r="U914" s="88"/>
      <c r="V914" s="3"/>
      <c r="W914" s="88"/>
    </row>
    <row r="915" spans="1:23" ht="240" hidden="1" x14ac:dyDescent="0.25">
      <c r="A915" s="47">
        <v>914</v>
      </c>
      <c r="B915" s="43" t="str">
        <f t="shared" si="78"/>
        <v>Not</v>
      </c>
      <c r="C915" s="3">
        <f t="shared" si="79"/>
        <v>205</v>
      </c>
      <c r="D915" s="3" t="s">
        <v>2291</v>
      </c>
      <c r="E915" s="1" t="s">
        <v>2289</v>
      </c>
      <c r="F915" s="4" t="s">
        <v>1872</v>
      </c>
      <c r="G915" s="1" t="s">
        <v>2290</v>
      </c>
      <c r="H915" s="10" t="s">
        <v>2291</v>
      </c>
      <c r="I915" s="6">
        <v>1</v>
      </c>
      <c r="J915" s="8">
        <v>0</v>
      </c>
      <c r="K915" s="12">
        <v>0</v>
      </c>
      <c r="L915" s="44" t="s">
        <v>2291</v>
      </c>
      <c r="M915" s="3">
        <v>0</v>
      </c>
      <c r="N915" s="43">
        <v>0</v>
      </c>
      <c r="O915" s="43">
        <v>0</v>
      </c>
      <c r="P915" s="3" t="s">
        <v>3742</v>
      </c>
      <c r="Q915" s="45"/>
      <c r="R915" s="88">
        <f t="shared" si="80"/>
        <v>0</v>
      </c>
      <c r="S915" s="88">
        <f t="shared" si="81"/>
        <v>0</v>
      </c>
      <c r="T915" s="88">
        <f t="shared" si="82"/>
        <v>0</v>
      </c>
      <c r="U915" s="88"/>
      <c r="V915" s="3"/>
      <c r="W915" s="88"/>
    </row>
    <row r="916" spans="1:23" ht="255" hidden="1" x14ac:dyDescent="0.25">
      <c r="A916" s="47">
        <v>915</v>
      </c>
      <c r="B916" s="43" t="str">
        <f t="shared" si="78"/>
        <v>Not</v>
      </c>
      <c r="C916" s="3">
        <f t="shared" si="79"/>
        <v>206</v>
      </c>
      <c r="D916" s="3" t="s">
        <v>2294</v>
      </c>
      <c r="E916" s="1" t="s">
        <v>2292</v>
      </c>
      <c r="F916" s="4" t="s">
        <v>1962</v>
      </c>
      <c r="G916" s="1" t="s">
        <v>2293</v>
      </c>
      <c r="H916" s="10" t="s">
        <v>2294</v>
      </c>
      <c r="I916" s="6">
        <v>1</v>
      </c>
      <c r="J916" s="8">
        <v>0</v>
      </c>
      <c r="K916" s="12">
        <v>0</v>
      </c>
      <c r="L916" s="44" t="s">
        <v>2294</v>
      </c>
      <c r="M916" s="3">
        <v>0</v>
      </c>
      <c r="N916" s="43">
        <v>0</v>
      </c>
      <c r="O916" s="43">
        <v>0</v>
      </c>
      <c r="P916" s="3" t="s">
        <v>3743</v>
      </c>
      <c r="Q916" s="45"/>
      <c r="R916" s="88">
        <f t="shared" si="80"/>
        <v>0</v>
      </c>
      <c r="S916" s="88">
        <f t="shared" si="81"/>
        <v>0</v>
      </c>
      <c r="T916" s="88">
        <f t="shared" si="82"/>
        <v>0</v>
      </c>
      <c r="U916" s="88"/>
      <c r="V916" s="3"/>
      <c r="W916" s="88"/>
    </row>
    <row r="917" spans="1:23" ht="240" hidden="1" x14ac:dyDescent="0.25">
      <c r="A917" s="47">
        <v>916</v>
      </c>
      <c r="B917" s="43" t="str">
        <f t="shared" si="78"/>
        <v>Not</v>
      </c>
      <c r="C917" s="3">
        <f t="shared" si="79"/>
        <v>207</v>
      </c>
      <c r="D917" s="3" t="s">
        <v>106</v>
      </c>
      <c r="E917" s="1" t="s">
        <v>2295</v>
      </c>
      <c r="F917" s="4" t="s">
        <v>2296</v>
      </c>
      <c r="G917" s="1" t="s">
        <v>2297</v>
      </c>
      <c r="H917" s="10" t="s">
        <v>106</v>
      </c>
      <c r="I917" s="6">
        <v>1</v>
      </c>
      <c r="J917" s="8">
        <v>0</v>
      </c>
      <c r="K917" s="12">
        <v>0</v>
      </c>
      <c r="L917" s="44" t="s">
        <v>106</v>
      </c>
      <c r="M917" s="3">
        <v>1</v>
      </c>
      <c r="N917" s="43">
        <v>0</v>
      </c>
      <c r="O917" s="43">
        <v>0</v>
      </c>
      <c r="P917" s="3" t="s">
        <v>3496</v>
      </c>
      <c r="Q917" s="45"/>
      <c r="R917" s="88">
        <f t="shared" si="80"/>
        <v>0</v>
      </c>
      <c r="S917" s="88">
        <f t="shared" si="81"/>
        <v>0</v>
      </c>
      <c r="T917" s="88">
        <f t="shared" si="82"/>
        <v>0</v>
      </c>
      <c r="U917" s="88"/>
      <c r="V917" s="3"/>
      <c r="W917" s="88"/>
    </row>
    <row r="918" spans="1:23" ht="240" hidden="1" x14ac:dyDescent="0.25">
      <c r="A918" s="47">
        <v>917</v>
      </c>
      <c r="B918" s="43" t="str">
        <f t="shared" si="78"/>
        <v>Not</v>
      </c>
      <c r="C918" s="3">
        <f t="shared" si="79"/>
        <v>208</v>
      </c>
      <c r="D918" s="3" t="s">
        <v>464</v>
      </c>
      <c r="E918" s="1" t="s">
        <v>2298</v>
      </c>
      <c r="F918" s="4" t="s">
        <v>1890</v>
      </c>
      <c r="G918" s="1" t="s">
        <v>2299</v>
      </c>
      <c r="H918" s="10" t="s">
        <v>464</v>
      </c>
      <c r="I918" s="6">
        <v>1</v>
      </c>
      <c r="J918" s="8">
        <v>0</v>
      </c>
      <c r="K918" s="12">
        <v>0</v>
      </c>
      <c r="L918" s="44" t="s">
        <v>464</v>
      </c>
      <c r="M918" s="3">
        <v>0</v>
      </c>
      <c r="N918" s="43">
        <v>0</v>
      </c>
      <c r="O918" s="43">
        <v>0</v>
      </c>
      <c r="P918" s="3" t="s">
        <v>3565</v>
      </c>
      <c r="Q918" s="45"/>
      <c r="R918" s="88">
        <f t="shared" si="80"/>
        <v>0</v>
      </c>
      <c r="S918" s="88">
        <f t="shared" si="81"/>
        <v>0</v>
      </c>
      <c r="T918" s="88">
        <f t="shared" si="82"/>
        <v>0</v>
      </c>
      <c r="U918" s="88"/>
      <c r="V918" s="3"/>
      <c r="W918" s="88"/>
    </row>
    <row r="919" spans="1:23" ht="255" hidden="1" x14ac:dyDescent="0.25">
      <c r="A919" s="47">
        <v>918</v>
      </c>
      <c r="B919" s="43" t="str">
        <f t="shared" si="78"/>
        <v>Not</v>
      </c>
      <c r="C919" s="3">
        <f t="shared" si="79"/>
        <v>209</v>
      </c>
      <c r="D919" s="3" t="s">
        <v>1063</v>
      </c>
      <c r="E919" s="1" t="s">
        <v>2300</v>
      </c>
      <c r="F919" s="4" t="s">
        <v>1882</v>
      </c>
      <c r="G919" s="1" t="s">
        <v>2301</v>
      </c>
      <c r="H919" s="10" t="s">
        <v>1063</v>
      </c>
      <c r="I919" s="6">
        <v>1</v>
      </c>
      <c r="J919" s="8">
        <v>0</v>
      </c>
      <c r="K919" s="12">
        <v>0</v>
      </c>
      <c r="L919" s="44" t="s">
        <v>1063</v>
      </c>
      <c r="M919" s="3">
        <v>1</v>
      </c>
      <c r="N919" s="43">
        <v>0</v>
      </c>
      <c r="O919" s="43">
        <v>0</v>
      </c>
      <c r="P919" s="3" t="s">
        <v>3526</v>
      </c>
      <c r="Q919" s="45"/>
      <c r="R919" s="88">
        <f t="shared" si="80"/>
        <v>0</v>
      </c>
      <c r="S919" s="88">
        <f t="shared" si="81"/>
        <v>0</v>
      </c>
      <c r="T919" s="88">
        <f t="shared" si="82"/>
        <v>0</v>
      </c>
      <c r="U919" s="88"/>
      <c r="V919" s="3"/>
      <c r="W919" s="88"/>
    </row>
    <row r="920" spans="1:23" ht="225" hidden="1" x14ac:dyDescent="0.25">
      <c r="A920" s="47">
        <v>919</v>
      </c>
      <c r="B920" s="43" t="str">
        <f t="shared" si="78"/>
        <v>Not</v>
      </c>
      <c r="C920" s="3">
        <f t="shared" si="79"/>
        <v>210</v>
      </c>
      <c r="D920" s="3" t="s">
        <v>1329</v>
      </c>
      <c r="E920" s="1" t="s">
        <v>2302</v>
      </c>
      <c r="F920" s="4" t="s">
        <v>1882</v>
      </c>
      <c r="G920" s="1" t="s">
        <v>2303</v>
      </c>
      <c r="H920" s="10" t="s">
        <v>1329</v>
      </c>
      <c r="I920" s="6">
        <v>1</v>
      </c>
      <c r="J920" s="8">
        <v>0</v>
      </c>
      <c r="K920" s="12">
        <v>0</v>
      </c>
      <c r="L920" s="44" t="s">
        <v>1329</v>
      </c>
      <c r="M920" s="3">
        <v>0</v>
      </c>
      <c r="N920" s="43">
        <v>0</v>
      </c>
      <c r="O920" s="43">
        <v>0</v>
      </c>
      <c r="P920" s="3" t="s">
        <v>3610</v>
      </c>
      <c r="Q920" s="45"/>
      <c r="R920" s="88">
        <f t="shared" si="80"/>
        <v>0</v>
      </c>
      <c r="S920" s="88">
        <f t="shared" si="81"/>
        <v>0</v>
      </c>
      <c r="T920" s="88">
        <f t="shared" si="82"/>
        <v>0</v>
      </c>
      <c r="U920" s="88"/>
      <c r="V920" s="3"/>
      <c r="W920" s="88"/>
    </row>
    <row r="921" spans="1:23" ht="255" hidden="1" x14ac:dyDescent="0.25">
      <c r="A921" s="47">
        <v>920</v>
      </c>
      <c r="B921" s="43" t="str">
        <f t="shared" si="78"/>
        <v>Not</v>
      </c>
      <c r="C921" s="3">
        <f t="shared" si="79"/>
        <v>211</v>
      </c>
      <c r="D921" s="3" t="s">
        <v>2306</v>
      </c>
      <c r="E921" s="1" t="s">
        <v>2304</v>
      </c>
      <c r="F921" s="4" t="s">
        <v>1890</v>
      </c>
      <c r="G921" s="1" t="s">
        <v>2305</v>
      </c>
      <c r="H921" s="10" t="s">
        <v>2306</v>
      </c>
      <c r="I921" s="6">
        <v>1</v>
      </c>
      <c r="J921" s="8">
        <v>0</v>
      </c>
      <c r="K921" s="12">
        <v>0</v>
      </c>
      <c r="L921" s="44" t="s">
        <v>2306</v>
      </c>
      <c r="M921" s="3">
        <v>1</v>
      </c>
      <c r="N921" s="43">
        <v>0</v>
      </c>
      <c r="O921" s="43">
        <v>0</v>
      </c>
      <c r="P921" s="3" t="s">
        <v>3744</v>
      </c>
      <c r="Q921" s="45"/>
      <c r="R921" s="88">
        <f t="shared" si="80"/>
        <v>0</v>
      </c>
      <c r="S921" s="88">
        <f t="shared" si="81"/>
        <v>0</v>
      </c>
      <c r="T921" s="88">
        <f t="shared" si="82"/>
        <v>0</v>
      </c>
      <c r="U921" s="88"/>
      <c r="V921" s="3"/>
      <c r="W921" s="88"/>
    </row>
    <row r="922" spans="1:23" ht="255" hidden="1" x14ac:dyDescent="0.25">
      <c r="A922" s="47">
        <v>921</v>
      </c>
      <c r="B922" s="43" t="str">
        <f t="shared" si="78"/>
        <v>Not</v>
      </c>
      <c r="C922" s="3">
        <f t="shared" si="79"/>
        <v>212</v>
      </c>
      <c r="D922" s="3" t="s">
        <v>2282</v>
      </c>
      <c r="E922" s="1" t="s">
        <v>2307</v>
      </c>
      <c r="F922" s="4" t="s">
        <v>1882</v>
      </c>
      <c r="G922" s="1" t="s">
        <v>2308</v>
      </c>
      <c r="H922" s="10" t="s">
        <v>2282</v>
      </c>
      <c r="I922" s="6">
        <v>1</v>
      </c>
      <c r="J922" s="8">
        <v>0</v>
      </c>
      <c r="K922" s="12">
        <v>0</v>
      </c>
      <c r="L922" s="44" t="s">
        <v>2282</v>
      </c>
      <c r="M922" s="3">
        <v>0</v>
      </c>
      <c r="N922" s="43">
        <v>0</v>
      </c>
      <c r="O922" s="43">
        <v>0</v>
      </c>
      <c r="P922" s="3" t="s">
        <v>3740</v>
      </c>
      <c r="Q922" s="45"/>
      <c r="R922" s="88">
        <f t="shared" si="80"/>
        <v>0</v>
      </c>
      <c r="S922" s="88">
        <f t="shared" si="81"/>
        <v>0</v>
      </c>
      <c r="T922" s="88">
        <f t="shared" si="82"/>
        <v>0</v>
      </c>
      <c r="U922" s="88"/>
      <c r="V922" s="3"/>
      <c r="W922" s="88"/>
    </row>
    <row r="923" spans="1:23" ht="270" hidden="1" x14ac:dyDescent="0.25">
      <c r="A923" s="47">
        <v>922</v>
      </c>
      <c r="B923" s="43" t="str">
        <f t="shared" si="78"/>
        <v>Not</v>
      </c>
      <c r="C923" s="3">
        <f t="shared" si="79"/>
        <v>213</v>
      </c>
      <c r="D923" s="3" t="s">
        <v>2311</v>
      </c>
      <c r="E923" s="1" t="s">
        <v>2309</v>
      </c>
      <c r="F923" s="4" t="s">
        <v>1882</v>
      </c>
      <c r="G923" s="1" t="s">
        <v>2310</v>
      </c>
      <c r="H923" s="10" t="s">
        <v>2311</v>
      </c>
      <c r="I923" s="6">
        <v>1</v>
      </c>
      <c r="J923" s="8">
        <v>0</v>
      </c>
      <c r="K923" s="12">
        <v>0</v>
      </c>
      <c r="L923" s="44" t="s">
        <v>2311</v>
      </c>
      <c r="M923" s="3">
        <v>0</v>
      </c>
      <c r="N923" s="43">
        <v>0</v>
      </c>
      <c r="O923" s="43">
        <v>0</v>
      </c>
      <c r="P923" s="3" t="s">
        <v>3745</v>
      </c>
      <c r="Q923" s="45"/>
      <c r="R923" s="88">
        <f t="shared" si="80"/>
        <v>0</v>
      </c>
      <c r="S923" s="88">
        <f t="shared" si="81"/>
        <v>0</v>
      </c>
      <c r="T923" s="88">
        <f t="shared" si="82"/>
        <v>0</v>
      </c>
      <c r="U923" s="88"/>
      <c r="V923" s="3"/>
      <c r="W923" s="88"/>
    </row>
    <row r="924" spans="1:23" ht="225" hidden="1" x14ac:dyDescent="0.25">
      <c r="A924" s="47">
        <v>923</v>
      </c>
      <c r="B924" s="43" t="str">
        <f t="shared" si="78"/>
        <v>Not</v>
      </c>
      <c r="C924" s="3">
        <f t="shared" si="79"/>
        <v>214</v>
      </c>
      <c r="D924" s="3" t="s">
        <v>2311</v>
      </c>
      <c r="E924" s="1" t="s">
        <v>2312</v>
      </c>
      <c r="F924" s="4" t="s">
        <v>1882</v>
      </c>
      <c r="G924" s="1" t="s">
        <v>2313</v>
      </c>
      <c r="H924" s="10" t="s">
        <v>2311</v>
      </c>
      <c r="I924" s="6">
        <v>1</v>
      </c>
      <c r="J924" s="8">
        <v>0</v>
      </c>
      <c r="K924" s="12">
        <v>0</v>
      </c>
      <c r="L924" s="44" t="s">
        <v>2311</v>
      </c>
      <c r="M924" s="3">
        <v>0</v>
      </c>
      <c r="N924" s="43">
        <v>0</v>
      </c>
      <c r="O924" s="43">
        <v>0</v>
      </c>
      <c r="P924" s="3" t="s">
        <v>3745</v>
      </c>
      <c r="Q924" s="45"/>
      <c r="R924" s="88">
        <f t="shared" si="80"/>
        <v>0</v>
      </c>
      <c r="S924" s="88">
        <f t="shared" si="81"/>
        <v>0</v>
      </c>
      <c r="T924" s="88">
        <f t="shared" si="82"/>
        <v>0</v>
      </c>
      <c r="U924" s="88"/>
      <c r="V924" s="3"/>
      <c r="W924" s="88"/>
    </row>
    <row r="925" spans="1:23" ht="225" hidden="1" x14ac:dyDescent="0.25">
      <c r="A925" s="47">
        <v>924</v>
      </c>
      <c r="B925" s="43" t="str">
        <f t="shared" si="78"/>
        <v>Not</v>
      </c>
      <c r="C925" s="3">
        <f t="shared" si="79"/>
        <v>215</v>
      </c>
      <c r="D925" s="3" t="s">
        <v>2311</v>
      </c>
      <c r="E925" s="1" t="s">
        <v>2314</v>
      </c>
      <c r="F925" s="4" t="s">
        <v>1882</v>
      </c>
      <c r="G925" s="1" t="s">
        <v>2315</v>
      </c>
      <c r="H925" s="10" t="s">
        <v>2311</v>
      </c>
      <c r="I925" s="6">
        <v>1</v>
      </c>
      <c r="J925" s="8">
        <v>0</v>
      </c>
      <c r="K925" s="12">
        <v>0</v>
      </c>
      <c r="L925" s="44" t="s">
        <v>2311</v>
      </c>
      <c r="M925" s="3">
        <v>0</v>
      </c>
      <c r="N925" s="43">
        <v>0</v>
      </c>
      <c r="O925" s="43">
        <v>0</v>
      </c>
      <c r="P925" s="3" t="s">
        <v>3745</v>
      </c>
      <c r="Q925" s="45"/>
      <c r="R925" s="88">
        <f t="shared" si="80"/>
        <v>0</v>
      </c>
      <c r="S925" s="88">
        <f t="shared" si="81"/>
        <v>0</v>
      </c>
      <c r="T925" s="88">
        <f t="shared" si="82"/>
        <v>0</v>
      </c>
      <c r="U925" s="88"/>
      <c r="V925" s="3"/>
      <c r="W925" s="88"/>
    </row>
    <row r="926" spans="1:23" ht="270" hidden="1" x14ac:dyDescent="0.25">
      <c r="A926" s="47">
        <v>925</v>
      </c>
      <c r="B926" s="43" t="str">
        <f t="shared" si="78"/>
        <v>Not</v>
      </c>
      <c r="C926" s="3">
        <f t="shared" si="79"/>
        <v>216</v>
      </c>
      <c r="D926" s="3" t="s">
        <v>13</v>
      </c>
      <c r="E926" s="1" t="s">
        <v>2316</v>
      </c>
      <c r="F926" s="4" t="s">
        <v>1882</v>
      </c>
      <c r="G926" s="1" t="s">
        <v>2317</v>
      </c>
      <c r="H926" s="10" t="s">
        <v>13</v>
      </c>
      <c r="I926" s="6">
        <v>1</v>
      </c>
      <c r="J926" s="8">
        <v>0</v>
      </c>
      <c r="K926" s="12">
        <v>0</v>
      </c>
      <c r="L926" s="44" t="s">
        <v>13</v>
      </c>
      <c r="M926" s="3">
        <v>1</v>
      </c>
      <c r="N926" s="43">
        <v>0</v>
      </c>
      <c r="O926" s="43">
        <v>0</v>
      </c>
      <c r="P926" s="3" t="s">
        <v>3455</v>
      </c>
      <c r="Q926" s="45"/>
      <c r="R926" s="88">
        <f t="shared" si="80"/>
        <v>0</v>
      </c>
      <c r="S926" s="88">
        <f t="shared" si="81"/>
        <v>0</v>
      </c>
      <c r="T926" s="88">
        <f t="shared" si="82"/>
        <v>0</v>
      </c>
      <c r="U926" s="88"/>
      <c r="V926" s="3"/>
      <c r="W926" s="88"/>
    </row>
    <row r="927" spans="1:23" ht="255" hidden="1" x14ac:dyDescent="0.25">
      <c r="A927" s="47">
        <v>926</v>
      </c>
      <c r="B927" s="43" t="str">
        <f t="shared" si="78"/>
        <v>Not</v>
      </c>
      <c r="C927" s="3">
        <f t="shared" si="79"/>
        <v>217</v>
      </c>
      <c r="D927" s="3" t="s">
        <v>278</v>
      </c>
      <c r="E927" s="1" t="s">
        <v>2318</v>
      </c>
      <c r="F927" s="4" t="s">
        <v>1896</v>
      </c>
      <c r="G927" s="1" t="s">
        <v>2319</v>
      </c>
      <c r="H927" s="10" t="s">
        <v>278</v>
      </c>
      <c r="I927" s="6">
        <v>1</v>
      </c>
      <c r="J927" s="8">
        <v>1</v>
      </c>
      <c r="K927" s="12">
        <v>0</v>
      </c>
      <c r="L927" s="44" t="s">
        <v>278</v>
      </c>
      <c r="M927" s="3">
        <v>0</v>
      </c>
      <c r="N927" s="43">
        <v>0</v>
      </c>
      <c r="O927" s="43">
        <v>0</v>
      </c>
      <c r="P927" s="3" t="s">
        <v>3544</v>
      </c>
      <c r="Q927" s="45"/>
      <c r="R927" s="88">
        <f t="shared" si="80"/>
        <v>0</v>
      </c>
      <c r="S927" s="88">
        <f t="shared" si="81"/>
        <v>0</v>
      </c>
      <c r="T927" s="88">
        <f t="shared" si="82"/>
        <v>0</v>
      </c>
      <c r="U927" s="88"/>
      <c r="V927" s="3"/>
      <c r="W927" s="88"/>
    </row>
    <row r="928" spans="1:23" ht="255" hidden="1" x14ac:dyDescent="0.25">
      <c r="A928" s="47">
        <v>927</v>
      </c>
      <c r="B928" s="43" t="str">
        <f t="shared" si="78"/>
        <v>Not</v>
      </c>
      <c r="C928" s="3">
        <f t="shared" si="79"/>
        <v>218</v>
      </c>
      <c r="D928" s="3" t="s">
        <v>278</v>
      </c>
      <c r="E928" s="1" t="s">
        <v>2320</v>
      </c>
      <c r="F928" s="4" t="s">
        <v>1896</v>
      </c>
      <c r="G928" s="1" t="s">
        <v>2321</v>
      </c>
      <c r="H928" s="10" t="s">
        <v>278</v>
      </c>
      <c r="I928" s="6">
        <v>1</v>
      </c>
      <c r="J928" s="8">
        <v>1</v>
      </c>
      <c r="K928" s="12">
        <v>0</v>
      </c>
      <c r="L928" s="44" t="s">
        <v>278</v>
      </c>
      <c r="M928" s="3">
        <v>0</v>
      </c>
      <c r="N928" s="43">
        <v>0</v>
      </c>
      <c r="O928" s="43">
        <v>0</v>
      </c>
      <c r="P928" s="3" t="s">
        <v>3544</v>
      </c>
      <c r="Q928" s="45"/>
      <c r="R928" s="88">
        <f t="shared" si="80"/>
        <v>0</v>
      </c>
      <c r="S928" s="88">
        <f t="shared" si="81"/>
        <v>0</v>
      </c>
      <c r="T928" s="88">
        <f t="shared" si="82"/>
        <v>0</v>
      </c>
      <c r="U928" s="88"/>
      <c r="V928" s="3"/>
      <c r="W928" s="88"/>
    </row>
    <row r="929" spans="1:23" ht="255" hidden="1" x14ac:dyDescent="0.25">
      <c r="A929" s="47">
        <v>928</v>
      </c>
      <c r="B929" s="43" t="str">
        <f t="shared" si="78"/>
        <v>Not</v>
      </c>
      <c r="C929" s="3">
        <f t="shared" si="79"/>
        <v>219</v>
      </c>
      <c r="D929" s="3" t="s">
        <v>112</v>
      </c>
      <c r="E929" s="1" t="s">
        <v>2322</v>
      </c>
      <c r="F929" s="4" t="s">
        <v>1890</v>
      </c>
      <c r="G929" s="1" t="s">
        <v>2323</v>
      </c>
      <c r="H929" s="10" t="s">
        <v>112</v>
      </c>
      <c r="I929" s="6">
        <v>1</v>
      </c>
      <c r="J929" s="8">
        <v>0</v>
      </c>
      <c r="K929" s="12">
        <v>0</v>
      </c>
      <c r="L929" s="44" t="s">
        <v>112</v>
      </c>
      <c r="M929" s="3">
        <v>1</v>
      </c>
      <c r="N929" s="43">
        <v>0</v>
      </c>
      <c r="O929" s="43" t="s">
        <v>869</v>
      </c>
      <c r="P929" s="3" t="s">
        <v>3486</v>
      </c>
      <c r="Q929" s="45"/>
      <c r="R929" s="88">
        <f t="shared" si="80"/>
        <v>0</v>
      </c>
      <c r="S929" s="88">
        <f t="shared" si="81"/>
        <v>0</v>
      </c>
      <c r="T929" s="88">
        <f t="shared" si="82"/>
        <v>0</v>
      </c>
      <c r="U929" s="88"/>
      <c r="V929" s="3"/>
      <c r="W929" s="88"/>
    </row>
    <row r="930" spans="1:23" ht="255" hidden="1" x14ac:dyDescent="0.25">
      <c r="A930" s="47">
        <v>929</v>
      </c>
      <c r="B930" s="43" t="str">
        <f t="shared" si="78"/>
        <v>Not</v>
      </c>
      <c r="C930" s="3">
        <f t="shared" si="79"/>
        <v>220</v>
      </c>
      <c r="D930" s="3" t="s">
        <v>2326</v>
      </c>
      <c r="E930" s="1" t="s">
        <v>2324</v>
      </c>
      <c r="F930" s="4" t="s">
        <v>1882</v>
      </c>
      <c r="G930" s="1" t="s">
        <v>2325</v>
      </c>
      <c r="H930" s="10" t="s">
        <v>2326</v>
      </c>
      <c r="I930" s="6">
        <v>1</v>
      </c>
      <c r="J930" s="8">
        <v>0</v>
      </c>
      <c r="K930" s="12">
        <v>0</v>
      </c>
      <c r="L930" s="44" t="s">
        <v>2326</v>
      </c>
      <c r="M930" s="3">
        <v>0</v>
      </c>
      <c r="N930" s="43">
        <v>0</v>
      </c>
      <c r="O930" s="43">
        <v>0</v>
      </c>
      <c r="P930" s="3" t="s">
        <v>3746</v>
      </c>
      <c r="Q930" s="45"/>
      <c r="R930" s="88">
        <f t="shared" si="80"/>
        <v>0</v>
      </c>
      <c r="S930" s="88">
        <f t="shared" si="81"/>
        <v>0</v>
      </c>
      <c r="T930" s="88">
        <f t="shared" si="82"/>
        <v>0</v>
      </c>
      <c r="U930" s="88"/>
      <c r="V930" s="3"/>
      <c r="W930" s="88"/>
    </row>
    <row r="931" spans="1:23" ht="255" hidden="1" x14ac:dyDescent="0.25">
      <c r="A931" s="47">
        <v>930</v>
      </c>
      <c r="B931" s="43" t="str">
        <f t="shared" si="78"/>
        <v>Not</v>
      </c>
      <c r="C931" s="3">
        <f t="shared" si="79"/>
        <v>221</v>
      </c>
      <c r="D931" s="3" t="s">
        <v>2327</v>
      </c>
      <c r="E931" s="1" t="s">
        <v>2324</v>
      </c>
      <c r="F931" s="4" t="s">
        <v>1882</v>
      </c>
      <c r="G931" s="1" t="s">
        <v>2325</v>
      </c>
      <c r="H931" s="10" t="s">
        <v>2327</v>
      </c>
      <c r="I931" s="6">
        <v>1</v>
      </c>
      <c r="J931" s="8">
        <v>0</v>
      </c>
      <c r="K931" s="12">
        <v>0</v>
      </c>
      <c r="L931" s="44" t="s">
        <v>2327</v>
      </c>
      <c r="M931" s="3">
        <v>0</v>
      </c>
      <c r="N931" s="43">
        <v>0</v>
      </c>
      <c r="O931" s="43">
        <v>0</v>
      </c>
      <c r="P931" s="3" t="s">
        <v>3747</v>
      </c>
      <c r="Q931" s="45"/>
      <c r="R931" s="88">
        <f t="shared" si="80"/>
        <v>0</v>
      </c>
      <c r="S931" s="88">
        <f t="shared" si="81"/>
        <v>0</v>
      </c>
      <c r="T931" s="88">
        <f t="shared" si="82"/>
        <v>0</v>
      </c>
      <c r="U931" s="88"/>
      <c r="V931" s="3"/>
      <c r="W931" s="88"/>
    </row>
    <row r="932" spans="1:23" ht="240" hidden="1" x14ac:dyDescent="0.25">
      <c r="A932" s="47">
        <v>931</v>
      </c>
      <c r="B932" s="43" t="str">
        <f t="shared" si="78"/>
        <v>Not</v>
      </c>
      <c r="C932" s="3">
        <f t="shared" si="79"/>
        <v>222</v>
      </c>
      <c r="D932" s="3" t="s">
        <v>1892</v>
      </c>
      <c r="E932" s="1" t="s">
        <v>2328</v>
      </c>
      <c r="F932" s="4" t="s">
        <v>2329</v>
      </c>
      <c r="G932" s="1" t="s">
        <v>2330</v>
      </c>
      <c r="H932" s="10" t="s">
        <v>1892</v>
      </c>
      <c r="I932" s="6">
        <v>1</v>
      </c>
      <c r="J932" s="8">
        <v>0</v>
      </c>
      <c r="K932" s="12">
        <v>0</v>
      </c>
      <c r="L932" s="44" t="s">
        <v>1892</v>
      </c>
      <c r="M932" s="3">
        <v>0</v>
      </c>
      <c r="N932" s="43">
        <v>0</v>
      </c>
      <c r="O932" s="43">
        <v>0</v>
      </c>
      <c r="P932" s="3" t="s">
        <v>3863</v>
      </c>
      <c r="Q932" s="45"/>
      <c r="R932" s="88">
        <f t="shared" si="80"/>
        <v>0</v>
      </c>
      <c r="S932" s="88">
        <f t="shared" si="81"/>
        <v>0</v>
      </c>
      <c r="T932" s="88">
        <f t="shared" si="82"/>
        <v>0</v>
      </c>
      <c r="U932" s="88"/>
      <c r="V932" s="3"/>
      <c r="W932" s="88"/>
    </row>
    <row r="933" spans="1:23" ht="225" hidden="1" x14ac:dyDescent="0.25">
      <c r="A933" s="47">
        <v>932</v>
      </c>
      <c r="B933" s="43" t="str">
        <f t="shared" si="78"/>
        <v>Not</v>
      </c>
      <c r="C933" s="3">
        <f t="shared" si="79"/>
        <v>223</v>
      </c>
      <c r="D933" s="3" t="s">
        <v>278</v>
      </c>
      <c r="E933" s="1" t="s">
        <v>2331</v>
      </c>
      <c r="F933" s="4" t="s">
        <v>1896</v>
      </c>
      <c r="G933" s="1" t="s">
        <v>2332</v>
      </c>
      <c r="H933" s="10" t="s">
        <v>278</v>
      </c>
      <c r="I933" s="6">
        <v>0</v>
      </c>
      <c r="J933" s="8">
        <v>1</v>
      </c>
      <c r="K933" s="12">
        <v>0</v>
      </c>
      <c r="L933" s="44" t="s">
        <v>278</v>
      </c>
      <c r="M933" s="3">
        <v>0</v>
      </c>
      <c r="N933" s="43">
        <v>0</v>
      </c>
      <c r="O933" s="43">
        <v>0</v>
      </c>
      <c r="P933" s="3" t="s">
        <v>3544</v>
      </c>
      <c r="Q933" s="45"/>
      <c r="R933" s="88">
        <f t="shared" si="80"/>
        <v>0</v>
      </c>
      <c r="S933" s="88">
        <f t="shared" si="81"/>
        <v>0</v>
      </c>
      <c r="T933" s="88">
        <f t="shared" si="82"/>
        <v>0</v>
      </c>
      <c r="U933" s="88"/>
      <c r="V933" s="3"/>
      <c r="W933" s="88"/>
    </row>
    <row r="934" spans="1:23" ht="225" hidden="1" x14ac:dyDescent="0.25">
      <c r="A934" s="47">
        <v>933</v>
      </c>
      <c r="B934" s="43" t="str">
        <f t="shared" si="78"/>
        <v>Not</v>
      </c>
      <c r="C934" s="3">
        <f t="shared" si="79"/>
        <v>224</v>
      </c>
      <c r="D934" s="3" t="s">
        <v>278</v>
      </c>
      <c r="E934" s="1" t="s">
        <v>2333</v>
      </c>
      <c r="F934" s="4" t="s">
        <v>1896</v>
      </c>
      <c r="G934" s="1" t="s">
        <v>2334</v>
      </c>
      <c r="H934" s="10" t="s">
        <v>278</v>
      </c>
      <c r="I934" s="6">
        <v>0</v>
      </c>
      <c r="J934" s="8">
        <v>1</v>
      </c>
      <c r="K934" s="12">
        <v>0</v>
      </c>
      <c r="L934" s="44" t="s">
        <v>278</v>
      </c>
      <c r="M934" s="3">
        <v>0</v>
      </c>
      <c r="N934" s="43">
        <v>0</v>
      </c>
      <c r="O934" s="43">
        <v>0</v>
      </c>
      <c r="P934" s="3" t="s">
        <v>3544</v>
      </c>
      <c r="Q934" s="45"/>
      <c r="R934" s="88">
        <f t="shared" si="80"/>
        <v>0</v>
      </c>
      <c r="S934" s="88">
        <f t="shared" si="81"/>
        <v>0</v>
      </c>
      <c r="T934" s="88">
        <f t="shared" si="82"/>
        <v>0</v>
      </c>
      <c r="U934" s="88"/>
      <c r="V934" s="3"/>
      <c r="W934" s="88"/>
    </row>
    <row r="935" spans="1:23" ht="240" hidden="1" x14ac:dyDescent="0.25">
      <c r="A935" s="47">
        <v>934</v>
      </c>
      <c r="B935" s="43" t="str">
        <f t="shared" si="78"/>
        <v>Not</v>
      </c>
      <c r="C935" s="3">
        <f t="shared" si="79"/>
        <v>225</v>
      </c>
      <c r="D935" s="3" t="s">
        <v>2337</v>
      </c>
      <c r="E935" s="1" t="s">
        <v>2335</v>
      </c>
      <c r="F935" s="4" t="s">
        <v>1890</v>
      </c>
      <c r="G935" s="1" t="s">
        <v>2336</v>
      </c>
      <c r="H935" s="10" t="s">
        <v>2337</v>
      </c>
      <c r="I935" s="6">
        <v>1</v>
      </c>
      <c r="J935" s="8">
        <v>0</v>
      </c>
      <c r="K935" s="12">
        <v>0</v>
      </c>
      <c r="L935" s="44" t="s">
        <v>2337</v>
      </c>
      <c r="M935" s="3">
        <v>0</v>
      </c>
      <c r="N935" s="43">
        <v>0</v>
      </c>
      <c r="O935" s="43">
        <v>0</v>
      </c>
      <c r="P935" s="3" t="s">
        <v>3748</v>
      </c>
      <c r="Q935" s="45"/>
      <c r="R935" s="88">
        <f t="shared" si="80"/>
        <v>0</v>
      </c>
      <c r="S935" s="88">
        <f t="shared" si="81"/>
        <v>0</v>
      </c>
      <c r="T935" s="88">
        <f t="shared" si="82"/>
        <v>0</v>
      </c>
      <c r="U935" s="88"/>
      <c r="V935" s="3"/>
      <c r="W935" s="88"/>
    </row>
    <row r="936" spans="1:23" ht="240" x14ac:dyDescent="0.25">
      <c r="A936" s="47">
        <v>935</v>
      </c>
      <c r="B936" s="43" t="str">
        <f t="shared" si="78"/>
        <v>Not</v>
      </c>
      <c r="C936" s="3">
        <f t="shared" si="79"/>
        <v>226</v>
      </c>
      <c r="D936" s="3" t="s">
        <v>969</v>
      </c>
      <c r="E936" s="1" t="s">
        <v>2338</v>
      </c>
      <c r="F936" s="4" t="s">
        <v>2339</v>
      </c>
      <c r="G936" s="1" t="s">
        <v>2340</v>
      </c>
      <c r="H936" s="10" t="s">
        <v>969</v>
      </c>
      <c r="I936" s="6">
        <v>1</v>
      </c>
      <c r="J936" s="8">
        <v>0</v>
      </c>
      <c r="K936" s="12">
        <v>0</v>
      </c>
      <c r="L936" s="44" t="s">
        <v>969</v>
      </c>
      <c r="M936" s="3">
        <v>1</v>
      </c>
      <c r="N936" s="43">
        <v>0</v>
      </c>
      <c r="O936" s="43">
        <v>0</v>
      </c>
      <c r="P936" s="3" t="s">
        <v>3474</v>
      </c>
      <c r="Q936" s="45"/>
      <c r="R936" s="88">
        <f t="shared" si="80"/>
        <v>0</v>
      </c>
      <c r="S936" s="88">
        <f t="shared" si="81"/>
        <v>0</v>
      </c>
      <c r="T936" s="88">
        <f t="shared" si="82"/>
        <v>0</v>
      </c>
      <c r="U936" s="88"/>
      <c r="V936" s="3" t="s">
        <v>3972</v>
      </c>
      <c r="W936" s="88"/>
    </row>
    <row r="937" spans="1:23" ht="270" hidden="1" x14ac:dyDescent="0.25">
      <c r="A937" s="47">
        <v>936</v>
      </c>
      <c r="B937" s="43" t="str">
        <f t="shared" si="78"/>
        <v>Not</v>
      </c>
      <c r="C937" s="3">
        <f t="shared" si="79"/>
        <v>227</v>
      </c>
      <c r="D937" s="3" t="s">
        <v>499</v>
      </c>
      <c r="E937" s="1" t="s">
        <v>2341</v>
      </c>
      <c r="F937" s="4" t="s">
        <v>1890</v>
      </c>
      <c r="G937" s="1" t="s">
        <v>2342</v>
      </c>
      <c r="H937" s="10" t="s">
        <v>499</v>
      </c>
      <c r="I937" s="6">
        <v>1</v>
      </c>
      <c r="J937" s="8">
        <v>0</v>
      </c>
      <c r="K937" s="12">
        <v>0</v>
      </c>
      <c r="L937" s="44" t="s">
        <v>499</v>
      </c>
      <c r="M937" s="3">
        <v>1</v>
      </c>
      <c r="N937" s="43">
        <v>0</v>
      </c>
      <c r="O937" s="43" t="s">
        <v>869</v>
      </c>
      <c r="P937" s="3" t="s">
        <v>3459</v>
      </c>
      <c r="Q937" s="45"/>
      <c r="R937" s="88">
        <f t="shared" si="80"/>
        <v>0</v>
      </c>
      <c r="S937" s="88">
        <f t="shared" si="81"/>
        <v>0</v>
      </c>
      <c r="T937" s="88">
        <f t="shared" si="82"/>
        <v>0</v>
      </c>
      <c r="U937" s="88"/>
      <c r="V937" s="3"/>
      <c r="W937" s="88"/>
    </row>
    <row r="938" spans="1:23" ht="240" hidden="1" x14ac:dyDescent="0.25">
      <c r="A938" s="47">
        <v>937</v>
      </c>
      <c r="B938" s="43" t="str">
        <f t="shared" si="78"/>
        <v>Not</v>
      </c>
      <c r="C938" s="3">
        <f t="shared" si="79"/>
        <v>228</v>
      </c>
      <c r="D938" s="3" t="s">
        <v>285</v>
      </c>
      <c r="E938" s="1" t="s">
        <v>2343</v>
      </c>
      <c r="F938" s="4" t="s">
        <v>1882</v>
      </c>
      <c r="G938" s="1" t="s">
        <v>2344</v>
      </c>
      <c r="H938" s="10" t="s">
        <v>285</v>
      </c>
      <c r="I938" s="6">
        <v>1</v>
      </c>
      <c r="J938" s="8">
        <v>0</v>
      </c>
      <c r="K938" s="12">
        <v>0</v>
      </c>
      <c r="L938" s="44" t="s">
        <v>285</v>
      </c>
      <c r="M938" s="3">
        <v>1</v>
      </c>
      <c r="N938" s="43">
        <v>0</v>
      </c>
      <c r="O938" s="43">
        <v>0</v>
      </c>
      <c r="P938" s="3" t="s">
        <v>3440</v>
      </c>
      <c r="Q938" s="45"/>
      <c r="R938" s="88">
        <f t="shared" si="80"/>
        <v>0</v>
      </c>
      <c r="S938" s="88">
        <f t="shared" si="81"/>
        <v>0</v>
      </c>
      <c r="T938" s="88">
        <f t="shared" si="82"/>
        <v>0</v>
      </c>
      <c r="U938" s="88"/>
      <c r="V938" s="3"/>
      <c r="W938" s="88"/>
    </row>
    <row r="939" spans="1:23" ht="240" hidden="1" x14ac:dyDescent="0.25">
      <c r="A939" s="47">
        <v>938</v>
      </c>
      <c r="B939" s="43" t="str">
        <f t="shared" si="78"/>
        <v>Not</v>
      </c>
      <c r="C939" s="3">
        <f t="shared" si="79"/>
        <v>229</v>
      </c>
      <c r="D939" s="3" t="s">
        <v>638</v>
      </c>
      <c r="E939" s="1" t="s">
        <v>2345</v>
      </c>
      <c r="F939" s="4" t="s">
        <v>1882</v>
      </c>
      <c r="G939" s="1" t="s">
        <v>2346</v>
      </c>
      <c r="H939" s="10" t="s">
        <v>638</v>
      </c>
      <c r="I939" s="6">
        <v>1</v>
      </c>
      <c r="J939" s="8">
        <v>0</v>
      </c>
      <c r="K939" s="12">
        <v>0</v>
      </c>
      <c r="L939" s="44" t="s">
        <v>638</v>
      </c>
      <c r="M939" s="3">
        <v>0</v>
      </c>
      <c r="N939" s="43">
        <v>0</v>
      </c>
      <c r="O939" s="43">
        <v>0</v>
      </c>
      <c r="P939" s="3" t="s">
        <v>3506</v>
      </c>
      <c r="Q939" s="45"/>
      <c r="R939" s="88">
        <f t="shared" si="80"/>
        <v>0</v>
      </c>
      <c r="S939" s="88">
        <f t="shared" si="81"/>
        <v>0</v>
      </c>
      <c r="T939" s="88">
        <f t="shared" si="82"/>
        <v>0</v>
      </c>
      <c r="U939" s="88"/>
      <c r="V939" s="3"/>
      <c r="W939" s="88"/>
    </row>
    <row r="940" spans="1:23" ht="225" hidden="1" x14ac:dyDescent="0.25">
      <c r="A940" s="47">
        <v>939</v>
      </c>
      <c r="B940" s="43" t="str">
        <f t="shared" si="78"/>
        <v>Not</v>
      </c>
      <c r="C940" s="3">
        <f t="shared" si="79"/>
        <v>230</v>
      </c>
      <c r="D940" s="3" t="s">
        <v>1940</v>
      </c>
      <c r="E940" s="1" t="s">
        <v>2347</v>
      </c>
      <c r="F940" s="4" t="s">
        <v>2348</v>
      </c>
      <c r="G940" s="1" t="s">
        <v>2349</v>
      </c>
      <c r="H940" s="10" t="s">
        <v>1940</v>
      </c>
      <c r="I940" s="6">
        <v>1</v>
      </c>
      <c r="J940" s="8">
        <v>0</v>
      </c>
      <c r="K940" s="12">
        <v>0</v>
      </c>
      <c r="L940" s="44" t="s">
        <v>1940</v>
      </c>
      <c r="M940" s="3">
        <v>1</v>
      </c>
      <c r="N940" s="43">
        <v>0</v>
      </c>
      <c r="O940" s="43">
        <v>0</v>
      </c>
      <c r="P940" s="3" t="s">
        <v>3687</v>
      </c>
      <c r="Q940" s="45"/>
      <c r="R940" s="88">
        <f t="shared" si="80"/>
        <v>0</v>
      </c>
      <c r="S940" s="88">
        <f t="shared" si="81"/>
        <v>0</v>
      </c>
      <c r="T940" s="88">
        <f t="shared" si="82"/>
        <v>0</v>
      </c>
      <c r="U940" s="88"/>
      <c r="V940" s="3"/>
      <c r="W940" s="88"/>
    </row>
    <row r="941" spans="1:23" ht="240" x14ac:dyDescent="0.25">
      <c r="A941" s="47">
        <v>940</v>
      </c>
      <c r="B941" s="43" t="str">
        <f t="shared" si="78"/>
        <v>Not</v>
      </c>
      <c r="C941" s="3">
        <f t="shared" si="79"/>
        <v>231</v>
      </c>
      <c r="D941" s="3" t="s">
        <v>1135</v>
      </c>
      <c r="E941" s="1" t="s">
        <v>2350</v>
      </c>
      <c r="F941" s="4" t="s">
        <v>2086</v>
      </c>
      <c r="G941" s="1" t="s">
        <v>2351</v>
      </c>
      <c r="H941" s="10" t="s">
        <v>1135</v>
      </c>
      <c r="I941" s="6">
        <v>1</v>
      </c>
      <c r="J941" s="8">
        <v>0</v>
      </c>
      <c r="K941" s="12">
        <v>0</v>
      </c>
      <c r="L941" s="44" t="s">
        <v>1135</v>
      </c>
      <c r="M941" s="3">
        <v>0</v>
      </c>
      <c r="N941" s="43">
        <v>0</v>
      </c>
      <c r="O941" s="43">
        <v>0</v>
      </c>
      <c r="P941" s="3" t="s">
        <v>3552</v>
      </c>
      <c r="Q941" s="45"/>
      <c r="R941" s="88">
        <f t="shared" si="80"/>
        <v>0</v>
      </c>
      <c r="S941" s="88">
        <f t="shared" si="81"/>
        <v>0</v>
      </c>
      <c r="T941" s="88">
        <f t="shared" si="82"/>
        <v>0</v>
      </c>
      <c r="U941" s="88"/>
      <c r="V941" s="3" t="s">
        <v>4005</v>
      </c>
      <c r="W941" s="88"/>
    </row>
    <row r="942" spans="1:23" ht="330" hidden="1" x14ac:dyDescent="0.25">
      <c r="A942" s="47">
        <v>941</v>
      </c>
      <c r="B942" s="43" t="str">
        <f t="shared" si="78"/>
        <v>Not</v>
      </c>
      <c r="C942" s="3">
        <f t="shared" si="79"/>
        <v>232</v>
      </c>
      <c r="D942" s="3" t="s">
        <v>2226</v>
      </c>
      <c r="E942" s="1" t="s">
        <v>2352</v>
      </c>
      <c r="F942" s="4" t="s">
        <v>1992</v>
      </c>
      <c r="G942" s="1" t="s">
        <v>2353</v>
      </c>
      <c r="H942" s="10" t="s">
        <v>2226</v>
      </c>
      <c r="I942" s="6">
        <v>1</v>
      </c>
      <c r="J942" s="8">
        <v>0</v>
      </c>
      <c r="K942" s="12">
        <v>0</v>
      </c>
      <c r="L942" s="44" t="s">
        <v>2226</v>
      </c>
      <c r="M942" s="3">
        <v>1</v>
      </c>
      <c r="N942" s="43">
        <v>0</v>
      </c>
      <c r="O942" s="43">
        <v>0</v>
      </c>
      <c r="P942" s="3" t="s">
        <v>3734</v>
      </c>
      <c r="Q942" s="45"/>
      <c r="R942" s="88">
        <f t="shared" si="80"/>
        <v>0</v>
      </c>
      <c r="S942" s="88">
        <f t="shared" si="81"/>
        <v>0</v>
      </c>
      <c r="T942" s="88">
        <f t="shared" si="82"/>
        <v>0</v>
      </c>
      <c r="U942" s="88"/>
      <c r="V942" s="3"/>
      <c r="W942" s="88"/>
    </row>
    <row r="943" spans="1:23" ht="240" x14ac:dyDescent="0.25">
      <c r="A943" s="47">
        <v>942</v>
      </c>
      <c r="B943" s="43" t="str">
        <f t="shared" si="78"/>
        <v>Not</v>
      </c>
      <c r="C943" s="3">
        <f t="shared" si="79"/>
        <v>233</v>
      </c>
      <c r="D943" s="3" t="s">
        <v>2033</v>
      </c>
      <c r="E943" s="1" t="s">
        <v>2354</v>
      </c>
      <c r="F943" s="4" t="s">
        <v>2355</v>
      </c>
      <c r="G943" s="1" t="s">
        <v>2356</v>
      </c>
      <c r="H943" s="10" t="s">
        <v>2033</v>
      </c>
      <c r="I943" s="6">
        <v>1</v>
      </c>
      <c r="J943" s="8">
        <v>0</v>
      </c>
      <c r="K943" s="12">
        <v>0</v>
      </c>
      <c r="L943" s="44" t="s">
        <v>2033</v>
      </c>
      <c r="M943" s="3">
        <v>0</v>
      </c>
      <c r="N943" s="43">
        <v>0</v>
      </c>
      <c r="O943" s="43">
        <v>0</v>
      </c>
      <c r="P943" s="3" t="s">
        <v>3698</v>
      </c>
      <c r="Q943" s="45"/>
      <c r="R943" s="88">
        <f t="shared" si="80"/>
        <v>0</v>
      </c>
      <c r="S943" s="88">
        <f t="shared" si="81"/>
        <v>0</v>
      </c>
      <c r="T943" s="88">
        <f t="shared" si="82"/>
        <v>0</v>
      </c>
      <c r="U943" s="88"/>
      <c r="V943" s="3" t="s">
        <v>3973</v>
      </c>
      <c r="W943" s="88"/>
    </row>
    <row r="944" spans="1:23" ht="240" hidden="1" x14ac:dyDescent="0.25">
      <c r="A944" s="47">
        <v>943</v>
      </c>
      <c r="B944" s="43" t="str">
        <f t="shared" si="78"/>
        <v>Not</v>
      </c>
      <c r="C944" s="3">
        <f t="shared" si="79"/>
        <v>234</v>
      </c>
      <c r="D944" s="3" t="s">
        <v>2360</v>
      </c>
      <c r="E944" s="1" t="s">
        <v>2357</v>
      </c>
      <c r="F944" s="4" t="s">
        <v>2358</v>
      </c>
      <c r="G944" s="1" t="s">
        <v>2359</v>
      </c>
      <c r="H944" s="10" t="s">
        <v>2360</v>
      </c>
      <c r="I944" s="6">
        <v>1</v>
      </c>
      <c r="J944" s="8">
        <v>0</v>
      </c>
      <c r="K944" s="12">
        <v>0</v>
      </c>
      <c r="L944" s="44" t="s">
        <v>2360</v>
      </c>
      <c r="M944" s="3">
        <v>0</v>
      </c>
      <c r="N944" s="43">
        <v>0</v>
      </c>
      <c r="O944" s="43">
        <v>0</v>
      </c>
      <c r="P944" s="3" t="s">
        <v>3749</v>
      </c>
      <c r="Q944" s="45"/>
      <c r="R944" s="88">
        <f t="shared" si="80"/>
        <v>0</v>
      </c>
      <c r="S944" s="88">
        <f t="shared" si="81"/>
        <v>0</v>
      </c>
      <c r="T944" s="88">
        <f t="shared" si="82"/>
        <v>0</v>
      </c>
      <c r="U944" s="88"/>
      <c r="V944" s="3"/>
      <c r="W944" s="88"/>
    </row>
    <row r="945" spans="1:23" ht="240" hidden="1" x14ac:dyDescent="0.25">
      <c r="A945" s="47">
        <v>944</v>
      </c>
      <c r="B945" s="43" t="str">
        <f t="shared" si="78"/>
        <v>Not</v>
      </c>
      <c r="C945" s="3">
        <f t="shared" si="79"/>
        <v>235</v>
      </c>
      <c r="D945" s="3" t="s">
        <v>2363</v>
      </c>
      <c r="E945" s="1" t="s">
        <v>2361</v>
      </c>
      <c r="F945" s="4" t="s">
        <v>2358</v>
      </c>
      <c r="G945" s="1" t="s">
        <v>2362</v>
      </c>
      <c r="H945" s="10" t="s">
        <v>2363</v>
      </c>
      <c r="I945" s="6">
        <v>1</v>
      </c>
      <c r="J945" s="8">
        <v>0</v>
      </c>
      <c r="K945" s="12">
        <v>0</v>
      </c>
      <c r="L945" s="44" t="s">
        <v>2363</v>
      </c>
      <c r="M945" s="3">
        <v>0</v>
      </c>
      <c r="N945" s="43">
        <v>0</v>
      </c>
      <c r="O945" s="43">
        <v>0</v>
      </c>
      <c r="P945" s="3" t="s">
        <v>3750</v>
      </c>
      <c r="Q945" s="45"/>
      <c r="R945" s="88">
        <f t="shared" si="80"/>
        <v>0</v>
      </c>
      <c r="S945" s="88">
        <f t="shared" si="81"/>
        <v>0</v>
      </c>
      <c r="T945" s="88">
        <f t="shared" si="82"/>
        <v>0</v>
      </c>
      <c r="U945" s="88"/>
      <c r="V945" s="3"/>
      <c r="W945" s="88"/>
    </row>
    <row r="946" spans="1:23" ht="255" hidden="1" x14ac:dyDescent="0.25">
      <c r="A946" s="47">
        <v>945</v>
      </c>
      <c r="B946" s="43" t="str">
        <f t="shared" si="78"/>
        <v>Not</v>
      </c>
      <c r="C946" s="3">
        <f t="shared" si="79"/>
        <v>236</v>
      </c>
      <c r="D946" s="3" t="s">
        <v>960</v>
      </c>
      <c r="E946" s="1" t="s">
        <v>2364</v>
      </c>
      <c r="F946" s="4" t="s">
        <v>2365</v>
      </c>
      <c r="G946" s="1" t="s">
        <v>2366</v>
      </c>
      <c r="H946" s="10" t="s">
        <v>960</v>
      </c>
      <c r="I946" s="6">
        <v>1</v>
      </c>
      <c r="J946" s="8">
        <v>0</v>
      </c>
      <c r="K946" s="12">
        <v>0</v>
      </c>
      <c r="L946" s="44" t="s">
        <v>960</v>
      </c>
      <c r="M946" s="3">
        <v>1</v>
      </c>
      <c r="N946" s="43">
        <v>0</v>
      </c>
      <c r="O946" s="43" t="s">
        <v>869</v>
      </c>
      <c r="P946" s="3" t="s">
        <v>3467</v>
      </c>
      <c r="Q946" s="45"/>
      <c r="R946" s="88">
        <f t="shared" si="80"/>
        <v>0</v>
      </c>
      <c r="S946" s="88">
        <f t="shared" si="81"/>
        <v>0</v>
      </c>
      <c r="T946" s="88">
        <f t="shared" si="82"/>
        <v>0</v>
      </c>
      <c r="U946" s="88"/>
      <c r="V946" s="3"/>
      <c r="W946" s="88"/>
    </row>
    <row r="947" spans="1:23" ht="255" hidden="1" x14ac:dyDescent="0.25">
      <c r="A947" s="47">
        <v>946</v>
      </c>
      <c r="B947" s="43" t="str">
        <f t="shared" si="78"/>
        <v>Not</v>
      </c>
      <c r="C947" s="3">
        <f t="shared" si="79"/>
        <v>237</v>
      </c>
      <c r="D947" s="3" t="s">
        <v>2370</v>
      </c>
      <c r="E947" s="1" t="s">
        <v>2367</v>
      </c>
      <c r="F947" s="4" t="s">
        <v>2368</v>
      </c>
      <c r="G947" s="1" t="s">
        <v>2369</v>
      </c>
      <c r="H947" s="10" t="s">
        <v>2370</v>
      </c>
      <c r="I947" s="6">
        <v>1</v>
      </c>
      <c r="J947" s="8">
        <v>0</v>
      </c>
      <c r="K947" s="12">
        <v>0</v>
      </c>
      <c r="L947" s="44" t="s">
        <v>2370</v>
      </c>
      <c r="M947" s="3">
        <v>0</v>
      </c>
      <c r="N947" s="43">
        <v>0</v>
      </c>
      <c r="O947" s="43">
        <v>0</v>
      </c>
      <c r="P947" s="3" t="s">
        <v>3751</v>
      </c>
      <c r="Q947" s="45"/>
      <c r="R947" s="88">
        <f t="shared" si="80"/>
        <v>0</v>
      </c>
      <c r="S947" s="88">
        <f t="shared" si="81"/>
        <v>0</v>
      </c>
      <c r="T947" s="88">
        <f t="shared" si="82"/>
        <v>0</v>
      </c>
      <c r="U947" s="88"/>
      <c r="V947" s="3"/>
      <c r="W947" s="88"/>
    </row>
    <row r="948" spans="1:23" ht="240" hidden="1" x14ac:dyDescent="0.25">
      <c r="A948" s="47">
        <v>947</v>
      </c>
      <c r="B948" s="43" t="str">
        <f t="shared" si="78"/>
        <v>Not</v>
      </c>
      <c r="C948" s="3">
        <f t="shared" si="79"/>
        <v>238</v>
      </c>
      <c r="D948" s="3" t="s">
        <v>973</v>
      </c>
      <c r="E948" s="1" t="s">
        <v>2371</v>
      </c>
      <c r="F948" s="4" t="s">
        <v>2372</v>
      </c>
      <c r="G948" s="1" t="s">
        <v>2373</v>
      </c>
      <c r="H948" s="10" t="s">
        <v>973</v>
      </c>
      <c r="I948" s="6">
        <v>1</v>
      </c>
      <c r="J948" s="8">
        <v>0</v>
      </c>
      <c r="K948" s="12">
        <v>0</v>
      </c>
      <c r="L948" s="44" t="s">
        <v>973</v>
      </c>
      <c r="M948" s="3">
        <v>1</v>
      </c>
      <c r="N948" s="43">
        <v>0</v>
      </c>
      <c r="O948" s="43" t="s">
        <v>869</v>
      </c>
      <c r="P948" s="3" t="s">
        <v>3475</v>
      </c>
      <c r="Q948" s="45"/>
      <c r="R948" s="88">
        <f t="shared" si="80"/>
        <v>0</v>
      </c>
      <c r="S948" s="88">
        <f t="shared" si="81"/>
        <v>0</v>
      </c>
      <c r="T948" s="88">
        <f t="shared" si="82"/>
        <v>0</v>
      </c>
      <c r="U948" s="88"/>
      <c r="V948" s="3"/>
      <c r="W948" s="88"/>
    </row>
    <row r="949" spans="1:23" ht="255" hidden="1" x14ac:dyDescent="0.25">
      <c r="A949" s="47">
        <v>948</v>
      </c>
      <c r="B949" s="43" t="str">
        <f t="shared" si="78"/>
        <v>Not</v>
      </c>
      <c r="C949" s="3">
        <f t="shared" si="79"/>
        <v>239</v>
      </c>
      <c r="D949" s="3" t="s">
        <v>101</v>
      </c>
      <c r="E949" s="1" t="s">
        <v>2374</v>
      </c>
      <c r="F949" s="4" t="s">
        <v>2375</v>
      </c>
      <c r="G949" s="1" t="s">
        <v>2376</v>
      </c>
      <c r="H949" s="10" t="s">
        <v>101</v>
      </c>
      <c r="I949" s="6">
        <v>1</v>
      </c>
      <c r="J949" s="8">
        <v>0</v>
      </c>
      <c r="K949" s="12">
        <v>0</v>
      </c>
      <c r="L949" s="44" t="s">
        <v>101</v>
      </c>
      <c r="M949" s="3">
        <v>0</v>
      </c>
      <c r="N949" s="43">
        <v>0</v>
      </c>
      <c r="O949" s="43">
        <v>0</v>
      </c>
      <c r="P949" s="3" t="s">
        <v>3495</v>
      </c>
      <c r="Q949" s="45"/>
      <c r="R949" s="88">
        <f t="shared" si="80"/>
        <v>0</v>
      </c>
      <c r="S949" s="88">
        <f t="shared" si="81"/>
        <v>0</v>
      </c>
      <c r="T949" s="88">
        <f t="shared" si="82"/>
        <v>0</v>
      </c>
      <c r="U949" s="88"/>
      <c r="V949" s="3"/>
      <c r="W949" s="88"/>
    </row>
    <row r="950" spans="1:23" ht="255" hidden="1" x14ac:dyDescent="0.25">
      <c r="A950" s="47">
        <v>949</v>
      </c>
      <c r="B950" s="43" t="str">
        <f t="shared" si="78"/>
        <v>Not</v>
      </c>
      <c r="C950" s="3">
        <f t="shared" si="79"/>
        <v>240</v>
      </c>
      <c r="D950" s="3" t="s">
        <v>1449</v>
      </c>
      <c r="E950" s="1" t="s">
        <v>2377</v>
      </c>
      <c r="F950" s="4" t="s">
        <v>1992</v>
      </c>
      <c r="G950" s="1" t="s">
        <v>2378</v>
      </c>
      <c r="H950" s="10" t="s">
        <v>1449</v>
      </c>
      <c r="I950" s="6">
        <v>1</v>
      </c>
      <c r="J950" s="8">
        <v>0</v>
      </c>
      <c r="K950" s="12">
        <v>0</v>
      </c>
      <c r="L950" s="44" t="s">
        <v>1449</v>
      </c>
      <c r="M950" s="3">
        <v>0</v>
      </c>
      <c r="N950" s="43">
        <v>0</v>
      </c>
      <c r="O950" s="43">
        <v>0</v>
      </c>
      <c r="P950" s="3" t="s">
        <v>3636</v>
      </c>
      <c r="Q950" s="45"/>
      <c r="R950" s="88">
        <f t="shared" si="80"/>
        <v>0</v>
      </c>
      <c r="S950" s="88">
        <f t="shared" si="81"/>
        <v>0</v>
      </c>
      <c r="T950" s="88">
        <f t="shared" si="82"/>
        <v>0</v>
      </c>
      <c r="U950" s="88"/>
      <c r="V950" s="3"/>
      <c r="W950" s="88"/>
    </row>
    <row r="951" spans="1:23" ht="255" hidden="1" x14ac:dyDescent="0.25">
      <c r="A951" s="47">
        <v>950</v>
      </c>
      <c r="B951" s="43" t="str">
        <f t="shared" si="78"/>
        <v>Not</v>
      </c>
      <c r="C951" s="3">
        <f t="shared" si="79"/>
        <v>241</v>
      </c>
      <c r="D951" s="3" t="s">
        <v>1063</v>
      </c>
      <c r="E951" s="1" t="s">
        <v>2379</v>
      </c>
      <c r="F951" s="4" t="s">
        <v>1992</v>
      </c>
      <c r="G951" s="1" t="s">
        <v>2380</v>
      </c>
      <c r="H951" s="10" t="s">
        <v>1063</v>
      </c>
      <c r="I951" s="6">
        <v>1</v>
      </c>
      <c r="J951" s="8">
        <v>0</v>
      </c>
      <c r="K951" s="12">
        <v>0</v>
      </c>
      <c r="L951" s="44" t="s">
        <v>1063</v>
      </c>
      <c r="M951" s="3">
        <v>1</v>
      </c>
      <c r="N951" s="43">
        <v>0</v>
      </c>
      <c r="O951" s="43">
        <v>0</v>
      </c>
      <c r="P951" s="3" t="s">
        <v>3526</v>
      </c>
      <c r="Q951" s="45"/>
      <c r="R951" s="88">
        <f t="shared" si="80"/>
        <v>0</v>
      </c>
      <c r="S951" s="88">
        <f t="shared" si="81"/>
        <v>0</v>
      </c>
      <c r="T951" s="88">
        <f t="shared" si="82"/>
        <v>0</v>
      </c>
      <c r="U951" s="88"/>
      <c r="V951" s="3"/>
      <c r="W951" s="88"/>
    </row>
    <row r="952" spans="1:23" ht="240" hidden="1" x14ac:dyDescent="0.25">
      <c r="A952" s="47">
        <v>951</v>
      </c>
      <c r="B952" s="43" t="str">
        <f t="shared" ref="B952:B996" si="83">+B951</f>
        <v>Not</v>
      </c>
      <c r="C952" s="3">
        <f t="shared" ref="C952:C996" si="84">+C951+1</f>
        <v>242</v>
      </c>
      <c r="D952" s="3" t="s">
        <v>2384</v>
      </c>
      <c r="E952" s="1" t="s">
        <v>2381</v>
      </c>
      <c r="F952" s="4" t="s">
        <v>2382</v>
      </c>
      <c r="G952" s="1" t="s">
        <v>2383</v>
      </c>
      <c r="H952" s="10" t="s">
        <v>2384</v>
      </c>
      <c r="I952" s="6">
        <v>1</v>
      </c>
      <c r="J952" s="8">
        <v>0</v>
      </c>
      <c r="K952" s="12">
        <v>0</v>
      </c>
      <c r="L952" s="44" t="s">
        <v>2384</v>
      </c>
      <c r="M952" s="3">
        <v>0</v>
      </c>
      <c r="N952" s="43">
        <v>0</v>
      </c>
      <c r="O952" s="43">
        <v>0</v>
      </c>
      <c r="P952" s="3" t="s">
        <v>3752</v>
      </c>
      <c r="Q952" s="45"/>
      <c r="R952" s="88">
        <f t="shared" si="80"/>
        <v>0</v>
      </c>
      <c r="S952" s="88">
        <f t="shared" si="81"/>
        <v>0</v>
      </c>
      <c r="T952" s="88">
        <f t="shared" si="82"/>
        <v>0</v>
      </c>
      <c r="U952" s="88"/>
      <c r="V952" s="3"/>
      <c r="W952" s="88"/>
    </row>
    <row r="953" spans="1:23" ht="255" hidden="1" x14ac:dyDescent="0.25">
      <c r="A953" s="47">
        <v>952</v>
      </c>
      <c r="B953" s="43" t="str">
        <f t="shared" si="83"/>
        <v>Not</v>
      </c>
      <c r="C953" s="3">
        <f t="shared" si="84"/>
        <v>243</v>
      </c>
      <c r="D953" s="3" t="s">
        <v>699</v>
      </c>
      <c r="E953" s="1" t="s">
        <v>2385</v>
      </c>
      <c r="F953" s="4" t="s">
        <v>2386</v>
      </c>
      <c r="G953" s="1" t="s">
        <v>2387</v>
      </c>
      <c r="H953" s="10" t="s">
        <v>699</v>
      </c>
      <c r="I953" s="6">
        <v>1</v>
      </c>
      <c r="J953" s="8">
        <v>0</v>
      </c>
      <c r="K953" s="12">
        <v>0</v>
      </c>
      <c r="L953" s="44" t="s">
        <v>699</v>
      </c>
      <c r="M953" s="3">
        <v>0</v>
      </c>
      <c r="N953" s="43">
        <v>0</v>
      </c>
      <c r="O953" s="43">
        <v>0</v>
      </c>
      <c r="P953" s="3" t="s">
        <v>3605</v>
      </c>
      <c r="Q953" s="45"/>
      <c r="R953" s="88">
        <f t="shared" si="80"/>
        <v>0</v>
      </c>
      <c r="S953" s="88">
        <f t="shared" si="81"/>
        <v>0</v>
      </c>
      <c r="T953" s="88">
        <f t="shared" si="82"/>
        <v>0</v>
      </c>
      <c r="U953" s="88"/>
      <c r="V953" s="3"/>
      <c r="W953" s="88"/>
    </row>
    <row r="954" spans="1:23" ht="225" hidden="1" x14ac:dyDescent="0.25">
      <c r="A954" s="47">
        <v>953</v>
      </c>
      <c r="B954" s="43" t="str">
        <f t="shared" si="83"/>
        <v>Not</v>
      </c>
      <c r="C954" s="3">
        <f t="shared" si="84"/>
        <v>244</v>
      </c>
      <c r="D954" s="3" t="s">
        <v>2391</v>
      </c>
      <c r="E954" s="1" t="s">
        <v>2388</v>
      </c>
      <c r="F954" s="4" t="s">
        <v>2389</v>
      </c>
      <c r="G954" s="1" t="s">
        <v>2390</v>
      </c>
      <c r="H954" s="10" t="s">
        <v>2391</v>
      </c>
      <c r="I954" s="6">
        <v>1</v>
      </c>
      <c r="J954" s="8">
        <v>0</v>
      </c>
      <c r="K954" s="12">
        <v>0</v>
      </c>
      <c r="L954" s="44" t="s">
        <v>2391</v>
      </c>
      <c r="M954" s="3">
        <v>0</v>
      </c>
      <c r="N954" s="43">
        <v>0</v>
      </c>
      <c r="O954" s="43">
        <v>0</v>
      </c>
      <c r="P954" s="3" t="s">
        <v>3753</v>
      </c>
      <c r="Q954" s="45"/>
      <c r="R954" s="88">
        <f t="shared" si="80"/>
        <v>0</v>
      </c>
      <c r="S954" s="88">
        <f t="shared" si="81"/>
        <v>0</v>
      </c>
      <c r="T954" s="88">
        <f t="shared" si="82"/>
        <v>0</v>
      </c>
      <c r="U954" s="88"/>
      <c r="V954" s="3"/>
      <c r="W954" s="88"/>
    </row>
    <row r="955" spans="1:23" ht="255" hidden="1" x14ac:dyDescent="0.25">
      <c r="A955" s="47">
        <v>954</v>
      </c>
      <c r="B955" s="43" t="str">
        <f t="shared" si="83"/>
        <v>Not</v>
      </c>
      <c r="C955" s="3">
        <f t="shared" si="84"/>
        <v>245</v>
      </c>
      <c r="D955" s="3" t="s">
        <v>2395</v>
      </c>
      <c r="E955" s="1" t="s">
        <v>2392</v>
      </c>
      <c r="F955" s="4" t="s">
        <v>2393</v>
      </c>
      <c r="G955" s="1" t="s">
        <v>2394</v>
      </c>
      <c r="H955" s="10" t="s">
        <v>2395</v>
      </c>
      <c r="I955" s="6">
        <v>1</v>
      </c>
      <c r="J955" s="8">
        <v>0</v>
      </c>
      <c r="K955" s="12">
        <v>0</v>
      </c>
      <c r="L955" s="44" t="s">
        <v>2395</v>
      </c>
      <c r="M955" s="3">
        <v>0</v>
      </c>
      <c r="N955" s="43">
        <v>0</v>
      </c>
      <c r="O955" s="43">
        <v>0</v>
      </c>
      <c r="P955" s="3" t="s">
        <v>3754</v>
      </c>
      <c r="Q955" s="45"/>
      <c r="R955" s="88">
        <f t="shared" si="80"/>
        <v>0</v>
      </c>
      <c r="S955" s="88">
        <f t="shared" si="81"/>
        <v>0</v>
      </c>
      <c r="T955" s="88">
        <f t="shared" si="82"/>
        <v>0</v>
      </c>
      <c r="U955" s="88"/>
      <c r="V955" s="3"/>
      <c r="W955" s="88"/>
    </row>
    <row r="956" spans="1:23" ht="225" hidden="1" x14ac:dyDescent="0.25">
      <c r="A956" s="47">
        <v>955</v>
      </c>
      <c r="B956" s="43" t="str">
        <f t="shared" si="83"/>
        <v>Not</v>
      </c>
      <c r="C956" s="3">
        <f t="shared" si="84"/>
        <v>246</v>
      </c>
      <c r="D956" s="3" t="s">
        <v>2103</v>
      </c>
      <c r="E956" s="1" t="s">
        <v>2396</v>
      </c>
      <c r="F956" s="4" t="s">
        <v>1992</v>
      </c>
      <c r="G956" s="1" t="s">
        <v>2397</v>
      </c>
      <c r="H956" s="10" t="s">
        <v>2103</v>
      </c>
      <c r="I956" s="6">
        <v>1</v>
      </c>
      <c r="J956" s="8">
        <v>0</v>
      </c>
      <c r="K956" s="12">
        <v>0</v>
      </c>
      <c r="L956" s="44" t="s">
        <v>2103</v>
      </c>
      <c r="M956" s="3">
        <v>0</v>
      </c>
      <c r="N956" s="43">
        <v>0</v>
      </c>
      <c r="O956" s="43">
        <v>0</v>
      </c>
      <c r="P956" s="3" t="s">
        <v>3710</v>
      </c>
      <c r="Q956" s="45"/>
      <c r="R956" s="88">
        <f t="shared" si="80"/>
        <v>0</v>
      </c>
      <c r="S956" s="88">
        <f t="shared" si="81"/>
        <v>0</v>
      </c>
      <c r="T956" s="88">
        <f t="shared" si="82"/>
        <v>0</v>
      </c>
      <c r="U956" s="88"/>
      <c r="V956" s="3"/>
      <c r="W956" s="88"/>
    </row>
    <row r="957" spans="1:23" ht="225" hidden="1" x14ac:dyDescent="0.25">
      <c r="A957" s="47">
        <v>956</v>
      </c>
      <c r="B957" s="43" t="str">
        <f t="shared" si="83"/>
        <v>Not</v>
      </c>
      <c r="C957" s="3">
        <f t="shared" si="84"/>
        <v>247</v>
      </c>
      <c r="D957" s="3" t="s">
        <v>2104</v>
      </c>
      <c r="E957" s="1" t="s">
        <v>2398</v>
      </c>
      <c r="F957" s="4" t="s">
        <v>1992</v>
      </c>
      <c r="G957" s="1" t="s">
        <v>2397</v>
      </c>
      <c r="H957" s="10" t="s">
        <v>2104</v>
      </c>
      <c r="I957" s="6">
        <v>1</v>
      </c>
      <c r="J957" s="8">
        <v>0</v>
      </c>
      <c r="K957" s="12">
        <v>0</v>
      </c>
      <c r="L957" s="44" t="s">
        <v>2104</v>
      </c>
      <c r="M957" s="3">
        <v>0</v>
      </c>
      <c r="N957" s="43">
        <v>0</v>
      </c>
      <c r="O957" s="43">
        <v>0</v>
      </c>
      <c r="P957" s="3" t="s">
        <v>3711</v>
      </c>
      <c r="Q957" s="45"/>
      <c r="R957" s="88">
        <f t="shared" si="80"/>
        <v>0</v>
      </c>
      <c r="S957" s="88">
        <f t="shared" si="81"/>
        <v>0</v>
      </c>
      <c r="T957" s="88">
        <f t="shared" si="82"/>
        <v>0</v>
      </c>
      <c r="U957" s="88"/>
      <c r="V957" s="3"/>
      <c r="W957" s="88"/>
    </row>
    <row r="958" spans="1:23" ht="255" hidden="1" x14ac:dyDescent="0.25">
      <c r="A958" s="47">
        <v>957</v>
      </c>
      <c r="B958" s="43" t="str">
        <f t="shared" si="83"/>
        <v>Not</v>
      </c>
      <c r="C958" s="3">
        <f t="shared" si="84"/>
        <v>248</v>
      </c>
      <c r="D958" s="3" t="s">
        <v>1884</v>
      </c>
      <c r="E958" s="1" t="s">
        <v>2399</v>
      </c>
      <c r="F958" s="4" t="s">
        <v>2400</v>
      </c>
      <c r="G958" s="1" t="s">
        <v>2401</v>
      </c>
      <c r="H958" s="10" t="s">
        <v>1884</v>
      </c>
      <c r="I958" s="6">
        <v>1</v>
      </c>
      <c r="J958" s="8">
        <v>0</v>
      </c>
      <c r="K958" s="12">
        <v>0</v>
      </c>
      <c r="L958" s="44" t="s">
        <v>1884</v>
      </c>
      <c r="M958" s="3">
        <v>0</v>
      </c>
      <c r="N958" s="43">
        <v>0</v>
      </c>
      <c r="O958" s="43">
        <v>0</v>
      </c>
      <c r="P958" s="3" t="s">
        <v>3680</v>
      </c>
      <c r="Q958" s="45"/>
      <c r="R958" s="88">
        <f t="shared" si="80"/>
        <v>0</v>
      </c>
      <c r="S958" s="88">
        <f t="shared" si="81"/>
        <v>0</v>
      </c>
      <c r="T958" s="88">
        <f t="shared" si="82"/>
        <v>0</v>
      </c>
      <c r="U958" s="88"/>
      <c r="V958" s="3"/>
      <c r="W958" s="88"/>
    </row>
    <row r="959" spans="1:23" ht="270" hidden="1" x14ac:dyDescent="0.25">
      <c r="A959" s="47">
        <v>958</v>
      </c>
      <c r="B959" s="43" t="str">
        <f t="shared" si="83"/>
        <v>Not</v>
      </c>
      <c r="C959" s="3">
        <f t="shared" si="84"/>
        <v>249</v>
      </c>
      <c r="D959" s="3" t="s">
        <v>2405</v>
      </c>
      <c r="E959" s="1" t="s">
        <v>2402</v>
      </c>
      <c r="F959" s="4" t="s">
        <v>2403</v>
      </c>
      <c r="G959" s="1" t="s">
        <v>2404</v>
      </c>
      <c r="H959" s="10" t="s">
        <v>2405</v>
      </c>
      <c r="I959" s="6">
        <v>1</v>
      </c>
      <c r="J959" s="8">
        <v>0</v>
      </c>
      <c r="K959" s="12">
        <v>0</v>
      </c>
      <c r="L959" s="44" t="s">
        <v>2405</v>
      </c>
      <c r="M959" s="3">
        <v>0</v>
      </c>
      <c r="N959" s="43">
        <v>0</v>
      </c>
      <c r="O959" s="43">
        <v>0</v>
      </c>
      <c r="P959" s="3" t="s">
        <v>3755</v>
      </c>
      <c r="Q959" s="45"/>
      <c r="R959" s="88">
        <f t="shared" si="80"/>
        <v>0</v>
      </c>
      <c r="S959" s="88">
        <f t="shared" si="81"/>
        <v>0</v>
      </c>
      <c r="T959" s="88">
        <f t="shared" si="82"/>
        <v>0</v>
      </c>
      <c r="U959" s="88"/>
      <c r="V959" s="3"/>
      <c r="W959" s="88"/>
    </row>
    <row r="960" spans="1:23" ht="255" hidden="1" x14ac:dyDescent="0.25">
      <c r="A960" s="47">
        <v>959</v>
      </c>
      <c r="B960" s="43" t="str">
        <f t="shared" si="83"/>
        <v>Not</v>
      </c>
      <c r="C960" s="3">
        <f t="shared" si="84"/>
        <v>250</v>
      </c>
      <c r="D960" s="3" t="s">
        <v>43</v>
      </c>
      <c r="E960" s="1" t="s">
        <v>2406</v>
      </c>
      <c r="F960" s="4" t="s">
        <v>2407</v>
      </c>
      <c r="G960" s="1" t="s">
        <v>2408</v>
      </c>
      <c r="H960" s="10" t="s">
        <v>43</v>
      </c>
      <c r="I960" s="6">
        <v>1</v>
      </c>
      <c r="J960" s="8">
        <v>0</v>
      </c>
      <c r="K960" s="12">
        <v>0</v>
      </c>
      <c r="L960" s="44" t="s">
        <v>43</v>
      </c>
      <c r="M960" s="3">
        <v>1</v>
      </c>
      <c r="N960" s="43">
        <v>0</v>
      </c>
      <c r="O960" s="43">
        <v>0</v>
      </c>
      <c r="P960" s="3" t="s">
        <v>3472</v>
      </c>
      <c r="Q960" s="45"/>
      <c r="R960" s="88">
        <f t="shared" si="80"/>
        <v>0</v>
      </c>
      <c r="S960" s="88">
        <f t="shared" si="81"/>
        <v>0</v>
      </c>
      <c r="T960" s="88">
        <f t="shared" si="82"/>
        <v>0</v>
      </c>
      <c r="U960" s="88"/>
      <c r="V960" s="3"/>
      <c r="W960" s="88"/>
    </row>
    <row r="961" spans="1:23" ht="255" hidden="1" x14ac:dyDescent="0.25">
      <c r="A961" s="47">
        <v>960</v>
      </c>
      <c r="B961" s="43" t="str">
        <f t="shared" si="83"/>
        <v>Not</v>
      </c>
      <c r="C961" s="3">
        <f t="shared" si="84"/>
        <v>251</v>
      </c>
      <c r="D961" s="3" t="s">
        <v>2412</v>
      </c>
      <c r="E961" s="1" t="s">
        <v>2409</v>
      </c>
      <c r="F961" s="4" t="s">
        <v>2410</v>
      </c>
      <c r="G961" s="1" t="s">
        <v>2411</v>
      </c>
      <c r="H961" s="10" t="s">
        <v>2412</v>
      </c>
      <c r="I961" s="6">
        <v>1</v>
      </c>
      <c r="J961" s="8">
        <v>0</v>
      </c>
      <c r="K961" s="12">
        <v>0</v>
      </c>
      <c r="L961" s="44" t="s">
        <v>2412</v>
      </c>
      <c r="M961" s="3">
        <v>0</v>
      </c>
      <c r="N961" s="43">
        <v>0</v>
      </c>
      <c r="O961" s="43">
        <v>0</v>
      </c>
      <c r="P961" s="3" t="s">
        <v>3756</v>
      </c>
      <c r="Q961" s="45"/>
      <c r="R961" s="88">
        <f t="shared" si="80"/>
        <v>0</v>
      </c>
      <c r="S961" s="88">
        <f t="shared" si="81"/>
        <v>0</v>
      </c>
      <c r="T961" s="88">
        <f t="shared" si="82"/>
        <v>0</v>
      </c>
      <c r="U961" s="88"/>
      <c r="V961" s="3"/>
      <c r="W961" s="88"/>
    </row>
    <row r="962" spans="1:23" ht="240" hidden="1" x14ac:dyDescent="0.25">
      <c r="A962" s="47">
        <v>961</v>
      </c>
      <c r="B962" s="43" t="str">
        <f t="shared" si="83"/>
        <v>Not</v>
      </c>
      <c r="C962" s="3">
        <f t="shared" si="84"/>
        <v>252</v>
      </c>
      <c r="D962" s="3" t="s">
        <v>2416</v>
      </c>
      <c r="E962" s="1" t="s">
        <v>2413</v>
      </c>
      <c r="F962" s="4" t="s">
        <v>2414</v>
      </c>
      <c r="G962" s="1" t="s">
        <v>2415</v>
      </c>
      <c r="H962" s="10" t="s">
        <v>2416</v>
      </c>
      <c r="I962" s="6">
        <v>1</v>
      </c>
      <c r="J962" s="8">
        <v>0</v>
      </c>
      <c r="K962" s="12">
        <v>0</v>
      </c>
      <c r="L962" s="44" t="s">
        <v>2416</v>
      </c>
      <c r="M962" s="3">
        <v>0</v>
      </c>
      <c r="N962" s="43">
        <v>0</v>
      </c>
      <c r="O962" s="43">
        <v>0</v>
      </c>
      <c r="P962" s="3" t="s">
        <v>3757</v>
      </c>
      <c r="Q962" s="45"/>
      <c r="R962" s="88">
        <f t="shared" ref="R962:R1025" si="85">IF(D962&lt;&gt;H962,1,0)</f>
        <v>0</v>
      </c>
      <c r="S962" s="88">
        <f t="shared" ref="S962:S1025" si="86">IF(H962&lt;&gt;L962,1,0)</f>
        <v>0</v>
      </c>
      <c r="T962" s="88">
        <f t="shared" ref="T962:T1025" si="87">IF(I962+J962+K962=0,1,0)</f>
        <v>0</v>
      </c>
      <c r="U962" s="88"/>
      <c r="V962" s="3"/>
      <c r="W962" s="88"/>
    </row>
    <row r="963" spans="1:23" ht="255" hidden="1" x14ac:dyDescent="0.25">
      <c r="A963" s="47">
        <v>962</v>
      </c>
      <c r="B963" s="43" t="str">
        <f t="shared" si="83"/>
        <v>Not</v>
      </c>
      <c r="C963" s="3">
        <f t="shared" si="84"/>
        <v>253</v>
      </c>
      <c r="D963" s="3" t="s">
        <v>2419</v>
      </c>
      <c r="E963" s="1" t="s">
        <v>2417</v>
      </c>
      <c r="F963" s="4" t="s">
        <v>2414</v>
      </c>
      <c r="G963" s="1" t="s">
        <v>2418</v>
      </c>
      <c r="H963" s="10" t="s">
        <v>2419</v>
      </c>
      <c r="I963" s="6">
        <v>1</v>
      </c>
      <c r="J963" s="8">
        <v>0</v>
      </c>
      <c r="K963" s="12">
        <v>0</v>
      </c>
      <c r="L963" s="44" t="s">
        <v>2419</v>
      </c>
      <c r="M963" s="3">
        <v>0</v>
      </c>
      <c r="N963" s="43">
        <v>0</v>
      </c>
      <c r="O963" s="43">
        <v>0</v>
      </c>
      <c r="P963" s="3" t="s">
        <v>3758</v>
      </c>
      <c r="Q963" s="45"/>
      <c r="R963" s="88">
        <f t="shared" si="85"/>
        <v>0</v>
      </c>
      <c r="S963" s="88">
        <f t="shared" si="86"/>
        <v>0</v>
      </c>
      <c r="T963" s="88">
        <f t="shared" si="87"/>
        <v>0</v>
      </c>
      <c r="U963" s="88"/>
      <c r="V963" s="3"/>
      <c r="W963" s="88"/>
    </row>
    <row r="964" spans="1:23" ht="255" hidden="1" x14ac:dyDescent="0.25">
      <c r="A964" s="47">
        <v>963</v>
      </c>
      <c r="B964" s="43" t="str">
        <f t="shared" si="83"/>
        <v>Not</v>
      </c>
      <c r="C964" s="3">
        <f t="shared" si="84"/>
        <v>254</v>
      </c>
      <c r="D964" s="3" t="s">
        <v>464</v>
      </c>
      <c r="E964" s="1" t="s">
        <v>2420</v>
      </c>
      <c r="F964" s="4" t="s">
        <v>2421</v>
      </c>
      <c r="G964" s="1" t="s">
        <v>2422</v>
      </c>
      <c r="H964" s="10" t="s">
        <v>464</v>
      </c>
      <c r="I964" s="6">
        <v>1</v>
      </c>
      <c r="J964" s="8">
        <v>0</v>
      </c>
      <c r="K964" s="12">
        <v>0</v>
      </c>
      <c r="L964" s="44" t="s">
        <v>464</v>
      </c>
      <c r="M964" s="3">
        <v>0</v>
      </c>
      <c r="N964" s="43">
        <v>0</v>
      </c>
      <c r="O964" s="43">
        <v>0</v>
      </c>
      <c r="P964" s="3" t="s">
        <v>3565</v>
      </c>
      <c r="Q964" s="45"/>
      <c r="R964" s="88">
        <f t="shared" si="85"/>
        <v>0</v>
      </c>
      <c r="S964" s="88">
        <f t="shared" si="86"/>
        <v>0</v>
      </c>
      <c r="T964" s="88">
        <f t="shared" si="87"/>
        <v>0</v>
      </c>
      <c r="U964" s="88"/>
      <c r="V964" s="3"/>
      <c r="W964" s="88"/>
    </row>
    <row r="965" spans="1:23" ht="255" hidden="1" x14ac:dyDescent="0.25">
      <c r="A965" s="47">
        <v>964</v>
      </c>
      <c r="B965" s="43" t="str">
        <f t="shared" si="83"/>
        <v>Not</v>
      </c>
      <c r="C965" s="3">
        <f t="shared" si="84"/>
        <v>255</v>
      </c>
      <c r="D965" s="3" t="s">
        <v>464</v>
      </c>
      <c r="E965" s="1" t="s">
        <v>2423</v>
      </c>
      <c r="F965" s="4" t="s">
        <v>1890</v>
      </c>
      <c r="G965" s="1" t="s">
        <v>2424</v>
      </c>
      <c r="H965" s="10" t="s">
        <v>464</v>
      </c>
      <c r="I965" s="6">
        <v>1</v>
      </c>
      <c r="J965" s="8">
        <v>0</v>
      </c>
      <c r="K965" s="12">
        <v>0</v>
      </c>
      <c r="L965" s="44" t="s">
        <v>464</v>
      </c>
      <c r="M965" s="3">
        <v>0</v>
      </c>
      <c r="N965" s="43">
        <v>0</v>
      </c>
      <c r="O965" s="43">
        <v>0</v>
      </c>
      <c r="P965" s="3" t="s">
        <v>3565</v>
      </c>
      <c r="Q965" s="45"/>
      <c r="R965" s="88">
        <f t="shared" si="85"/>
        <v>0</v>
      </c>
      <c r="S965" s="88">
        <f t="shared" si="86"/>
        <v>0</v>
      </c>
      <c r="T965" s="88">
        <f t="shared" si="87"/>
        <v>0</v>
      </c>
      <c r="U965" s="88"/>
      <c r="V965" s="3"/>
      <c r="W965" s="88"/>
    </row>
    <row r="966" spans="1:23" ht="255" hidden="1" x14ac:dyDescent="0.25">
      <c r="A966" s="47">
        <v>965</v>
      </c>
      <c r="B966" s="43" t="str">
        <f t="shared" si="83"/>
        <v>Not</v>
      </c>
      <c r="C966" s="3">
        <f t="shared" si="84"/>
        <v>256</v>
      </c>
      <c r="D966" s="3" t="s">
        <v>2046</v>
      </c>
      <c r="E966" s="1" t="s">
        <v>2425</v>
      </c>
      <c r="F966" s="4" t="s">
        <v>1882</v>
      </c>
      <c r="G966" s="1" t="s">
        <v>2426</v>
      </c>
      <c r="H966" s="10" t="s">
        <v>2046</v>
      </c>
      <c r="I966" s="6">
        <v>1</v>
      </c>
      <c r="J966" s="8">
        <v>0</v>
      </c>
      <c r="K966" s="12">
        <v>0</v>
      </c>
      <c r="L966" s="44" t="s">
        <v>2046</v>
      </c>
      <c r="M966" s="3">
        <v>1</v>
      </c>
      <c r="N966" s="43">
        <v>0</v>
      </c>
      <c r="O966" s="43">
        <v>0</v>
      </c>
      <c r="P966" s="3" t="s">
        <v>3699</v>
      </c>
      <c r="Q966" s="45"/>
      <c r="R966" s="88">
        <f t="shared" si="85"/>
        <v>0</v>
      </c>
      <c r="S966" s="88">
        <f t="shared" si="86"/>
        <v>0</v>
      </c>
      <c r="T966" s="88">
        <f t="shared" si="87"/>
        <v>0</v>
      </c>
      <c r="U966" s="88"/>
      <c r="V966" s="3"/>
      <c r="W966" s="88"/>
    </row>
    <row r="967" spans="1:23" ht="255" hidden="1" x14ac:dyDescent="0.25">
      <c r="A967" s="47">
        <v>966</v>
      </c>
      <c r="B967" s="43" t="str">
        <f t="shared" si="83"/>
        <v>Not</v>
      </c>
      <c r="C967" s="3">
        <f t="shared" si="84"/>
        <v>257</v>
      </c>
      <c r="D967" s="3" t="s">
        <v>2046</v>
      </c>
      <c r="E967" s="1" t="s">
        <v>2427</v>
      </c>
      <c r="F967" s="4" t="s">
        <v>1882</v>
      </c>
      <c r="G967" s="1" t="s">
        <v>2428</v>
      </c>
      <c r="H967" s="10" t="s">
        <v>2046</v>
      </c>
      <c r="I967" s="6">
        <v>1</v>
      </c>
      <c r="J967" s="8">
        <v>0</v>
      </c>
      <c r="K967" s="12">
        <v>0</v>
      </c>
      <c r="L967" s="44" t="s">
        <v>2046</v>
      </c>
      <c r="M967" s="3">
        <v>1</v>
      </c>
      <c r="N967" s="43">
        <v>0</v>
      </c>
      <c r="O967" s="43">
        <v>0</v>
      </c>
      <c r="P967" s="3" t="s">
        <v>3699</v>
      </c>
      <c r="Q967" s="45"/>
      <c r="R967" s="88">
        <f t="shared" si="85"/>
        <v>0</v>
      </c>
      <c r="S967" s="88">
        <f t="shared" si="86"/>
        <v>0</v>
      </c>
      <c r="T967" s="88">
        <f t="shared" si="87"/>
        <v>0</v>
      </c>
      <c r="U967" s="88"/>
      <c r="V967" s="3"/>
      <c r="W967" s="88"/>
    </row>
    <row r="968" spans="1:23" ht="240" hidden="1" x14ac:dyDescent="0.25">
      <c r="A968" s="47">
        <v>967</v>
      </c>
      <c r="B968" s="43" t="str">
        <f t="shared" si="83"/>
        <v>Not</v>
      </c>
      <c r="C968" s="3">
        <f t="shared" si="84"/>
        <v>258</v>
      </c>
      <c r="D968" s="3" t="s">
        <v>41</v>
      </c>
      <c r="E968" s="1" t="s">
        <v>2429</v>
      </c>
      <c r="F968" s="4" t="s">
        <v>1882</v>
      </c>
      <c r="G968" s="1" t="s">
        <v>2430</v>
      </c>
      <c r="H968" s="10" t="s">
        <v>41</v>
      </c>
      <c r="I968" s="6">
        <v>1</v>
      </c>
      <c r="J968" s="8">
        <v>0</v>
      </c>
      <c r="K968" s="12">
        <v>0</v>
      </c>
      <c r="L968" s="44" t="s">
        <v>41</v>
      </c>
      <c r="M968" s="3">
        <v>1</v>
      </c>
      <c r="N968" s="43">
        <v>0</v>
      </c>
      <c r="O968" s="43">
        <v>0</v>
      </c>
      <c r="P968" s="3" t="s">
        <v>3436</v>
      </c>
      <c r="Q968" s="45"/>
      <c r="R968" s="88">
        <f t="shared" si="85"/>
        <v>0</v>
      </c>
      <c r="S968" s="88">
        <f t="shared" si="86"/>
        <v>0</v>
      </c>
      <c r="T968" s="88">
        <f t="shared" si="87"/>
        <v>0</v>
      </c>
      <c r="U968" s="88"/>
      <c r="V968" s="3"/>
      <c r="W968" s="88"/>
    </row>
    <row r="969" spans="1:23" ht="195" hidden="1" x14ac:dyDescent="0.25">
      <c r="A969" s="47">
        <v>968</v>
      </c>
      <c r="B969" s="43" t="str">
        <f t="shared" si="83"/>
        <v>Not</v>
      </c>
      <c r="C969" s="3">
        <f t="shared" si="84"/>
        <v>259</v>
      </c>
      <c r="D969" s="3" t="s">
        <v>816</v>
      </c>
      <c r="E969" s="1" t="s">
        <v>2431</v>
      </c>
      <c r="F969" s="4" t="s">
        <v>2236</v>
      </c>
      <c r="G969" s="1" t="s">
        <v>2432</v>
      </c>
      <c r="H969" s="10" t="s">
        <v>816</v>
      </c>
      <c r="I969" s="6">
        <v>1</v>
      </c>
      <c r="J969" s="8">
        <v>0</v>
      </c>
      <c r="K969" s="12">
        <v>0</v>
      </c>
      <c r="L969" s="44" t="s">
        <v>816</v>
      </c>
      <c r="M969" s="3">
        <v>0</v>
      </c>
      <c r="N969" s="43">
        <v>0</v>
      </c>
      <c r="O969" s="43">
        <v>0</v>
      </c>
      <c r="P969" s="3" t="s">
        <v>3423</v>
      </c>
      <c r="Q969" s="45"/>
      <c r="R969" s="88">
        <f t="shared" si="85"/>
        <v>0</v>
      </c>
      <c r="S969" s="88">
        <f t="shared" si="86"/>
        <v>0</v>
      </c>
      <c r="T969" s="88">
        <f t="shared" si="87"/>
        <v>0</v>
      </c>
      <c r="U969" s="88"/>
      <c r="V969" s="3"/>
      <c r="W969" s="88"/>
    </row>
    <row r="970" spans="1:23" ht="255" hidden="1" x14ac:dyDescent="0.25">
      <c r="A970" s="47">
        <v>969</v>
      </c>
      <c r="B970" s="43" t="str">
        <f t="shared" si="83"/>
        <v>Not</v>
      </c>
      <c r="C970" s="3">
        <f t="shared" si="84"/>
        <v>260</v>
      </c>
      <c r="D970" s="3" t="s">
        <v>499</v>
      </c>
      <c r="E970" s="1" t="s">
        <v>2433</v>
      </c>
      <c r="F970" s="4" t="s">
        <v>2434</v>
      </c>
      <c r="G970" s="1" t="s">
        <v>2435</v>
      </c>
      <c r="H970" s="10" t="s">
        <v>499</v>
      </c>
      <c r="I970" s="6">
        <v>1</v>
      </c>
      <c r="J970" s="8">
        <v>0</v>
      </c>
      <c r="K970" s="12">
        <v>0</v>
      </c>
      <c r="L970" s="44" t="s">
        <v>499</v>
      </c>
      <c r="M970" s="3">
        <v>1</v>
      </c>
      <c r="N970" s="43">
        <v>0</v>
      </c>
      <c r="O970" s="43" t="s">
        <v>869</v>
      </c>
      <c r="P970" s="3" t="s">
        <v>3459</v>
      </c>
      <c r="Q970" s="45"/>
      <c r="R970" s="88">
        <f t="shared" si="85"/>
        <v>0</v>
      </c>
      <c r="S970" s="88">
        <f t="shared" si="86"/>
        <v>0</v>
      </c>
      <c r="T970" s="88">
        <f t="shared" si="87"/>
        <v>0</v>
      </c>
      <c r="U970" s="88"/>
      <c r="V970" s="3"/>
      <c r="W970" s="88"/>
    </row>
    <row r="971" spans="1:23" ht="255" hidden="1" x14ac:dyDescent="0.25">
      <c r="A971" s="47">
        <v>970</v>
      </c>
      <c r="B971" s="43" t="str">
        <f t="shared" si="83"/>
        <v>Not</v>
      </c>
      <c r="C971" s="3">
        <f t="shared" si="84"/>
        <v>261</v>
      </c>
      <c r="D971" s="3" t="s">
        <v>112</v>
      </c>
      <c r="E971" s="1" t="s">
        <v>2436</v>
      </c>
      <c r="F971" s="4" t="s">
        <v>2437</v>
      </c>
      <c r="G971" s="1" t="s">
        <v>2438</v>
      </c>
      <c r="H971" s="10" t="s">
        <v>112</v>
      </c>
      <c r="I971" s="6">
        <v>1</v>
      </c>
      <c r="J971" s="8">
        <v>0</v>
      </c>
      <c r="K971" s="12">
        <v>0</v>
      </c>
      <c r="L971" s="44" t="s">
        <v>112</v>
      </c>
      <c r="M971" s="3">
        <v>1</v>
      </c>
      <c r="N971" s="43">
        <v>0</v>
      </c>
      <c r="O971" s="43" t="s">
        <v>940</v>
      </c>
      <c r="P971" s="3" t="s">
        <v>3486</v>
      </c>
      <c r="Q971" s="45"/>
      <c r="R971" s="88">
        <f t="shared" si="85"/>
        <v>0</v>
      </c>
      <c r="S971" s="88">
        <f t="shared" si="86"/>
        <v>0</v>
      </c>
      <c r="T971" s="88">
        <f t="shared" si="87"/>
        <v>0</v>
      </c>
      <c r="U971" s="88"/>
      <c r="V971" s="3"/>
      <c r="W971" s="88"/>
    </row>
    <row r="972" spans="1:23" ht="375" hidden="1" x14ac:dyDescent="0.25">
      <c r="A972" s="47">
        <v>971</v>
      </c>
      <c r="B972" s="43" t="str">
        <f t="shared" si="83"/>
        <v>Not</v>
      </c>
      <c r="C972" s="3">
        <f t="shared" si="84"/>
        <v>262</v>
      </c>
      <c r="D972" s="3" t="s">
        <v>1424</v>
      </c>
      <c r="E972" s="1" t="s">
        <v>2439</v>
      </c>
      <c r="F972" s="4" t="s">
        <v>1882</v>
      </c>
      <c r="G972" s="1" t="s">
        <v>2440</v>
      </c>
      <c r="H972" s="10" t="s">
        <v>1424</v>
      </c>
      <c r="I972" s="6">
        <v>1</v>
      </c>
      <c r="J972" s="8">
        <v>0</v>
      </c>
      <c r="K972" s="12">
        <v>0</v>
      </c>
      <c r="L972" s="44" t="s">
        <v>1424</v>
      </c>
      <c r="M972" s="3">
        <v>0</v>
      </c>
      <c r="N972" s="43">
        <v>0</v>
      </c>
      <c r="O972" s="43">
        <v>0</v>
      </c>
      <c r="P972" s="3" t="s">
        <v>3631</v>
      </c>
      <c r="Q972" s="45"/>
      <c r="R972" s="88">
        <f t="shared" si="85"/>
        <v>0</v>
      </c>
      <c r="S972" s="88">
        <f t="shared" si="86"/>
        <v>0</v>
      </c>
      <c r="T972" s="88">
        <f t="shared" si="87"/>
        <v>0</v>
      </c>
      <c r="U972" s="88"/>
      <c r="V972" s="3"/>
      <c r="W972" s="88"/>
    </row>
    <row r="973" spans="1:23" ht="255" hidden="1" x14ac:dyDescent="0.25">
      <c r="A973" s="47">
        <v>972</v>
      </c>
      <c r="B973" s="43" t="str">
        <f t="shared" si="83"/>
        <v>Not</v>
      </c>
      <c r="C973" s="3">
        <f t="shared" si="84"/>
        <v>263</v>
      </c>
      <c r="D973" s="3" t="s">
        <v>2443</v>
      </c>
      <c r="E973" s="1" t="s">
        <v>2441</v>
      </c>
      <c r="F973" s="4" t="s">
        <v>2236</v>
      </c>
      <c r="G973" s="1" t="s">
        <v>2442</v>
      </c>
      <c r="H973" s="10" t="s">
        <v>2443</v>
      </c>
      <c r="I973" s="6">
        <v>1</v>
      </c>
      <c r="J973" s="8">
        <v>0</v>
      </c>
      <c r="K973" s="12">
        <v>0</v>
      </c>
      <c r="L973" s="44" t="s">
        <v>2443</v>
      </c>
      <c r="M973" s="3">
        <v>0</v>
      </c>
      <c r="N973" s="43">
        <v>0</v>
      </c>
      <c r="O973" s="43">
        <v>0</v>
      </c>
      <c r="P973" s="3" t="s">
        <v>3759</v>
      </c>
      <c r="Q973" s="45"/>
      <c r="R973" s="88">
        <f t="shared" si="85"/>
        <v>0</v>
      </c>
      <c r="S973" s="88">
        <f t="shared" si="86"/>
        <v>0</v>
      </c>
      <c r="T973" s="88">
        <f t="shared" si="87"/>
        <v>0</v>
      </c>
      <c r="U973" s="88"/>
      <c r="V973" s="3"/>
      <c r="W973" s="88"/>
    </row>
    <row r="974" spans="1:23" ht="240" hidden="1" x14ac:dyDescent="0.25">
      <c r="A974" s="47">
        <v>973</v>
      </c>
      <c r="B974" s="43" t="str">
        <f t="shared" si="83"/>
        <v>Not</v>
      </c>
      <c r="C974" s="3">
        <f t="shared" si="84"/>
        <v>264</v>
      </c>
      <c r="D974" s="3" t="s">
        <v>20</v>
      </c>
      <c r="E974" s="1" t="s">
        <v>2444</v>
      </c>
      <c r="F974" s="4" t="s">
        <v>1977</v>
      </c>
      <c r="G974" s="1" t="s">
        <v>2445</v>
      </c>
      <c r="H974" s="10" t="s">
        <v>20</v>
      </c>
      <c r="I974" s="6">
        <v>0</v>
      </c>
      <c r="J974" s="8">
        <v>0</v>
      </c>
      <c r="K974" s="12">
        <v>1</v>
      </c>
      <c r="L974" s="44" t="s">
        <v>20</v>
      </c>
      <c r="M974" s="3">
        <v>1</v>
      </c>
      <c r="N974" s="43">
        <v>0</v>
      </c>
      <c r="O974" s="43">
        <v>0</v>
      </c>
      <c r="P974" s="3" t="s">
        <v>3468</v>
      </c>
      <c r="Q974" s="45"/>
      <c r="R974" s="88">
        <f t="shared" si="85"/>
        <v>0</v>
      </c>
      <c r="S974" s="88">
        <f t="shared" si="86"/>
        <v>0</v>
      </c>
      <c r="T974" s="88">
        <f t="shared" si="87"/>
        <v>0</v>
      </c>
      <c r="U974" s="88"/>
      <c r="V974" s="3"/>
      <c r="W974" s="88"/>
    </row>
    <row r="975" spans="1:23" ht="255" hidden="1" x14ac:dyDescent="0.25">
      <c r="A975" s="47">
        <v>974</v>
      </c>
      <c r="B975" s="43" t="str">
        <f t="shared" si="83"/>
        <v>Not</v>
      </c>
      <c r="C975" s="3">
        <f t="shared" si="84"/>
        <v>265</v>
      </c>
      <c r="D975" s="3" t="s">
        <v>790</v>
      </c>
      <c r="E975" s="1" t="s">
        <v>2446</v>
      </c>
      <c r="F975" s="4" t="s">
        <v>2236</v>
      </c>
      <c r="G975" s="1" t="s">
        <v>2447</v>
      </c>
      <c r="H975" s="10" t="s">
        <v>790</v>
      </c>
      <c r="I975" s="6">
        <v>1</v>
      </c>
      <c r="J975" s="8">
        <v>0</v>
      </c>
      <c r="K975" s="12">
        <v>0</v>
      </c>
      <c r="L975" s="44" t="s">
        <v>790</v>
      </c>
      <c r="M975" s="3">
        <v>0</v>
      </c>
      <c r="N975" s="43">
        <v>0</v>
      </c>
      <c r="O975" s="43">
        <v>0</v>
      </c>
      <c r="P975" s="3" t="s">
        <v>3649</v>
      </c>
      <c r="Q975" s="45"/>
      <c r="R975" s="88">
        <f t="shared" si="85"/>
        <v>0</v>
      </c>
      <c r="S975" s="88">
        <f t="shared" si="86"/>
        <v>0</v>
      </c>
      <c r="T975" s="88">
        <f t="shared" si="87"/>
        <v>0</v>
      </c>
      <c r="U975" s="88"/>
      <c r="V975" s="3"/>
      <c r="W975" s="88"/>
    </row>
    <row r="976" spans="1:23" ht="255" hidden="1" x14ac:dyDescent="0.25">
      <c r="A976" s="47">
        <v>975</v>
      </c>
      <c r="B976" s="43" t="str">
        <f t="shared" si="83"/>
        <v>Not</v>
      </c>
      <c r="C976" s="3">
        <f t="shared" si="84"/>
        <v>266</v>
      </c>
      <c r="D976" s="3" t="s">
        <v>784</v>
      </c>
      <c r="E976" s="1" t="s">
        <v>2448</v>
      </c>
      <c r="F976" s="4" t="s">
        <v>2236</v>
      </c>
      <c r="G976" s="1" t="s">
        <v>2449</v>
      </c>
      <c r="H976" s="10" t="s">
        <v>784</v>
      </c>
      <c r="I976" s="6">
        <v>1</v>
      </c>
      <c r="J976" s="8">
        <v>0</v>
      </c>
      <c r="K976" s="12">
        <v>0</v>
      </c>
      <c r="L976" s="44" t="s">
        <v>784</v>
      </c>
      <c r="M976" s="3">
        <v>0</v>
      </c>
      <c r="N976" s="43">
        <v>0</v>
      </c>
      <c r="O976" s="43">
        <v>0</v>
      </c>
      <c r="P976" s="3" t="s">
        <v>3647</v>
      </c>
      <c r="Q976" s="45"/>
      <c r="R976" s="88">
        <f t="shared" si="85"/>
        <v>0</v>
      </c>
      <c r="S976" s="88">
        <f t="shared" si="86"/>
        <v>0</v>
      </c>
      <c r="T976" s="88">
        <f t="shared" si="87"/>
        <v>0</v>
      </c>
      <c r="U976" s="88"/>
      <c r="V976" s="3"/>
      <c r="W976" s="88"/>
    </row>
    <row r="977" spans="1:23" ht="255" hidden="1" x14ac:dyDescent="0.25">
      <c r="A977" s="47">
        <v>976</v>
      </c>
      <c r="B977" s="43" t="str">
        <f t="shared" si="83"/>
        <v>Not</v>
      </c>
      <c r="C977" s="3">
        <f t="shared" si="84"/>
        <v>267</v>
      </c>
      <c r="D977" s="3" t="s">
        <v>787</v>
      </c>
      <c r="E977" s="1" t="s">
        <v>2448</v>
      </c>
      <c r="F977" s="4" t="s">
        <v>2236</v>
      </c>
      <c r="G977" s="1" t="s">
        <v>2449</v>
      </c>
      <c r="H977" s="10" t="s">
        <v>787</v>
      </c>
      <c r="I977" s="6">
        <v>1</v>
      </c>
      <c r="J977" s="8">
        <v>0</v>
      </c>
      <c r="K977" s="12">
        <v>0</v>
      </c>
      <c r="L977" s="44" t="s">
        <v>787</v>
      </c>
      <c r="M977" s="3">
        <v>0</v>
      </c>
      <c r="N977" s="43">
        <v>0</v>
      </c>
      <c r="O977" s="43">
        <v>0</v>
      </c>
      <c r="P977" s="3" t="s">
        <v>3648</v>
      </c>
      <c r="Q977" s="45"/>
      <c r="R977" s="88">
        <f t="shared" si="85"/>
        <v>0</v>
      </c>
      <c r="S977" s="88">
        <f t="shared" si="86"/>
        <v>0</v>
      </c>
      <c r="T977" s="88">
        <f t="shared" si="87"/>
        <v>0</v>
      </c>
      <c r="U977" s="88"/>
      <c r="V977" s="3"/>
      <c r="W977" s="88"/>
    </row>
    <row r="978" spans="1:23" ht="255" hidden="1" x14ac:dyDescent="0.25">
      <c r="A978" s="47">
        <v>977</v>
      </c>
      <c r="B978" s="43" t="str">
        <f t="shared" si="83"/>
        <v>Not</v>
      </c>
      <c r="C978" s="3">
        <f t="shared" si="84"/>
        <v>268</v>
      </c>
      <c r="D978" s="3" t="s">
        <v>778</v>
      </c>
      <c r="E978" s="1" t="s">
        <v>2448</v>
      </c>
      <c r="F978" s="4" t="s">
        <v>2236</v>
      </c>
      <c r="G978" s="1" t="s">
        <v>2449</v>
      </c>
      <c r="H978" s="10" t="s">
        <v>778</v>
      </c>
      <c r="I978" s="6">
        <v>1</v>
      </c>
      <c r="J978" s="8">
        <v>0</v>
      </c>
      <c r="K978" s="12">
        <v>0</v>
      </c>
      <c r="L978" s="44" t="s">
        <v>778</v>
      </c>
      <c r="M978" s="3">
        <v>0</v>
      </c>
      <c r="N978" s="43">
        <v>0</v>
      </c>
      <c r="O978" s="43">
        <v>0</v>
      </c>
      <c r="P978" s="3" t="s">
        <v>3645</v>
      </c>
      <c r="Q978" s="45"/>
      <c r="R978" s="88">
        <f t="shared" si="85"/>
        <v>0</v>
      </c>
      <c r="S978" s="88">
        <f t="shared" si="86"/>
        <v>0</v>
      </c>
      <c r="T978" s="88">
        <f t="shared" si="87"/>
        <v>0</v>
      </c>
      <c r="U978" s="88"/>
      <c r="V978" s="3"/>
      <c r="W978" s="88"/>
    </row>
    <row r="979" spans="1:23" ht="255" hidden="1" x14ac:dyDescent="0.25">
      <c r="A979" s="47">
        <v>978</v>
      </c>
      <c r="B979" s="43" t="str">
        <f t="shared" si="83"/>
        <v>Not</v>
      </c>
      <c r="C979" s="3">
        <f t="shared" si="84"/>
        <v>269</v>
      </c>
      <c r="D979" s="3" t="s">
        <v>2453</v>
      </c>
      <c r="E979" s="1" t="s">
        <v>2450</v>
      </c>
      <c r="F979" s="4" t="s">
        <v>2451</v>
      </c>
      <c r="G979" s="1" t="s">
        <v>2452</v>
      </c>
      <c r="H979" s="10" t="s">
        <v>2453</v>
      </c>
      <c r="I979" s="6">
        <v>0</v>
      </c>
      <c r="J979" s="8">
        <v>0</v>
      </c>
      <c r="K979" s="12">
        <v>1</v>
      </c>
      <c r="L979" s="44" t="s">
        <v>2453</v>
      </c>
      <c r="M979" s="3">
        <v>0</v>
      </c>
      <c r="N979" s="43">
        <v>0</v>
      </c>
      <c r="O979" s="43">
        <v>0</v>
      </c>
      <c r="P979" s="3" t="s">
        <v>3760</v>
      </c>
      <c r="Q979" s="45"/>
      <c r="R979" s="88">
        <f t="shared" si="85"/>
        <v>0</v>
      </c>
      <c r="S979" s="88">
        <f t="shared" si="86"/>
        <v>0</v>
      </c>
      <c r="T979" s="88">
        <f t="shared" si="87"/>
        <v>0</v>
      </c>
      <c r="U979" s="88"/>
      <c r="V979" s="3"/>
      <c r="W979" s="88"/>
    </row>
    <row r="980" spans="1:23" ht="240" hidden="1" x14ac:dyDescent="0.25">
      <c r="A980" s="47">
        <v>979</v>
      </c>
      <c r="B980" s="43" t="str">
        <f t="shared" si="83"/>
        <v>Not</v>
      </c>
      <c r="C980" s="3">
        <f t="shared" si="84"/>
        <v>270</v>
      </c>
      <c r="D980" s="3" t="s">
        <v>2360</v>
      </c>
      <c r="E980" s="1" t="s">
        <v>2454</v>
      </c>
      <c r="F980" s="4" t="s">
        <v>1896</v>
      </c>
      <c r="G980" s="1" t="s">
        <v>2455</v>
      </c>
      <c r="H980" s="10" t="s">
        <v>2360</v>
      </c>
      <c r="I980" s="6">
        <v>1</v>
      </c>
      <c r="J980" s="8">
        <v>0</v>
      </c>
      <c r="K980" s="12">
        <v>0</v>
      </c>
      <c r="L980" s="44" t="s">
        <v>2360</v>
      </c>
      <c r="M980" s="3">
        <v>0</v>
      </c>
      <c r="N980" s="43">
        <v>0</v>
      </c>
      <c r="O980" s="43">
        <v>0</v>
      </c>
      <c r="P980" s="3" t="s">
        <v>3749</v>
      </c>
      <c r="Q980" s="45"/>
      <c r="R980" s="88">
        <f t="shared" si="85"/>
        <v>0</v>
      </c>
      <c r="S980" s="88">
        <f t="shared" si="86"/>
        <v>0</v>
      </c>
      <c r="T980" s="88">
        <f t="shared" si="87"/>
        <v>0</v>
      </c>
      <c r="U980" s="88"/>
      <c r="V980" s="3"/>
      <c r="W980" s="88"/>
    </row>
    <row r="981" spans="1:23" ht="240" hidden="1" x14ac:dyDescent="0.25">
      <c r="A981" s="47">
        <v>980</v>
      </c>
      <c r="B981" s="43" t="str">
        <f t="shared" si="83"/>
        <v>Not</v>
      </c>
      <c r="C981" s="3">
        <f t="shared" si="84"/>
        <v>271</v>
      </c>
      <c r="D981" s="3" t="s">
        <v>2459</v>
      </c>
      <c r="E981" s="1" t="s">
        <v>2456</v>
      </c>
      <c r="F981" s="4" t="s">
        <v>2457</v>
      </c>
      <c r="G981" s="1" t="s">
        <v>2458</v>
      </c>
      <c r="H981" s="10" t="s">
        <v>2459</v>
      </c>
      <c r="I981" s="6">
        <v>1</v>
      </c>
      <c r="J981" s="8">
        <v>0</v>
      </c>
      <c r="K981" s="12">
        <v>0</v>
      </c>
      <c r="L981" s="44" t="s">
        <v>2459</v>
      </c>
      <c r="M981" s="3">
        <v>0</v>
      </c>
      <c r="N981" s="43">
        <v>0</v>
      </c>
      <c r="O981" s="43">
        <v>0</v>
      </c>
      <c r="P981" s="3" t="s">
        <v>3761</v>
      </c>
      <c r="Q981" s="45"/>
      <c r="R981" s="88">
        <f t="shared" si="85"/>
        <v>0</v>
      </c>
      <c r="S981" s="88">
        <f t="shared" si="86"/>
        <v>0</v>
      </c>
      <c r="T981" s="88">
        <f t="shared" si="87"/>
        <v>0</v>
      </c>
      <c r="U981" s="88"/>
      <c r="V981" s="3"/>
      <c r="W981" s="88"/>
    </row>
    <row r="982" spans="1:23" ht="255" hidden="1" x14ac:dyDescent="0.25">
      <c r="A982" s="47">
        <v>981</v>
      </c>
      <c r="B982" s="43" t="str">
        <f t="shared" si="83"/>
        <v>Not</v>
      </c>
      <c r="C982" s="3">
        <f t="shared" si="84"/>
        <v>272</v>
      </c>
      <c r="D982" s="3" t="s">
        <v>2463</v>
      </c>
      <c r="E982" s="1" t="s">
        <v>2460</v>
      </c>
      <c r="F982" s="4" t="s">
        <v>2461</v>
      </c>
      <c r="G982" s="1" t="s">
        <v>2462</v>
      </c>
      <c r="H982" s="10" t="s">
        <v>2463</v>
      </c>
      <c r="I982" s="6">
        <v>1</v>
      </c>
      <c r="J982" s="8">
        <v>0</v>
      </c>
      <c r="K982" s="12">
        <v>0</v>
      </c>
      <c r="L982" s="44" t="s">
        <v>2463</v>
      </c>
      <c r="M982" s="3">
        <v>0</v>
      </c>
      <c r="N982" s="43">
        <v>0</v>
      </c>
      <c r="O982" s="43">
        <v>0</v>
      </c>
      <c r="P982" s="3" t="s">
        <v>3762</v>
      </c>
      <c r="Q982" s="45"/>
      <c r="R982" s="88">
        <f t="shared" si="85"/>
        <v>0</v>
      </c>
      <c r="S982" s="88">
        <f t="shared" si="86"/>
        <v>0</v>
      </c>
      <c r="T982" s="88">
        <f t="shared" si="87"/>
        <v>0</v>
      </c>
      <c r="U982" s="88"/>
      <c r="V982" s="3"/>
      <c r="W982" s="88"/>
    </row>
    <row r="983" spans="1:23" ht="225" hidden="1" x14ac:dyDescent="0.25">
      <c r="A983" s="47">
        <v>982</v>
      </c>
      <c r="B983" s="43" t="str">
        <f t="shared" si="83"/>
        <v>Not</v>
      </c>
      <c r="C983" s="3">
        <f t="shared" si="84"/>
        <v>273</v>
      </c>
      <c r="D983" s="3" t="s">
        <v>1620</v>
      </c>
      <c r="E983" s="1" t="s">
        <v>2464</v>
      </c>
      <c r="F983" s="4" t="s">
        <v>2236</v>
      </c>
      <c r="G983" s="1" t="s">
        <v>2465</v>
      </c>
      <c r="H983" s="10" t="s">
        <v>1620</v>
      </c>
      <c r="I983" s="6">
        <v>1</v>
      </c>
      <c r="J983" s="8">
        <v>0</v>
      </c>
      <c r="K983" s="12">
        <v>0</v>
      </c>
      <c r="L983" s="44" t="s">
        <v>1620</v>
      </c>
      <c r="M983" s="3">
        <v>0</v>
      </c>
      <c r="N983" s="43">
        <v>0</v>
      </c>
      <c r="O983" s="43">
        <v>0</v>
      </c>
      <c r="P983" s="3" t="s">
        <v>3650</v>
      </c>
      <c r="Q983" s="45"/>
      <c r="R983" s="88">
        <f t="shared" si="85"/>
        <v>0</v>
      </c>
      <c r="S983" s="88">
        <f t="shared" si="86"/>
        <v>0</v>
      </c>
      <c r="T983" s="88">
        <f t="shared" si="87"/>
        <v>0</v>
      </c>
      <c r="U983" s="88"/>
      <c r="V983" s="3"/>
      <c r="W983" s="88"/>
    </row>
    <row r="984" spans="1:23" ht="255" hidden="1" x14ac:dyDescent="0.25">
      <c r="A984" s="47">
        <v>983</v>
      </c>
      <c r="B984" s="43" t="str">
        <f t="shared" si="83"/>
        <v>Not</v>
      </c>
      <c r="C984" s="3">
        <f t="shared" si="84"/>
        <v>274</v>
      </c>
      <c r="D984" s="3" t="s">
        <v>13</v>
      </c>
      <c r="E984" s="1" t="s">
        <v>2466</v>
      </c>
      <c r="F984" s="4" t="s">
        <v>2467</v>
      </c>
      <c r="G984" s="1" t="s">
        <v>2468</v>
      </c>
      <c r="H984" s="10" t="s">
        <v>13</v>
      </c>
      <c r="I984" s="6">
        <v>1</v>
      </c>
      <c r="J984" s="8">
        <v>0</v>
      </c>
      <c r="K984" s="12">
        <v>0</v>
      </c>
      <c r="L984" s="44" t="s">
        <v>13</v>
      </c>
      <c r="M984" s="3">
        <v>1</v>
      </c>
      <c r="N984" s="43">
        <v>0</v>
      </c>
      <c r="O984" s="43">
        <v>0</v>
      </c>
      <c r="P984" s="3" t="s">
        <v>3455</v>
      </c>
      <c r="Q984" s="45"/>
      <c r="R984" s="88">
        <f t="shared" si="85"/>
        <v>0</v>
      </c>
      <c r="S984" s="88">
        <f t="shared" si="86"/>
        <v>0</v>
      </c>
      <c r="T984" s="88">
        <f t="shared" si="87"/>
        <v>0</v>
      </c>
      <c r="U984" s="88"/>
      <c r="V984" s="3"/>
      <c r="W984" s="88"/>
    </row>
    <row r="985" spans="1:23" ht="255" hidden="1" x14ac:dyDescent="0.25">
      <c r="A985" s="47">
        <v>984</v>
      </c>
      <c r="B985" s="43" t="str">
        <f t="shared" si="83"/>
        <v>Not</v>
      </c>
      <c r="C985" s="3">
        <f t="shared" si="84"/>
        <v>275</v>
      </c>
      <c r="D985" s="3" t="s">
        <v>4</v>
      </c>
      <c r="E985" s="1" t="s">
        <v>2469</v>
      </c>
      <c r="F985" s="4" t="s">
        <v>1882</v>
      </c>
      <c r="G985" s="1" t="s">
        <v>2470</v>
      </c>
      <c r="H985" s="10" t="s">
        <v>4</v>
      </c>
      <c r="I985" s="6">
        <v>1</v>
      </c>
      <c r="J985" s="8">
        <v>0</v>
      </c>
      <c r="K985" s="12">
        <v>0</v>
      </c>
      <c r="L985" s="44" t="s">
        <v>4</v>
      </c>
      <c r="M985" s="3">
        <v>1</v>
      </c>
      <c r="N985" s="43">
        <v>0</v>
      </c>
      <c r="O985" s="43">
        <v>0</v>
      </c>
      <c r="P985" s="3" t="s">
        <v>3419</v>
      </c>
      <c r="Q985" s="45"/>
      <c r="R985" s="88">
        <f t="shared" si="85"/>
        <v>0</v>
      </c>
      <c r="S985" s="88">
        <f t="shared" si="86"/>
        <v>0</v>
      </c>
      <c r="T985" s="88">
        <f t="shared" si="87"/>
        <v>0</v>
      </c>
      <c r="U985" s="88"/>
      <c r="V985" s="3"/>
      <c r="W985" s="88"/>
    </row>
    <row r="986" spans="1:23" ht="270" hidden="1" x14ac:dyDescent="0.25">
      <c r="A986" s="47">
        <v>985</v>
      </c>
      <c r="B986" s="43" t="str">
        <f t="shared" si="83"/>
        <v>Not</v>
      </c>
      <c r="C986" s="3">
        <f t="shared" si="84"/>
        <v>276</v>
      </c>
      <c r="D986" s="3" t="s">
        <v>317</v>
      </c>
      <c r="E986" s="1" t="s">
        <v>2471</v>
      </c>
      <c r="F986" s="4" t="s">
        <v>2472</v>
      </c>
      <c r="G986" s="1" t="s">
        <v>2473</v>
      </c>
      <c r="H986" s="10" t="s">
        <v>317</v>
      </c>
      <c r="I986" s="6">
        <v>1</v>
      </c>
      <c r="J986" s="8">
        <v>0</v>
      </c>
      <c r="K986" s="12">
        <v>0</v>
      </c>
      <c r="L986" s="44" t="s">
        <v>317</v>
      </c>
      <c r="M986" s="3">
        <v>0</v>
      </c>
      <c r="N986" s="43">
        <v>0</v>
      </c>
      <c r="O986" s="43">
        <v>0</v>
      </c>
      <c r="P986" s="3" t="s">
        <v>3559</v>
      </c>
      <c r="Q986" s="45"/>
      <c r="R986" s="88">
        <f t="shared" si="85"/>
        <v>0</v>
      </c>
      <c r="S986" s="88">
        <f t="shared" si="86"/>
        <v>0</v>
      </c>
      <c r="T986" s="88">
        <f t="shared" si="87"/>
        <v>0</v>
      </c>
      <c r="U986" s="88"/>
      <c r="V986" s="3"/>
      <c r="W986" s="88"/>
    </row>
    <row r="987" spans="1:23" ht="270" hidden="1" x14ac:dyDescent="0.25">
      <c r="A987" s="47">
        <v>986</v>
      </c>
      <c r="B987" s="43" t="str">
        <f t="shared" si="83"/>
        <v>Not</v>
      </c>
      <c r="C987" s="3">
        <f t="shared" si="84"/>
        <v>277</v>
      </c>
      <c r="D987" s="3" t="s">
        <v>862</v>
      </c>
      <c r="E987" s="1" t="s">
        <v>2474</v>
      </c>
      <c r="F987" s="4" t="s">
        <v>1882</v>
      </c>
      <c r="G987" s="1" t="s">
        <v>2475</v>
      </c>
      <c r="H987" s="10" t="s">
        <v>862</v>
      </c>
      <c r="I987" s="6">
        <v>1</v>
      </c>
      <c r="J987" s="8">
        <v>0</v>
      </c>
      <c r="K987" s="12">
        <v>0</v>
      </c>
      <c r="L987" s="44" t="s">
        <v>862</v>
      </c>
      <c r="M987" s="3">
        <v>1</v>
      </c>
      <c r="N987" s="43">
        <v>0</v>
      </c>
      <c r="O987" s="43">
        <v>0</v>
      </c>
      <c r="P987" s="3" t="s">
        <v>3437</v>
      </c>
      <c r="Q987" s="45"/>
      <c r="R987" s="88">
        <f t="shared" si="85"/>
        <v>0</v>
      </c>
      <c r="S987" s="88">
        <f t="shared" si="86"/>
        <v>0</v>
      </c>
      <c r="T987" s="88">
        <f t="shared" si="87"/>
        <v>0</v>
      </c>
      <c r="U987" s="88"/>
      <c r="V987" s="3"/>
      <c r="W987" s="88"/>
    </row>
    <row r="988" spans="1:23" ht="255" hidden="1" x14ac:dyDescent="0.25">
      <c r="A988" s="47">
        <v>987</v>
      </c>
      <c r="B988" s="43" t="str">
        <f t="shared" si="83"/>
        <v>Not</v>
      </c>
      <c r="C988" s="3">
        <f t="shared" si="84"/>
        <v>278</v>
      </c>
      <c r="D988" s="3" t="s">
        <v>2478</v>
      </c>
      <c r="E988" s="1" t="s">
        <v>2476</v>
      </c>
      <c r="F988" s="4" t="s">
        <v>2355</v>
      </c>
      <c r="G988" s="1" t="s">
        <v>2477</v>
      </c>
      <c r="H988" s="10" t="s">
        <v>2478</v>
      </c>
      <c r="I988" s="6">
        <v>1</v>
      </c>
      <c r="J988" s="8">
        <v>0</v>
      </c>
      <c r="K988" s="12">
        <v>0</v>
      </c>
      <c r="L988" s="44" t="s">
        <v>2478</v>
      </c>
      <c r="M988" s="3">
        <v>0</v>
      </c>
      <c r="N988" s="43">
        <v>0</v>
      </c>
      <c r="O988" s="43">
        <v>0</v>
      </c>
      <c r="P988" s="3" t="s">
        <v>3763</v>
      </c>
      <c r="Q988" s="45"/>
      <c r="R988" s="88">
        <f t="shared" si="85"/>
        <v>0</v>
      </c>
      <c r="S988" s="88">
        <f t="shared" si="86"/>
        <v>0</v>
      </c>
      <c r="T988" s="88">
        <f t="shared" si="87"/>
        <v>0</v>
      </c>
      <c r="U988" s="88"/>
      <c r="V988" s="3"/>
      <c r="W988" s="88"/>
    </row>
    <row r="989" spans="1:23" ht="255" x14ac:dyDescent="0.25">
      <c r="A989" s="47">
        <v>988</v>
      </c>
      <c r="B989" s="43" t="str">
        <f t="shared" si="83"/>
        <v>Not</v>
      </c>
      <c r="C989" s="3">
        <f t="shared" si="84"/>
        <v>279</v>
      </c>
      <c r="D989" s="3" t="s">
        <v>960</v>
      </c>
      <c r="E989" s="1" t="s">
        <v>2479</v>
      </c>
      <c r="F989" s="4" t="s">
        <v>2480</v>
      </c>
      <c r="G989" s="1" t="s">
        <v>2481</v>
      </c>
      <c r="H989" s="10" t="s">
        <v>960</v>
      </c>
      <c r="I989" s="6">
        <v>1</v>
      </c>
      <c r="J989" s="8">
        <v>0</v>
      </c>
      <c r="K989" s="12">
        <v>0</v>
      </c>
      <c r="L989" s="44" t="s">
        <v>960</v>
      </c>
      <c r="M989" s="3">
        <v>1</v>
      </c>
      <c r="N989" s="43">
        <v>0</v>
      </c>
      <c r="O989" s="43" t="s">
        <v>869</v>
      </c>
      <c r="P989" s="3" t="s">
        <v>3467</v>
      </c>
      <c r="Q989" s="45"/>
      <c r="R989" s="88">
        <f t="shared" si="85"/>
        <v>0</v>
      </c>
      <c r="S989" s="88">
        <f t="shared" si="86"/>
        <v>0</v>
      </c>
      <c r="T989" s="88">
        <f t="shared" si="87"/>
        <v>0</v>
      </c>
      <c r="U989" s="88"/>
      <c r="V989" s="3" t="s">
        <v>4006</v>
      </c>
      <c r="W989" s="88"/>
    </row>
    <row r="990" spans="1:23" ht="255" x14ac:dyDescent="0.25">
      <c r="A990" s="47">
        <v>989</v>
      </c>
      <c r="B990" s="43" t="str">
        <f t="shared" si="83"/>
        <v>Not</v>
      </c>
      <c r="C990" s="3">
        <f t="shared" si="84"/>
        <v>280</v>
      </c>
      <c r="D990" s="3" t="s">
        <v>960</v>
      </c>
      <c r="E990" s="1" t="s">
        <v>2482</v>
      </c>
      <c r="F990" s="4" t="s">
        <v>2480</v>
      </c>
      <c r="G990" s="1" t="s">
        <v>2483</v>
      </c>
      <c r="H990" s="10" t="s">
        <v>960</v>
      </c>
      <c r="I990" s="6">
        <v>1</v>
      </c>
      <c r="J990" s="8">
        <v>0</v>
      </c>
      <c r="K990" s="12">
        <v>0</v>
      </c>
      <c r="L990" s="44" t="s">
        <v>960</v>
      </c>
      <c r="M990" s="3">
        <v>1</v>
      </c>
      <c r="N990" s="43">
        <v>0</v>
      </c>
      <c r="O990" s="43" t="s">
        <v>869</v>
      </c>
      <c r="P990" s="3" t="s">
        <v>3467</v>
      </c>
      <c r="Q990" s="45"/>
      <c r="R990" s="88">
        <f t="shared" si="85"/>
        <v>0</v>
      </c>
      <c r="S990" s="88">
        <f t="shared" si="86"/>
        <v>0</v>
      </c>
      <c r="T990" s="88">
        <f t="shared" si="87"/>
        <v>0</v>
      </c>
      <c r="U990" s="88"/>
      <c r="V990" s="3" t="str">
        <f>+V989</f>
        <v>This appears to involve an unexpected consequence, but the evaluation is dropped because it did not appear to involve USAID.</v>
      </c>
      <c r="W990" s="88"/>
    </row>
    <row r="991" spans="1:23" ht="240" x14ac:dyDescent="0.25">
      <c r="A991" s="47">
        <v>990</v>
      </c>
      <c r="B991" s="43" t="str">
        <f t="shared" si="83"/>
        <v>Not</v>
      </c>
      <c r="C991" s="3">
        <f t="shared" si="84"/>
        <v>281</v>
      </c>
      <c r="D991" s="3" t="s">
        <v>960</v>
      </c>
      <c r="E991" s="1" t="s">
        <v>2484</v>
      </c>
      <c r="F991" s="4" t="s">
        <v>2480</v>
      </c>
      <c r="G991" s="1" t="s">
        <v>2485</v>
      </c>
      <c r="H991" s="10" t="s">
        <v>960</v>
      </c>
      <c r="I991" s="6">
        <v>1</v>
      </c>
      <c r="J991" s="8">
        <v>0</v>
      </c>
      <c r="K991" s="12">
        <v>0</v>
      </c>
      <c r="L991" s="44" t="s">
        <v>960</v>
      </c>
      <c r="M991" s="3">
        <v>1</v>
      </c>
      <c r="N991" s="43">
        <v>0</v>
      </c>
      <c r="O991" s="43" t="s">
        <v>869</v>
      </c>
      <c r="P991" s="3" t="s">
        <v>3467</v>
      </c>
      <c r="Q991" s="45"/>
      <c r="R991" s="88">
        <f t="shared" si="85"/>
        <v>0</v>
      </c>
      <c r="S991" s="88">
        <f t="shared" si="86"/>
        <v>0</v>
      </c>
      <c r="T991" s="88">
        <f t="shared" si="87"/>
        <v>0</v>
      </c>
      <c r="U991" s="88"/>
      <c r="V991" s="3" t="str">
        <f>+V989</f>
        <v>This appears to involve an unexpected consequence, but the evaluation is dropped because it did not appear to involve USAID.</v>
      </c>
      <c r="W991" s="88"/>
    </row>
    <row r="992" spans="1:23" ht="240" x14ac:dyDescent="0.25">
      <c r="A992" s="47">
        <v>991</v>
      </c>
      <c r="B992" s="43" t="str">
        <f t="shared" si="83"/>
        <v>Not</v>
      </c>
      <c r="C992" s="3">
        <f t="shared" si="84"/>
        <v>282</v>
      </c>
      <c r="D992" s="3" t="s">
        <v>960</v>
      </c>
      <c r="E992" s="1" t="s">
        <v>2486</v>
      </c>
      <c r="F992" s="4" t="s">
        <v>2480</v>
      </c>
      <c r="G992" s="1" t="s">
        <v>2487</v>
      </c>
      <c r="H992" s="10" t="s">
        <v>960</v>
      </c>
      <c r="I992" s="6">
        <v>1</v>
      </c>
      <c r="J992" s="8">
        <v>0</v>
      </c>
      <c r="K992" s="12">
        <v>0</v>
      </c>
      <c r="L992" s="44" t="s">
        <v>960</v>
      </c>
      <c r="M992" s="3">
        <v>1</v>
      </c>
      <c r="N992" s="43">
        <v>0</v>
      </c>
      <c r="O992" s="43" t="s">
        <v>869</v>
      </c>
      <c r="P992" s="3" t="s">
        <v>3467</v>
      </c>
      <c r="Q992" s="45"/>
      <c r="R992" s="88">
        <f t="shared" si="85"/>
        <v>0</v>
      </c>
      <c r="S992" s="88">
        <f t="shared" si="86"/>
        <v>0</v>
      </c>
      <c r="T992" s="88">
        <f t="shared" si="87"/>
        <v>0</v>
      </c>
      <c r="U992" s="88"/>
      <c r="V992" s="3" t="str">
        <f>+V989</f>
        <v>This appears to involve an unexpected consequence, but the evaluation is dropped because it did not appear to involve USAID.</v>
      </c>
      <c r="W992" s="88"/>
    </row>
    <row r="993" spans="1:23" ht="240" hidden="1" x14ac:dyDescent="0.25">
      <c r="A993" s="47">
        <v>992</v>
      </c>
      <c r="B993" s="43" t="str">
        <f t="shared" si="83"/>
        <v>Not</v>
      </c>
      <c r="C993" s="3">
        <f t="shared" si="84"/>
        <v>283</v>
      </c>
      <c r="D993" s="3" t="s">
        <v>2491</v>
      </c>
      <c r="E993" s="1" t="s">
        <v>2488</v>
      </c>
      <c r="F993" s="4" t="s">
        <v>2489</v>
      </c>
      <c r="G993" s="1" t="s">
        <v>2490</v>
      </c>
      <c r="H993" s="10" t="s">
        <v>2491</v>
      </c>
      <c r="I993" s="6">
        <v>1</v>
      </c>
      <c r="J993" s="8">
        <v>0</v>
      </c>
      <c r="K993" s="12">
        <v>0</v>
      </c>
      <c r="L993" s="44" t="s">
        <v>2491</v>
      </c>
      <c r="M993" s="3">
        <v>0</v>
      </c>
      <c r="N993" s="43">
        <v>0</v>
      </c>
      <c r="O993" s="43">
        <v>0</v>
      </c>
      <c r="P993" s="3" t="s">
        <v>3764</v>
      </c>
      <c r="Q993" s="45"/>
      <c r="R993" s="88">
        <f t="shared" si="85"/>
        <v>0</v>
      </c>
      <c r="S993" s="88">
        <f t="shared" si="86"/>
        <v>0</v>
      </c>
      <c r="T993" s="88">
        <f t="shared" si="87"/>
        <v>0</v>
      </c>
      <c r="U993" s="88"/>
      <c r="V993" s="3"/>
      <c r="W993" s="88"/>
    </row>
    <row r="994" spans="1:23" ht="240" x14ac:dyDescent="0.25">
      <c r="A994" s="47">
        <v>993</v>
      </c>
      <c r="B994" s="43" t="str">
        <f t="shared" si="83"/>
        <v>Not</v>
      </c>
      <c r="C994" s="3">
        <f t="shared" si="84"/>
        <v>284</v>
      </c>
      <c r="D994" s="3" t="s">
        <v>1246</v>
      </c>
      <c r="E994" s="1" t="s">
        <v>2492</v>
      </c>
      <c r="F994" s="4" t="s">
        <v>2493</v>
      </c>
      <c r="G994" s="1" t="s">
        <v>2494</v>
      </c>
      <c r="H994" s="10" t="s">
        <v>1246</v>
      </c>
      <c r="I994" s="6">
        <v>1</v>
      </c>
      <c r="J994" s="8">
        <v>0</v>
      </c>
      <c r="K994" s="12">
        <v>0</v>
      </c>
      <c r="L994" s="44" t="s">
        <v>1246</v>
      </c>
      <c r="M994" s="3">
        <v>0</v>
      </c>
      <c r="N994" s="43">
        <v>0</v>
      </c>
      <c r="O994" s="43">
        <v>0</v>
      </c>
      <c r="P994" s="3" t="s">
        <v>3596</v>
      </c>
      <c r="Q994" s="45"/>
      <c r="R994" s="88">
        <f t="shared" si="85"/>
        <v>0</v>
      </c>
      <c r="S994" s="88">
        <f t="shared" si="86"/>
        <v>0</v>
      </c>
      <c r="T994" s="88">
        <f t="shared" si="87"/>
        <v>0</v>
      </c>
      <c r="U994" s="88"/>
      <c r="V994" s="3" t="s">
        <v>3974</v>
      </c>
      <c r="W994" s="88"/>
    </row>
    <row r="995" spans="1:23" ht="225" hidden="1" x14ac:dyDescent="0.25">
      <c r="A995" s="47">
        <v>994</v>
      </c>
      <c r="B995" s="43" t="str">
        <f t="shared" si="83"/>
        <v>Not</v>
      </c>
      <c r="C995" s="3">
        <f t="shared" si="84"/>
        <v>285</v>
      </c>
      <c r="D995" s="3" t="s">
        <v>145</v>
      </c>
      <c r="E995" s="1" t="s">
        <v>2495</v>
      </c>
      <c r="F995" s="4" t="s">
        <v>2086</v>
      </c>
      <c r="G995" s="1" t="s">
        <v>2496</v>
      </c>
      <c r="H995" s="10" t="s">
        <v>145</v>
      </c>
      <c r="I995" s="6">
        <v>1</v>
      </c>
      <c r="J995" s="8">
        <v>0</v>
      </c>
      <c r="K995" s="12">
        <v>0</v>
      </c>
      <c r="L995" s="44" t="s">
        <v>145</v>
      </c>
      <c r="M995" s="3">
        <v>1</v>
      </c>
      <c r="N995" s="43">
        <v>0</v>
      </c>
      <c r="O995" s="43">
        <v>0</v>
      </c>
      <c r="P995" s="3" t="s">
        <v>3502</v>
      </c>
      <c r="Q995" s="45"/>
      <c r="R995" s="88">
        <f t="shared" si="85"/>
        <v>0</v>
      </c>
      <c r="S995" s="88">
        <f t="shared" si="86"/>
        <v>0</v>
      </c>
      <c r="T995" s="88">
        <f t="shared" si="87"/>
        <v>0</v>
      </c>
      <c r="U995" s="88"/>
      <c r="V995" s="3"/>
      <c r="W995" s="88"/>
    </row>
    <row r="996" spans="1:23" ht="225" hidden="1" x14ac:dyDescent="0.25">
      <c r="A996" s="47">
        <v>995</v>
      </c>
      <c r="B996" s="43" t="str">
        <f t="shared" si="83"/>
        <v>Not</v>
      </c>
      <c r="C996" s="3">
        <f t="shared" si="84"/>
        <v>286</v>
      </c>
      <c r="D996" s="3" t="s">
        <v>145</v>
      </c>
      <c r="E996" s="1" t="s">
        <v>2497</v>
      </c>
      <c r="F996" s="4" t="s">
        <v>2086</v>
      </c>
      <c r="G996" s="1" t="s">
        <v>2498</v>
      </c>
      <c r="H996" s="10" t="s">
        <v>145</v>
      </c>
      <c r="I996" s="6">
        <v>1</v>
      </c>
      <c r="J996" s="8">
        <v>0</v>
      </c>
      <c r="K996" s="12">
        <v>0</v>
      </c>
      <c r="L996" s="44" t="s">
        <v>145</v>
      </c>
      <c r="M996" s="3">
        <v>1</v>
      </c>
      <c r="N996" s="43">
        <v>0</v>
      </c>
      <c r="O996" s="43">
        <v>0</v>
      </c>
      <c r="P996" s="3" t="s">
        <v>3502</v>
      </c>
      <c r="Q996" s="45"/>
      <c r="R996" s="88">
        <f t="shared" si="85"/>
        <v>0</v>
      </c>
      <c r="S996" s="88">
        <f t="shared" si="86"/>
        <v>0</v>
      </c>
      <c r="T996" s="88">
        <f t="shared" si="87"/>
        <v>0</v>
      </c>
      <c r="U996" s="88"/>
      <c r="V996" s="3"/>
      <c r="W996" s="88"/>
    </row>
    <row r="997" spans="1:23" ht="240" x14ac:dyDescent="0.25">
      <c r="A997" s="47">
        <v>996</v>
      </c>
      <c r="B997" s="43" t="s">
        <v>2698</v>
      </c>
      <c r="C997" s="3">
        <v>49</v>
      </c>
      <c r="D997" s="3" t="s">
        <v>1360</v>
      </c>
      <c r="E997" s="1" t="s">
        <v>2500</v>
      </c>
      <c r="F997" s="4" t="s">
        <v>2501</v>
      </c>
      <c r="G997" s="1" t="s">
        <v>2502</v>
      </c>
      <c r="H997" s="10" t="s">
        <v>1360</v>
      </c>
      <c r="I997" s="6">
        <v>1</v>
      </c>
      <c r="J997" s="8">
        <v>0</v>
      </c>
      <c r="K997" s="12">
        <v>0</v>
      </c>
      <c r="L997" s="44" t="s">
        <v>1360</v>
      </c>
      <c r="M997" s="3">
        <v>0</v>
      </c>
      <c r="N997" s="43">
        <v>0</v>
      </c>
      <c r="O997" s="43">
        <v>0</v>
      </c>
      <c r="P997" s="3" t="s">
        <v>3620</v>
      </c>
      <c r="Q997" s="45"/>
      <c r="R997" s="88">
        <f t="shared" si="85"/>
        <v>0</v>
      </c>
      <c r="S997" s="88">
        <f t="shared" si="86"/>
        <v>0</v>
      </c>
      <c r="T997" s="88">
        <f t="shared" si="87"/>
        <v>0</v>
      </c>
      <c r="U997" s="88"/>
      <c r="V997" s="3" t="s">
        <v>3975</v>
      </c>
      <c r="W997" s="88"/>
    </row>
    <row r="998" spans="1:23" ht="240" x14ac:dyDescent="0.25">
      <c r="A998" s="47">
        <v>997</v>
      </c>
      <c r="B998" s="43" t="str">
        <f t="shared" ref="B998:B1061" si="88">+B997</f>
        <v>8_27</v>
      </c>
      <c r="C998" s="3">
        <f t="shared" ref="C998:C1061" si="89">+C997+1</f>
        <v>50</v>
      </c>
      <c r="D998" s="3" t="s">
        <v>1360</v>
      </c>
      <c r="E998" s="1" t="s">
        <v>2503</v>
      </c>
      <c r="F998" s="4" t="s">
        <v>2504</v>
      </c>
      <c r="G998" s="1" t="s">
        <v>2505</v>
      </c>
      <c r="H998" s="10" t="s">
        <v>1360</v>
      </c>
      <c r="I998" s="6">
        <v>1</v>
      </c>
      <c r="J998" s="8">
        <v>0</v>
      </c>
      <c r="K998" s="12">
        <v>0</v>
      </c>
      <c r="L998" s="44" t="s">
        <v>1360</v>
      </c>
      <c r="M998" s="3">
        <v>0</v>
      </c>
      <c r="N998" s="43">
        <v>0</v>
      </c>
      <c r="O998" s="43">
        <v>0</v>
      </c>
      <c r="P998" s="3" t="s">
        <v>3620</v>
      </c>
      <c r="Q998" s="45"/>
      <c r="R998" s="88">
        <f t="shared" si="85"/>
        <v>0</v>
      </c>
      <c r="S998" s="88">
        <f t="shared" si="86"/>
        <v>0</v>
      </c>
      <c r="T998" s="88">
        <f t="shared" si="87"/>
        <v>0</v>
      </c>
      <c r="U998" s="88"/>
      <c r="V998" s="3" t="s">
        <v>3913</v>
      </c>
      <c r="W998" s="88"/>
    </row>
    <row r="999" spans="1:23" ht="240" x14ac:dyDescent="0.25">
      <c r="A999" s="47">
        <v>998</v>
      </c>
      <c r="B999" s="43" t="str">
        <f t="shared" si="88"/>
        <v>8_27</v>
      </c>
      <c r="C999" s="3">
        <f t="shared" si="89"/>
        <v>51</v>
      </c>
      <c r="D999" s="3" t="s">
        <v>499</v>
      </c>
      <c r="E999" s="1" t="s">
        <v>2506</v>
      </c>
      <c r="F999" s="4" t="s">
        <v>2507</v>
      </c>
      <c r="G999" s="1" t="s">
        <v>1852</v>
      </c>
      <c r="H999" s="10" t="s">
        <v>499</v>
      </c>
      <c r="I999" s="6">
        <v>1</v>
      </c>
      <c r="J999" s="8">
        <v>0</v>
      </c>
      <c r="K999" s="12">
        <v>0</v>
      </c>
      <c r="L999" s="44" t="s">
        <v>499</v>
      </c>
      <c r="M999" s="3">
        <v>1</v>
      </c>
      <c r="N999" s="43">
        <v>0</v>
      </c>
      <c r="O999" s="43" t="s">
        <v>940</v>
      </c>
      <c r="P999" s="3" t="s">
        <v>3459</v>
      </c>
      <c r="Q999" s="45"/>
      <c r="R999" s="88">
        <f t="shared" si="85"/>
        <v>0</v>
      </c>
      <c r="S999" s="88">
        <f t="shared" si="86"/>
        <v>0</v>
      </c>
      <c r="T999" s="88">
        <f t="shared" si="87"/>
        <v>0</v>
      </c>
      <c r="U999" s="88"/>
      <c r="V999" s="3" t="s">
        <v>3939</v>
      </c>
      <c r="W999" s="88"/>
    </row>
    <row r="1000" spans="1:23" ht="285" hidden="1" x14ac:dyDescent="0.25">
      <c r="A1000" s="47">
        <v>999</v>
      </c>
      <c r="B1000" s="43" t="str">
        <f t="shared" si="88"/>
        <v>8_27</v>
      </c>
      <c r="C1000" s="3">
        <f t="shared" si="89"/>
        <v>52</v>
      </c>
      <c r="D1000" s="3" t="s">
        <v>259</v>
      </c>
      <c r="E1000" s="1" t="s">
        <v>2508</v>
      </c>
      <c r="F1000" s="4" t="s">
        <v>2509</v>
      </c>
      <c r="G1000" s="1" t="s">
        <v>2510</v>
      </c>
      <c r="H1000" s="10" t="s">
        <v>259</v>
      </c>
      <c r="I1000" s="6">
        <v>1</v>
      </c>
      <c r="J1000" s="8">
        <v>0</v>
      </c>
      <c r="K1000" s="12">
        <v>0</v>
      </c>
      <c r="L1000" s="44" t="s">
        <v>259</v>
      </c>
      <c r="M1000" s="3">
        <v>1</v>
      </c>
      <c r="N1000" s="43">
        <v>0</v>
      </c>
      <c r="O1000" s="43" t="s">
        <v>869</v>
      </c>
      <c r="P1000" s="3" t="s">
        <v>3858</v>
      </c>
      <c r="Q1000" s="45"/>
      <c r="R1000" s="88">
        <f t="shared" si="85"/>
        <v>0</v>
      </c>
      <c r="S1000" s="88">
        <f t="shared" si="86"/>
        <v>0</v>
      </c>
      <c r="T1000" s="88">
        <f t="shared" si="87"/>
        <v>0</v>
      </c>
      <c r="U1000" s="88"/>
      <c r="V1000" s="3"/>
      <c r="W1000" s="88"/>
    </row>
    <row r="1001" spans="1:23" ht="285" hidden="1" x14ac:dyDescent="0.25">
      <c r="A1001" s="47">
        <v>1000</v>
      </c>
      <c r="B1001" s="43" t="str">
        <f t="shared" si="88"/>
        <v>8_27</v>
      </c>
      <c r="C1001" s="3">
        <f t="shared" si="89"/>
        <v>53</v>
      </c>
      <c r="D1001" s="3" t="s">
        <v>269</v>
      </c>
      <c r="E1001" s="1" t="s">
        <v>2511</v>
      </c>
      <c r="F1001" s="4" t="s">
        <v>2512</v>
      </c>
      <c r="G1001" s="1" t="s">
        <v>2513</v>
      </c>
      <c r="H1001" s="10" t="s">
        <v>269</v>
      </c>
      <c r="I1001" s="6">
        <v>0</v>
      </c>
      <c r="J1001" s="8">
        <v>1</v>
      </c>
      <c r="K1001" s="12">
        <v>0</v>
      </c>
      <c r="L1001" s="44" t="s">
        <v>269</v>
      </c>
      <c r="M1001" s="3">
        <v>1</v>
      </c>
      <c r="N1001" s="43">
        <v>0</v>
      </c>
      <c r="O1001" s="43">
        <v>0</v>
      </c>
      <c r="P1001" s="3" t="s">
        <v>3543</v>
      </c>
      <c r="Q1001" s="45"/>
      <c r="R1001" s="88">
        <f t="shared" si="85"/>
        <v>0</v>
      </c>
      <c r="S1001" s="88">
        <f t="shared" si="86"/>
        <v>0</v>
      </c>
      <c r="T1001" s="88">
        <f t="shared" si="87"/>
        <v>0</v>
      </c>
      <c r="U1001" s="88"/>
      <c r="V1001" s="3"/>
      <c r="W1001" s="88"/>
    </row>
    <row r="1002" spans="1:23" ht="255" hidden="1" x14ac:dyDescent="0.25">
      <c r="A1002" s="47">
        <v>1001</v>
      </c>
      <c r="B1002" s="43" t="str">
        <f t="shared" si="88"/>
        <v>8_27</v>
      </c>
      <c r="C1002" s="3">
        <f t="shared" si="89"/>
        <v>54</v>
      </c>
      <c r="D1002" s="3" t="s">
        <v>2171</v>
      </c>
      <c r="E1002" s="1" t="s">
        <v>2514</v>
      </c>
      <c r="F1002" s="4" t="s">
        <v>2515</v>
      </c>
      <c r="G1002" s="1" t="s">
        <v>2516</v>
      </c>
      <c r="H1002" s="10" t="s">
        <v>2171</v>
      </c>
      <c r="I1002" s="6">
        <v>1</v>
      </c>
      <c r="J1002" s="8">
        <v>0</v>
      </c>
      <c r="K1002" s="12">
        <v>0</v>
      </c>
      <c r="L1002" s="44" t="s">
        <v>2171</v>
      </c>
      <c r="M1002" s="3">
        <v>0</v>
      </c>
      <c r="N1002" s="43">
        <v>0</v>
      </c>
      <c r="O1002" s="43">
        <v>0</v>
      </c>
      <c r="P1002" s="3" t="s">
        <v>3722</v>
      </c>
      <c r="Q1002" s="45"/>
      <c r="R1002" s="88">
        <f t="shared" si="85"/>
        <v>0</v>
      </c>
      <c r="S1002" s="88">
        <f t="shared" si="86"/>
        <v>0</v>
      </c>
      <c r="T1002" s="88">
        <f t="shared" si="87"/>
        <v>0</v>
      </c>
      <c r="U1002" s="88"/>
      <c r="V1002" s="3"/>
      <c r="W1002" s="88"/>
    </row>
    <row r="1003" spans="1:23" ht="240" hidden="1" x14ac:dyDescent="0.25">
      <c r="A1003" s="47">
        <v>1002</v>
      </c>
      <c r="B1003" s="43" t="str">
        <f t="shared" si="88"/>
        <v>8_27</v>
      </c>
      <c r="C1003" s="3">
        <f t="shared" si="89"/>
        <v>55</v>
      </c>
      <c r="D1003" s="3" t="s">
        <v>2520</v>
      </c>
      <c r="E1003" s="1" t="s">
        <v>2517</v>
      </c>
      <c r="F1003" s="4" t="s">
        <v>2518</v>
      </c>
      <c r="G1003" s="1" t="s">
        <v>2519</v>
      </c>
      <c r="H1003" s="10" t="s">
        <v>2520</v>
      </c>
      <c r="I1003" s="6">
        <v>1</v>
      </c>
      <c r="J1003" s="8">
        <v>0</v>
      </c>
      <c r="K1003" s="12">
        <v>0</v>
      </c>
      <c r="L1003" s="44" t="s">
        <v>2520</v>
      </c>
      <c r="M1003" s="3">
        <v>0</v>
      </c>
      <c r="N1003" s="43">
        <v>0</v>
      </c>
      <c r="O1003" s="43">
        <v>0</v>
      </c>
      <c r="P1003" s="3" t="s">
        <v>3765</v>
      </c>
      <c r="Q1003" s="45"/>
      <c r="R1003" s="88">
        <f t="shared" si="85"/>
        <v>0</v>
      </c>
      <c r="S1003" s="88">
        <f t="shared" si="86"/>
        <v>0</v>
      </c>
      <c r="T1003" s="88">
        <f t="shared" si="87"/>
        <v>0</v>
      </c>
      <c r="U1003" s="88"/>
      <c r="V1003" s="3"/>
      <c r="W1003" s="88"/>
    </row>
    <row r="1004" spans="1:23" ht="409.5" hidden="1" x14ac:dyDescent="0.25">
      <c r="A1004" s="47">
        <v>1003</v>
      </c>
      <c r="B1004" s="43" t="str">
        <f t="shared" si="88"/>
        <v>8_27</v>
      </c>
      <c r="C1004" s="3">
        <f t="shared" si="89"/>
        <v>56</v>
      </c>
      <c r="D1004" s="3" t="s">
        <v>4</v>
      </c>
      <c r="E1004" s="1" t="s">
        <v>2521</v>
      </c>
      <c r="F1004" s="4" t="s">
        <v>2522</v>
      </c>
      <c r="G1004" s="1" t="s">
        <v>2523</v>
      </c>
      <c r="H1004" s="10" t="s">
        <v>4</v>
      </c>
      <c r="I1004" s="6">
        <v>0</v>
      </c>
      <c r="J1004" s="8">
        <v>1</v>
      </c>
      <c r="K1004" s="12">
        <v>0</v>
      </c>
      <c r="L1004" s="44" t="s">
        <v>4</v>
      </c>
      <c r="M1004" s="3">
        <v>1</v>
      </c>
      <c r="N1004" s="43">
        <v>0</v>
      </c>
      <c r="O1004" s="43">
        <v>0</v>
      </c>
      <c r="P1004" s="3" t="s">
        <v>3419</v>
      </c>
      <c r="Q1004" s="45"/>
      <c r="R1004" s="88">
        <f t="shared" si="85"/>
        <v>0</v>
      </c>
      <c r="S1004" s="88">
        <f t="shared" si="86"/>
        <v>0</v>
      </c>
      <c r="T1004" s="88">
        <f t="shared" si="87"/>
        <v>0</v>
      </c>
      <c r="U1004" s="88"/>
      <c r="V1004" s="3"/>
      <c r="W1004" s="88"/>
    </row>
    <row r="1005" spans="1:23" ht="315" hidden="1" x14ac:dyDescent="0.25">
      <c r="A1005" s="47">
        <v>1004</v>
      </c>
      <c r="B1005" s="43" t="str">
        <f t="shared" si="88"/>
        <v>8_27</v>
      </c>
      <c r="C1005" s="3">
        <f t="shared" si="89"/>
        <v>57</v>
      </c>
      <c r="D1005" s="3" t="s">
        <v>4</v>
      </c>
      <c r="E1005" s="1" t="s">
        <v>2524</v>
      </c>
      <c r="F1005" s="4" t="s">
        <v>2525</v>
      </c>
      <c r="G1005" s="1" t="s">
        <v>2526</v>
      </c>
      <c r="H1005" s="10" t="s">
        <v>4</v>
      </c>
      <c r="I1005" s="6">
        <v>0</v>
      </c>
      <c r="J1005" s="8">
        <v>1</v>
      </c>
      <c r="K1005" s="12">
        <v>0</v>
      </c>
      <c r="L1005" s="44" t="s">
        <v>4</v>
      </c>
      <c r="M1005" s="3">
        <v>1</v>
      </c>
      <c r="N1005" s="43">
        <v>0</v>
      </c>
      <c r="O1005" s="43">
        <v>0</v>
      </c>
      <c r="P1005" s="3" t="s">
        <v>3419</v>
      </c>
      <c r="Q1005" s="45"/>
      <c r="R1005" s="88">
        <f t="shared" si="85"/>
        <v>0</v>
      </c>
      <c r="S1005" s="88">
        <f t="shared" si="86"/>
        <v>0</v>
      </c>
      <c r="T1005" s="88">
        <f t="shared" si="87"/>
        <v>0</v>
      </c>
      <c r="U1005" s="88"/>
      <c r="V1005" s="3"/>
      <c r="W1005" s="88"/>
    </row>
    <row r="1006" spans="1:23" ht="240" hidden="1" x14ac:dyDescent="0.25">
      <c r="A1006" s="47">
        <v>1005</v>
      </c>
      <c r="B1006" s="43" t="str">
        <f t="shared" si="88"/>
        <v>8_27</v>
      </c>
      <c r="C1006" s="3">
        <f t="shared" si="89"/>
        <v>58</v>
      </c>
      <c r="D1006" s="3" t="s">
        <v>4</v>
      </c>
      <c r="E1006" s="1" t="s">
        <v>2527</v>
      </c>
      <c r="F1006" s="4" t="s">
        <v>2528</v>
      </c>
      <c r="G1006" s="1" t="s">
        <v>2529</v>
      </c>
      <c r="H1006" s="10" t="s">
        <v>4</v>
      </c>
      <c r="I1006" s="6">
        <v>0</v>
      </c>
      <c r="J1006" s="8">
        <v>1</v>
      </c>
      <c r="K1006" s="12">
        <v>0</v>
      </c>
      <c r="L1006" s="44" t="s">
        <v>4</v>
      </c>
      <c r="M1006" s="3">
        <v>1</v>
      </c>
      <c r="N1006" s="43">
        <v>0</v>
      </c>
      <c r="O1006" s="43">
        <v>0</v>
      </c>
      <c r="P1006" s="3" t="s">
        <v>3419</v>
      </c>
      <c r="Q1006" s="45"/>
      <c r="R1006" s="88">
        <f t="shared" si="85"/>
        <v>0</v>
      </c>
      <c r="S1006" s="88">
        <f t="shared" si="86"/>
        <v>0</v>
      </c>
      <c r="T1006" s="88">
        <f t="shared" si="87"/>
        <v>0</v>
      </c>
      <c r="U1006" s="88"/>
      <c r="V1006" s="3"/>
      <c r="W1006" s="88"/>
    </row>
    <row r="1007" spans="1:23" ht="270" hidden="1" x14ac:dyDescent="0.25">
      <c r="A1007" s="47">
        <v>1006</v>
      </c>
      <c r="B1007" s="43" t="str">
        <f t="shared" si="88"/>
        <v>8_27</v>
      </c>
      <c r="C1007" s="3">
        <f t="shared" si="89"/>
        <v>59</v>
      </c>
      <c r="D1007" s="3" t="s">
        <v>4</v>
      </c>
      <c r="E1007" s="1" t="s">
        <v>2530</v>
      </c>
      <c r="F1007" s="4" t="s">
        <v>2528</v>
      </c>
      <c r="G1007" s="1" t="s">
        <v>2531</v>
      </c>
      <c r="H1007" s="10" t="s">
        <v>4</v>
      </c>
      <c r="I1007" s="6">
        <v>0</v>
      </c>
      <c r="J1007" s="8">
        <v>1</v>
      </c>
      <c r="K1007" s="12">
        <v>0</v>
      </c>
      <c r="L1007" s="44" t="s">
        <v>4</v>
      </c>
      <c r="M1007" s="3">
        <v>1</v>
      </c>
      <c r="N1007" s="43">
        <v>0</v>
      </c>
      <c r="O1007" s="43">
        <v>0</v>
      </c>
      <c r="P1007" s="3" t="s">
        <v>3419</v>
      </c>
      <c r="Q1007" s="45"/>
      <c r="R1007" s="88">
        <f t="shared" si="85"/>
        <v>0</v>
      </c>
      <c r="S1007" s="88">
        <f t="shared" si="86"/>
        <v>0</v>
      </c>
      <c r="T1007" s="88">
        <f t="shared" si="87"/>
        <v>0</v>
      </c>
      <c r="U1007" s="88"/>
      <c r="V1007" s="3"/>
      <c r="W1007" s="88"/>
    </row>
    <row r="1008" spans="1:23" ht="270" hidden="1" x14ac:dyDescent="0.25">
      <c r="A1008" s="47">
        <v>1007</v>
      </c>
      <c r="B1008" s="43" t="str">
        <f t="shared" si="88"/>
        <v>8_27</v>
      </c>
      <c r="C1008" s="3">
        <f t="shared" si="89"/>
        <v>60</v>
      </c>
      <c r="D1008" s="3" t="s">
        <v>4</v>
      </c>
      <c r="E1008" s="1" t="s">
        <v>2532</v>
      </c>
      <c r="F1008" s="4" t="s">
        <v>2533</v>
      </c>
      <c r="G1008" s="1" t="s">
        <v>2534</v>
      </c>
      <c r="H1008" s="10" t="s">
        <v>4</v>
      </c>
      <c r="I1008" s="6">
        <v>0</v>
      </c>
      <c r="J1008" s="8">
        <v>1</v>
      </c>
      <c r="K1008" s="12">
        <v>0</v>
      </c>
      <c r="L1008" s="44" t="s">
        <v>4</v>
      </c>
      <c r="M1008" s="3">
        <v>1</v>
      </c>
      <c r="N1008" s="43">
        <v>0</v>
      </c>
      <c r="O1008" s="43">
        <v>0</v>
      </c>
      <c r="P1008" s="3" t="s">
        <v>3419</v>
      </c>
      <c r="Q1008" s="45"/>
      <c r="R1008" s="88">
        <f t="shared" si="85"/>
        <v>0</v>
      </c>
      <c r="S1008" s="88">
        <f t="shared" si="86"/>
        <v>0</v>
      </c>
      <c r="T1008" s="88">
        <f t="shared" si="87"/>
        <v>0</v>
      </c>
      <c r="U1008" s="88"/>
      <c r="V1008" s="3"/>
      <c r="W1008" s="88"/>
    </row>
    <row r="1009" spans="1:23" ht="409.5" hidden="1" x14ac:dyDescent="0.25">
      <c r="A1009" s="47">
        <v>1008</v>
      </c>
      <c r="B1009" s="43" t="str">
        <f t="shared" si="88"/>
        <v>8_27</v>
      </c>
      <c r="C1009" s="3">
        <f t="shared" si="89"/>
        <v>61</v>
      </c>
      <c r="D1009" s="3" t="s">
        <v>4</v>
      </c>
      <c r="E1009" s="1" t="s">
        <v>2535</v>
      </c>
      <c r="F1009" s="4" t="s">
        <v>2536</v>
      </c>
      <c r="G1009" s="1" t="s">
        <v>2537</v>
      </c>
      <c r="H1009" s="10" t="s">
        <v>4</v>
      </c>
      <c r="I1009" s="6">
        <v>0</v>
      </c>
      <c r="J1009" s="8">
        <v>1</v>
      </c>
      <c r="K1009" s="12">
        <v>0</v>
      </c>
      <c r="L1009" s="44" t="s">
        <v>4</v>
      </c>
      <c r="M1009" s="3">
        <v>1</v>
      </c>
      <c r="N1009" s="43">
        <v>0</v>
      </c>
      <c r="O1009" s="43">
        <v>0</v>
      </c>
      <c r="P1009" s="3" t="s">
        <v>3419</v>
      </c>
      <c r="Q1009" s="45"/>
      <c r="R1009" s="88">
        <f t="shared" si="85"/>
        <v>0</v>
      </c>
      <c r="S1009" s="88">
        <f t="shared" si="86"/>
        <v>0</v>
      </c>
      <c r="T1009" s="88">
        <f t="shared" si="87"/>
        <v>0</v>
      </c>
      <c r="U1009" s="88"/>
      <c r="V1009" s="3"/>
      <c r="W1009" s="88"/>
    </row>
    <row r="1010" spans="1:23" ht="315" hidden="1" x14ac:dyDescent="0.25">
      <c r="A1010" s="47">
        <v>1009</v>
      </c>
      <c r="B1010" s="43" t="str">
        <f t="shared" si="88"/>
        <v>8_27</v>
      </c>
      <c r="C1010" s="3">
        <f t="shared" si="89"/>
        <v>62</v>
      </c>
      <c r="D1010" s="3" t="s">
        <v>4</v>
      </c>
      <c r="E1010" s="1" t="s">
        <v>2538</v>
      </c>
      <c r="F1010" s="4" t="s">
        <v>2539</v>
      </c>
      <c r="G1010" s="1" t="s">
        <v>2540</v>
      </c>
      <c r="H1010" s="10" t="s">
        <v>4</v>
      </c>
      <c r="I1010" s="6">
        <v>0</v>
      </c>
      <c r="J1010" s="8">
        <v>1</v>
      </c>
      <c r="K1010" s="12">
        <v>0</v>
      </c>
      <c r="L1010" s="44" t="s">
        <v>4</v>
      </c>
      <c r="M1010" s="3">
        <v>1</v>
      </c>
      <c r="N1010" s="43">
        <v>0</v>
      </c>
      <c r="O1010" s="43">
        <v>0</v>
      </c>
      <c r="P1010" s="3" t="s">
        <v>3419</v>
      </c>
      <c r="Q1010" s="45"/>
      <c r="R1010" s="88">
        <f t="shared" si="85"/>
        <v>0</v>
      </c>
      <c r="S1010" s="88">
        <f t="shared" si="86"/>
        <v>0</v>
      </c>
      <c r="T1010" s="88">
        <f t="shared" si="87"/>
        <v>0</v>
      </c>
      <c r="U1010" s="88"/>
      <c r="V1010" s="3"/>
      <c r="W1010" s="88"/>
    </row>
    <row r="1011" spans="1:23" ht="285" hidden="1" x14ac:dyDescent="0.25">
      <c r="A1011" s="47">
        <v>1010</v>
      </c>
      <c r="B1011" s="43" t="str">
        <f t="shared" si="88"/>
        <v>8_27</v>
      </c>
      <c r="C1011" s="3">
        <f t="shared" si="89"/>
        <v>63</v>
      </c>
      <c r="D1011" s="3" t="s">
        <v>269</v>
      </c>
      <c r="E1011" s="1" t="s">
        <v>1607</v>
      </c>
      <c r="F1011" s="4" t="s">
        <v>2541</v>
      </c>
      <c r="G1011" s="1" t="s">
        <v>2542</v>
      </c>
      <c r="H1011" s="10" t="s">
        <v>269</v>
      </c>
      <c r="I1011" s="6">
        <v>0</v>
      </c>
      <c r="J1011" s="8">
        <v>1</v>
      </c>
      <c r="K1011" s="12">
        <v>0</v>
      </c>
      <c r="L1011" s="44" t="s">
        <v>269</v>
      </c>
      <c r="M1011" s="3">
        <v>1</v>
      </c>
      <c r="N1011" s="43">
        <v>0</v>
      </c>
      <c r="O1011" s="43">
        <v>0</v>
      </c>
      <c r="P1011" s="3" t="s">
        <v>3543</v>
      </c>
      <c r="Q1011" s="45"/>
      <c r="R1011" s="88">
        <f t="shared" si="85"/>
        <v>0</v>
      </c>
      <c r="S1011" s="88">
        <f t="shared" si="86"/>
        <v>0</v>
      </c>
      <c r="T1011" s="88">
        <f t="shared" si="87"/>
        <v>0</v>
      </c>
      <c r="U1011" s="88"/>
      <c r="V1011" s="3"/>
      <c r="W1011" s="88"/>
    </row>
    <row r="1012" spans="1:23" ht="255" hidden="1" x14ac:dyDescent="0.25">
      <c r="A1012" s="47">
        <v>1011</v>
      </c>
      <c r="B1012" s="43" t="str">
        <f t="shared" si="88"/>
        <v>8_27</v>
      </c>
      <c r="C1012" s="3">
        <f t="shared" si="89"/>
        <v>64</v>
      </c>
      <c r="D1012" s="3" t="s">
        <v>269</v>
      </c>
      <c r="E1012" s="1" t="s">
        <v>1610</v>
      </c>
      <c r="F1012" s="4" t="s">
        <v>2541</v>
      </c>
      <c r="G1012" s="1" t="s">
        <v>2543</v>
      </c>
      <c r="H1012" s="10" t="s">
        <v>269</v>
      </c>
      <c r="I1012" s="6">
        <v>0</v>
      </c>
      <c r="J1012" s="8">
        <v>1</v>
      </c>
      <c r="K1012" s="12">
        <v>0</v>
      </c>
      <c r="L1012" s="44" t="s">
        <v>269</v>
      </c>
      <c r="M1012" s="3">
        <v>1</v>
      </c>
      <c r="N1012" s="43">
        <v>0</v>
      </c>
      <c r="O1012" s="43">
        <v>0</v>
      </c>
      <c r="P1012" s="3" t="s">
        <v>3543</v>
      </c>
      <c r="Q1012" s="45"/>
      <c r="R1012" s="88">
        <f t="shared" si="85"/>
        <v>0</v>
      </c>
      <c r="S1012" s="88">
        <f t="shared" si="86"/>
        <v>0</v>
      </c>
      <c r="T1012" s="88">
        <f t="shared" si="87"/>
        <v>0</v>
      </c>
      <c r="U1012" s="88"/>
      <c r="V1012" s="3"/>
      <c r="W1012" s="88"/>
    </row>
    <row r="1013" spans="1:23" ht="255" hidden="1" x14ac:dyDescent="0.25">
      <c r="A1013" s="47">
        <v>1012</v>
      </c>
      <c r="B1013" s="43" t="str">
        <f t="shared" si="88"/>
        <v>8_27</v>
      </c>
      <c r="C1013" s="3">
        <f t="shared" si="89"/>
        <v>65</v>
      </c>
      <c r="D1013" s="3" t="s">
        <v>4</v>
      </c>
      <c r="E1013" s="1" t="s">
        <v>2544</v>
      </c>
      <c r="F1013" s="4" t="s">
        <v>2545</v>
      </c>
      <c r="G1013" s="1" t="s">
        <v>2546</v>
      </c>
      <c r="H1013" s="10" t="s">
        <v>4</v>
      </c>
      <c r="I1013" s="6">
        <v>0</v>
      </c>
      <c r="J1013" s="8">
        <v>1</v>
      </c>
      <c r="K1013" s="12">
        <v>0</v>
      </c>
      <c r="L1013" s="44" t="s">
        <v>4</v>
      </c>
      <c r="M1013" s="3">
        <v>1</v>
      </c>
      <c r="N1013" s="43">
        <v>0</v>
      </c>
      <c r="O1013" s="43">
        <v>0</v>
      </c>
      <c r="P1013" s="3" t="s">
        <v>3419</v>
      </c>
      <c r="Q1013" s="45"/>
      <c r="R1013" s="88">
        <f t="shared" si="85"/>
        <v>0</v>
      </c>
      <c r="S1013" s="88">
        <f t="shared" si="86"/>
        <v>0</v>
      </c>
      <c r="T1013" s="88">
        <f t="shared" si="87"/>
        <v>0</v>
      </c>
      <c r="U1013" s="88"/>
      <c r="V1013" s="3"/>
      <c r="W1013" s="88"/>
    </row>
    <row r="1014" spans="1:23" ht="255" hidden="1" x14ac:dyDescent="0.25">
      <c r="A1014" s="47">
        <v>1013</v>
      </c>
      <c r="B1014" s="43" t="str">
        <f t="shared" si="88"/>
        <v>8_27</v>
      </c>
      <c r="C1014" s="3">
        <f t="shared" si="89"/>
        <v>66</v>
      </c>
      <c r="D1014" s="3" t="s">
        <v>1568</v>
      </c>
      <c r="E1014" s="1" t="s">
        <v>2547</v>
      </c>
      <c r="F1014" s="4" t="s">
        <v>2518</v>
      </c>
      <c r="G1014" s="1" t="s">
        <v>2548</v>
      </c>
      <c r="H1014" s="10" t="s">
        <v>1568</v>
      </c>
      <c r="I1014" s="6">
        <v>1</v>
      </c>
      <c r="J1014" s="8">
        <v>0</v>
      </c>
      <c r="K1014" s="12">
        <v>0</v>
      </c>
      <c r="L1014" s="44" t="s">
        <v>1568</v>
      </c>
      <c r="M1014" s="3">
        <v>1</v>
      </c>
      <c r="N1014" s="43">
        <v>0</v>
      </c>
      <c r="O1014" s="43">
        <v>0</v>
      </c>
      <c r="P1014" s="3" t="s">
        <v>3656</v>
      </c>
      <c r="Q1014" s="45"/>
      <c r="R1014" s="88">
        <f t="shared" si="85"/>
        <v>0</v>
      </c>
      <c r="S1014" s="88">
        <f t="shared" si="86"/>
        <v>0</v>
      </c>
      <c r="T1014" s="88">
        <f t="shared" si="87"/>
        <v>0</v>
      </c>
      <c r="U1014" s="88"/>
      <c r="V1014" s="3"/>
      <c r="W1014" s="88"/>
    </row>
    <row r="1015" spans="1:23" ht="225" hidden="1" x14ac:dyDescent="0.25">
      <c r="A1015" s="47">
        <v>1014</v>
      </c>
      <c r="B1015" s="43" t="str">
        <f t="shared" si="88"/>
        <v>8_27</v>
      </c>
      <c r="C1015" s="3">
        <f t="shared" si="89"/>
        <v>67</v>
      </c>
      <c r="D1015" s="3" t="s">
        <v>665</v>
      </c>
      <c r="E1015" s="1" t="s">
        <v>2549</v>
      </c>
      <c r="F1015" s="4" t="s">
        <v>2518</v>
      </c>
      <c r="G1015" s="1" t="s">
        <v>2550</v>
      </c>
      <c r="H1015" s="10" t="s">
        <v>665</v>
      </c>
      <c r="I1015" s="6">
        <v>1</v>
      </c>
      <c r="J1015" s="8">
        <v>0</v>
      </c>
      <c r="K1015" s="12">
        <v>0</v>
      </c>
      <c r="L1015" s="44" t="s">
        <v>665</v>
      </c>
      <c r="M1015" s="3">
        <v>0</v>
      </c>
      <c r="N1015" s="43">
        <v>0</v>
      </c>
      <c r="O1015" s="43">
        <v>0</v>
      </c>
      <c r="P1015" s="3" t="s">
        <v>3563</v>
      </c>
      <c r="Q1015" s="45"/>
      <c r="R1015" s="88">
        <f t="shared" si="85"/>
        <v>0</v>
      </c>
      <c r="S1015" s="88">
        <f t="shared" si="86"/>
        <v>0</v>
      </c>
      <c r="T1015" s="88">
        <f t="shared" si="87"/>
        <v>0</v>
      </c>
      <c r="U1015" s="88"/>
      <c r="V1015" s="3"/>
      <c r="W1015" s="88"/>
    </row>
    <row r="1016" spans="1:23" ht="225" hidden="1" x14ac:dyDescent="0.25">
      <c r="A1016" s="47">
        <v>1015</v>
      </c>
      <c r="B1016" s="43" t="str">
        <f t="shared" si="88"/>
        <v>8_27</v>
      </c>
      <c r="C1016" s="3">
        <f t="shared" si="89"/>
        <v>68</v>
      </c>
      <c r="D1016" s="3" t="s">
        <v>2553</v>
      </c>
      <c r="E1016" s="1" t="s">
        <v>2551</v>
      </c>
      <c r="F1016" s="4" t="s">
        <v>2518</v>
      </c>
      <c r="G1016" s="1" t="s">
        <v>2552</v>
      </c>
      <c r="H1016" s="10" t="s">
        <v>2553</v>
      </c>
      <c r="I1016" s="6">
        <v>1</v>
      </c>
      <c r="J1016" s="8">
        <v>0</v>
      </c>
      <c r="K1016" s="12">
        <v>0</v>
      </c>
      <c r="L1016" s="44" t="s">
        <v>2553</v>
      </c>
      <c r="M1016" s="3">
        <v>0</v>
      </c>
      <c r="N1016" s="43">
        <v>0</v>
      </c>
      <c r="O1016" s="43">
        <v>0</v>
      </c>
      <c r="P1016" s="3" t="s">
        <v>3766</v>
      </c>
      <c r="Q1016" s="45"/>
      <c r="R1016" s="88">
        <f t="shared" si="85"/>
        <v>0</v>
      </c>
      <c r="S1016" s="88">
        <f t="shared" si="86"/>
        <v>0</v>
      </c>
      <c r="T1016" s="88">
        <f t="shared" si="87"/>
        <v>0</v>
      </c>
      <c r="U1016" s="88"/>
      <c r="V1016" s="3"/>
      <c r="W1016" s="88"/>
    </row>
    <row r="1017" spans="1:23" ht="285" hidden="1" x14ac:dyDescent="0.25">
      <c r="A1017" s="47">
        <v>1016</v>
      </c>
      <c r="B1017" s="43" t="str">
        <f t="shared" si="88"/>
        <v>8_27</v>
      </c>
      <c r="C1017" s="3">
        <f t="shared" si="89"/>
        <v>69</v>
      </c>
      <c r="D1017" s="3" t="s">
        <v>145</v>
      </c>
      <c r="E1017" s="1" t="s">
        <v>2554</v>
      </c>
      <c r="F1017" s="4" t="s">
        <v>2555</v>
      </c>
      <c r="G1017" s="1" t="s">
        <v>2556</v>
      </c>
      <c r="H1017" s="10" t="s">
        <v>145</v>
      </c>
      <c r="I1017" s="6">
        <v>0</v>
      </c>
      <c r="J1017" s="8">
        <v>1</v>
      </c>
      <c r="K1017" s="12">
        <v>0</v>
      </c>
      <c r="L1017" s="44" t="s">
        <v>145</v>
      </c>
      <c r="M1017" s="3">
        <v>1</v>
      </c>
      <c r="N1017" s="43">
        <v>0</v>
      </c>
      <c r="O1017" s="43">
        <v>0</v>
      </c>
      <c r="P1017" s="3" t="s">
        <v>3502</v>
      </c>
      <c r="Q1017" s="45"/>
      <c r="R1017" s="88">
        <f t="shared" si="85"/>
        <v>0</v>
      </c>
      <c r="S1017" s="88">
        <f t="shared" si="86"/>
        <v>0</v>
      </c>
      <c r="T1017" s="88">
        <f t="shared" si="87"/>
        <v>0</v>
      </c>
      <c r="U1017" s="88"/>
      <c r="V1017" s="3"/>
      <c r="W1017" s="88"/>
    </row>
    <row r="1018" spans="1:23" ht="255" hidden="1" x14ac:dyDescent="0.25">
      <c r="A1018" s="47">
        <v>1017</v>
      </c>
      <c r="B1018" s="43" t="str">
        <f t="shared" si="88"/>
        <v>8_27</v>
      </c>
      <c r="C1018" s="3">
        <f t="shared" si="89"/>
        <v>70</v>
      </c>
      <c r="D1018" s="3" t="s">
        <v>1073</v>
      </c>
      <c r="E1018" s="1" t="s">
        <v>2557</v>
      </c>
      <c r="F1018" s="4" t="s">
        <v>2558</v>
      </c>
      <c r="G1018" s="1" t="s">
        <v>2559</v>
      </c>
      <c r="H1018" s="10" t="s">
        <v>1073</v>
      </c>
      <c r="I1018" s="6">
        <v>0</v>
      </c>
      <c r="J1018" s="8">
        <v>0</v>
      </c>
      <c r="K1018" s="12">
        <v>1</v>
      </c>
      <c r="L1018" s="44" t="s">
        <v>1073</v>
      </c>
      <c r="M1018" s="3">
        <v>1</v>
      </c>
      <c r="N1018" s="43">
        <v>0</v>
      </c>
      <c r="O1018" s="43">
        <v>0</v>
      </c>
      <c r="P1018" s="3" t="s">
        <v>3530</v>
      </c>
      <c r="Q1018" s="45"/>
      <c r="R1018" s="88">
        <f t="shared" si="85"/>
        <v>0</v>
      </c>
      <c r="S1018" s="88">
        <f t="shared" si="86"/>
        <v>0</v>
      </c>
      <c r="T1018" s="88">
        <f t="shared" si="87"/>
        <v>0</v>
      </c>
      <c r="U1018" s="88"/>
      <c r="V1018" s="3"/>
      <c r="W1018" s="88"/>
    </row>
    <row r="1019" spans="1:23" ht="225" hidden="1" x14ac:dyDescent="0.25">
      <c r="A1019" s="47">
        <v>1018</v>
      </c>
      <c r="B1019" s="43" t="str">
        <f t="shared" si="88"/>
        <v>8_27</v>
      </c>
      <c r="C1019" s="3">
        <f t="shared" si="89"/>
        <v>71</v>
      </c>
      <c r="D1019" s="3" t="s">
        <v>926</v>
      </c>
      <c r="E1019" s="1" t="s">
        <v>2560</v>
      </c>
      <c r="F1019" s="4" t="s">
        <v>2561</v>
      </c>
      <c r="G1019" s="1" t="s">
        <v>2562</v>
      </c>
      <c r="H1019" s="10" t="s">
        <v>926</v>
      </c>
      <c r="I1019" s="6">
        <v>1</v>
      </c>
      <c r="J1019" s="8">
        <v>0</v>
      </c>
      <c r="K1019" s="12">
        <v>0</v>
      </c>
      <c r="L1019" s="44" t="s">
        <v>926</v>
      </c>
      <c r="M1019" s="3">
        <v>0</v>
      </c>
      <c r="N1019" s="43">
        <v>0</v>
      </c>
      <c r="O1019" s="43">
        <v>0</v>
      </c>
      <c r="P1019" s="3" t="s">
        <v>3456</v>
      </c>
      <c r="Q1019" s="45"/>
      <c r="R1019" s="88">
        <f t="shared" si="85"/>
        <v>0</v>
      </c>
      <c r="S1019" s="88">
        <f t="shared" si="86"/>
        <v>0</v>
      </c>
      <c r="T1019" s="88">
        <f t="shared" si="87"/>
        <v>0</v>
      </c>
      <c r="U1019" s="88"/>
      <c r="V1019" s="3"/>
      <c r="W1019" s="88"/>
    </row>
    <row r="1020" spans="1:23" ht="255" hidden="1" x14ac:dyDescent="0.25">
      <c r="A1020" s="47">
        <v>1019</v>
      </c>
      <c r="B1020" s="43" t="str">
        <f t="shared" si="88"/>
        <v>8_27</v>
      </c>
      <c r="C1020" s="3">
        <f t="shared" si="89"/>
        <v>72</v>
      </c>
      <c r="D1020" s="3" t="s">
        <v>969</v>
      </c>
      <c r="E1020" s="1" t="s">
        <v>2563</v>
      </c>
      <c r="F1020" s="4" t="s">
        <v>2541</v>
      </c>
      <c r="G1020" s="1" t="s">
        <v>2564</v>
      </c>
      <c r="H1020" s="10" t="s">
        <v>969</v>
      </c>
      <c r="I1020" s="6">
        <v>0</v>
      </c>
      <c r="J1020" s="8">
        <v>1</v>
      </c>
      <c r="K1020" s="12">
        <v>0</v>
      </c>
      <c r="L1020" s="44" t="s">
        <v>969</v>
      </c>
      <c r="M1020" s="3">
        <v>1</v>
      </c>
      <c r="N1020" s="43">
        <v>0</v>
      </c>
      <c r="O1020" s="43">
        <v>0</v>
      </c>
      <c r="P1020" s="3" t="s">
        <v>3474</v>
      </c>
      <c r="Q1020" s="45"/>
      <c r="R1020" s="88">
        <f t="shared" si="85"/>
        <v>0</v>
      </c>
      <c r="S1020" s="88">
        <f t="shared" si="86"/>
        <v>0</v>
      </c>
      <c r="T1020" s="88">
        <f t="shared" si="87"/>
        <v>0</v>
      </c>
      <c r="U1020" s="88"/>
      <c r="V1020" s="3"/>
      <c r="W1020" s="88"/>
    </row>
    <row r="1021" spans="1:23" ht="210" hidden="1" x14ac:dyDescent="0.25">
      <c r="A1021" s="47">
        <v>1020</v>
      </c>
      <c r="B1021" s="43" t="str">
        <f t="shared" si="88"/>
        <v>8_27</v>
      </c>
      <c r="C1021" s="3">
        <f t="shared" si="89"/>
        <v>73</v>
      </c>
      <c r="D1021" s="3" t="s">
        <v>926</v>
      </c>
      <c r="E1021" s="1" t="s">
        <v>2565</v>
      </c>
      <c r="F1021" s="4" t="s">
        <v>2561</v>
      </c>
      <c r="G1021" s="1" t="s">
        <v>2566</v>
      </c>
      <c r="H1021" s="10" t="s">
        <v>926</v>
      </c>
      <c r="I1021" s="6">
        <v>1</v>
      </c>
      <c r="J1021" s="8">
        <v>0</v>
      </c>
      <c r="K1021" s="12">
        <v>0</v>
      </c>
      <c r="L1021" s="44" t="s">
        <v>926</v>
      </c>
      <c r="M1021" s="3">
        <v>0</v>
      </c>
      <c r="N1021" s="43">
        <v>0</v>
      </c>
      <c r="O1021" s="43">
        <v>0</v>
      </c>
      <c r="P1021" s="3" t="s">
        <v>3456</v>
      </c>
      <c r="Q1021" s="45"/>
      <c r="R1021" s="88">
        <f t="shared" si="85"/>
        <v>0</v>
      </c>
      <c r="S1021" s="88">
        <f t="shared" si="86"/>
        <v>0</v>
      </c>
      <c r="T1021" s="88">
        <f t="shared" si="87"/>
        <v>0</v>
      </c>
      <c r="U1021" s="88"/>
      <c r="V1021" s="3"/>
      <c r="W1021" s="88"/>
    </row>
    <row r="1022" spans="1:23" ht="270" hidden="1" x14ac:dyDescent="0.25">
      <c r="A1022" s="47">
        <v>1021</v>
      </c>
      <c r="B1022" s="43" t="str">
        <f t="shared" si="88"/>
        <v>8_27</v>
      </c>
      <c r="C1022" s="3">
        <f t="shared" si="89"/>
        <v>74</v>
      </c>
      <c r="D1022" s="3" t="s">
        <v>269</v>
      </c>
      <c r="E1022" s="1" t="s">
        <v>270</v>
      </c>
      <c r="F1022" s="4" t="s">
        <v>2567</v>
      </c>
      <c r="G1022" s="1" t="s">
        <v>2568</v>
      </c>
      <c r="H1022" s="10" t="s">
        <v>269</v>
      </c>
      <c r="I1022" s="6">
        <v>0</v>
      </c>
      <c r="J1022" s="8">
        <v>1</v>
      </c>
      <c r="K1022" s="12">
        <v>0</v>
      </c>
      <c r="L1022" s="44" t="s">
        <v>269</v>
      </c>
      <c r="M1022" s="3">
        <v>1</v>
      </c>
      <c r="N1022" s="43">
        <v>0</v>
      </c>
      <c r="O1022" s="43">
        <v>0</v>
      </c>
      <c r="P1022" s="3" t="s">
        <v>3543</v>
      </c>
      <c r="Q1022" s="45"/>
      <c r="R1022" s="88">
        <f t="shared" si="85"/>
        <v>0</v>
      </c>
      <c r="S1022" s="88">
        <f t="shared" si="86"/>
        <v>0</v>
      </c>
      <c r="T1022" s="88">
        <f t="shared" si="87"/>
        <v>0</v>
      </c>
      <c r="U1022" s="88"/>
      <c r="V1022" s="3"/>
      <c r="W1022" s="88"/>
    </row>
    <row r="1023" spans="1:23" ht="270" hidden="1" x14ac:dyDescent="0.25">
      <c r="A1023" s="47">
        <v>1022</v>
      </c>
      <c r="B1023" s="43" t="str">
        <f t="shared" si="88"/>
        <v>8_27</v>
      </c>
      <c r="C1023" s="3">
        <f t="shared" si="89"/>
        <v>75</v>
      </c>
      <c r="D1023" s="3" t="s">
        <v>969</v>
      </c>
      <c r="E1023" s="1" t="s">
        <v>2569</v>
      </c>
      <c r="F1023" s="4" t="s">
        <v>2541</v>
      </c>
      <c r="G1023" s="1" t="s">
        <v>2570</v>
      </c>
      <c r="H1023" s="10" t="s">
        <v>969</v>
      </c>
      <c r="I1023" s="6">
        <v>0</v>
      </c>
      <c r="J1023" s="8">
        <v>1</v>
      </c>
      <c r="K1023" s="12">
        <v>0</v>
      </c>
      <c r="L1023" s="44" t="s">
        <v>969</v>
      </c>
      <c r="M1023" s="3">
        <v>1</v>
      </c>
      <c r="N1023" s="43">
        <v>0</v>
      </c>
      <c r="O1023" s="43">
        <v>0</v>
      </c>
      <c r="P1023" s="3" t="s">
        <v>3474</v>
      </c>
      <c r="Q1023" s="45"/>
      <c r="R1023" s="88">
        <f t="shared" si="85"/>
        <v>0</v>
      </c>
      <c r="S1023" s="88">
        <f t="shared" si="86"/>
        <v>0</v>
      </c>
      <c r="T1023" s="88">
        <f t="shared" si="87"/>
        <v>0</v>
      </c>
      <c r="U1023" s="88"/>
      <c r="V1023" s="3"/>
      <c r="W1023" s="88"/>
    </row>
    <row r="1024" spans="1:23" ht="240" hidden="1" x14ac:dyDescent="0.25">
      <c r="A1024" s="47">
        <v>1023</v>
      </c>
      <c r="B1024" s="43" t="str">
        <f t="shared" si="88"/>
        <v>8_27</v>
      </c>
      <c r="C1024" s="3">
        <f t="shared" si="89"/>
        <v>76</v>
      </c>
      <c r="D1024" s="3" t="s">
        <v>1884</v>
      </c>
      <c r="E1024" s="1" t="s">
        <v>2571</v>
      </c>
      <c r="F1024" s="4" t="s">
        <v>2518</v>
      </c>
      <c r="G1024" s="1" t="s">
        <v>2572</v>
      </c>
      <c r="H1024" s="10" t="s">
        <v>1884</v>
      </c>
      <c r="I1024" s="6">
        <v>1</v>
      </c>
      <c r="J1024" s="8">
        <v>0</v>
      </c>
      <c r="K1024" s="12">
        <v>0</v>
      </c>
      <c r="L1024" s="44" t="s">
        <v>1884</v>
      </c>
      <c r="M1024" s="3">
        <v>0</v>
      </c>
      <c r="N1024" s="43">
        <v>0</v>
      </c>
      <c r="O1024" s="43">
        <v>0</v>
      </c>
      <c r="P1024" s="3" t="s">
        <v>3680</v>
      </c>
      <c r="Q1024" s="45"/>
      <c r="R1024" s="88">
        <f t="shared" si="85"/>
        <v>0</v>
      </c>
      <c r="S1024" s="88">
        <f t="shared" si="86"/>
        <v>0</v>
      </c>
      <c r="T1024" s="88">
        <f t="shared" si="87"/>
        <v>0</v>
      </c>
      <c r="U1024" s="88"/>
      <c r="V1024" s="3"/>
      <c r="W1024" s="88"/>
    </row>
    <row r="1025" spans="1:23" ht="240" hidden="1" x14ac:dyDescent="0.25">
      <c r="A1025" s="47">
        <v>1024</v>
      </c>
      <c r="B1025" s="43" t="str">
        <f t="shared" si="88"/>
        <v>8_27</v>
      </c>
      <c r="C1025" s="3">
        <f t="shared" si="89"/>
        <v>77</v>
      </c>
      <c r="D1025" s="3" t="s">
        <v>2576</v>
      </c>
      <c r="E1025" s="1" t="s">
        <v>2573</v>
      </c>
      <c r="F1025" s="4" t="s">
        <v>2574</v>
      </c>
      <c r="G1025" s="1" t="s">
        <v>2575</v>
      </c>
      <c r="H1025" s="10" t="s">
        <v>2576</v>
      </c>
      <c r="I1025" s="6">
        <v>1</v>
      </c>
      <c r="J1025" s="8">
        <v>0</v>
      </c>
      <c r="K1025" s="12">
        <v>0</v>
      </c>
      <c r="L1025" s="44" t="s">
        <v>2576</v>
      </c>
      <c r="M1025" s="3">
        <v>0</v>
      </c>
      <c r="N1025" s="43">
        <v>0</v>
      </c>
      <c r="O1025" s="43">
        <v>0</v>
      </c>
      <c r="P1025" s="3" t="s">
        <v>3767</v>
      </c>
      <c r="Q1025" s="45"/>
      <c r="R1025" s="88">
        <f t="shared" si="85"/>
        <v>0</v>
      </c>
      <c r="S1025" s="88">
        <f t="shared" si="86"/>
        <v>0</v>
      </c>
      <c r="T1025" s="88">
        <f t="shared" si="87"/>
        <v>0</v>
      </c>
      <c r="U1025" s="88"/>
      <c r="V1025" s="3"/>
      <c r="W1025" s="88"/>
    </row>
    <row r="1026" spans="1:23" ht="225" hidden="1" x14ac:dyDescent="0.25">
      <c r="A1026" s="47">
        <v>1025</v>
      </c>
      <c r="B1026" s="43" t="str">
        <f t="shared" si="88"/>
        <v>8_27</v>
      </c>
      <c r="C1026" s="3">
        <f t="shared" si="89"/>
        <v>78</v>
      </c>
      <c r="D1026" s="3" t="s">
        <v>1225</v>
      </c>
      <c r="E1026" s="1" t="s">
        <v>2577</v>
      </c>
      <c r="F1026" s="4" t="s">
        <v>2578</v>
      </c>
      <c r="G1026" s="1" t="s">
        <v>2579</v>
      </c>
      <c r="H1026" s="10" t="s">
        <v>1225</v>
      </c>
      <c r="I1026" s="6">
        <v>1</v>
      </c>
      <c r="J1026" s="8">
        <v>0</v>
      </c>
      <c r="K1026" s="12">
        <v>0</v>
      </c>
      <c r="L1026" s="44" t="s">
        <v>1225</v>
      </c>
      <c r="M1026" s="3">
        <v>0</v>
      </c>
      <c r="N1026" s="43">
        <v>0</v>
      </c>
      <c r="O1026" s="43">
        <v>0</v>
      </c>
      <c r="P1026" s="3" t="s">
        <v>3584</v>
      </c>
      <c r="Q1026" s="45"/>
      <c r="R1026" s="88">
        <f t="shared" ref="R1026:R1089" si="90">IF(D1026&lt;&gt;H1026,1,0)</f>
        <v>0</v>
      </c>
      <c r="S1026" s="88">
        <f t="shared" ref="S1026:S1089" si="91">IF(H1026&lt;&gt;L1026,1,0)</f>
        <v>0</v>
      </c>
      <c r="T1026" s="88">
        <f t="shared" ref="T1026:T1089" si="92">IF(I1026+J1026+K1026=0,1,0)</f>
        <v>0</v>
      </c>
      <c r="U1026" s="88"/>
      <c r="V1026" s="3"/>
      <c r="W1026" s="88"/>
    </row>
    <row r="1027" spans="1:23" ht="240" hidden="1" x14ac:dyDescent="0.25">
      <c r="A1027" s="47">
        <v>1026</v>
      </c>
      <c r="B1027" s="43" t="str">
        <f t="shared" si="88"/>
        <v>8_27</v>
      </c>
      <c r="C1027" s="3">
        <f t="shared" si="89"/>
        <v>79</v>
      </c>
      <c r="D1027" s="3" t="s">
        <v>156</v>
      </c>
      <c r="E1027" s="1" t="s">
        <v>2580</v>
      </c>
      <c r="F1027" s="4" t="s">
        <v>2581</v>
      </c>
      <c r="G1027" s="1" t="s">
        <v>2582</v>
      </c>
      <c r="H1027" s="10" t="s">
        <v>156</v>
      </c>
      <c r="I1027" s="6">
        <v>1</v>
      </c>
      <c r="J1027" s="8">
        <v>0</v>
      </c>
      <c r="K1027" s="12">
        <v>0</v>
      </c>
      <c r="L1027" s="44" t="s">
        <v>156</v>
      </c>
      <c r="M1027" s="3">
        <v>0</v>
      </c>
      <c r="N1027" s="43">
        <v>0</v>
      </c>
      <c r="O1027" s="43">
        <v>0</v>
      </c>
      <c r="P1027" s="3" t="s">
        <v>3505</v>
      </c>
      <c r="Q1027" s="45"/>
      <c r="R1027" s="88">
        <f t="shared" si="90"/>
        <v>0</v>
      </c>
      <c r="S1027" s="88">
        <f t="shared" si="91"/>
        <v>0</v>
      </c>
      <c r="T1027" s="88">
        <f t="shared" si="92"/>
        <v>0</v>
      </c>
      <c r="U1027" s="88"/>
      <c r="V1027" s="3"/>
      <c r="W1027" s="88"/>
    </row>
    <row r="1028" spans="1:23" ht="225" hidden="1" x14ac:dyDescent="0.25">
      <c r="A1028" s="47">
        <v>1027</v>
      </c>
      <c r="B1028" s="43" t="str">
        <f t="shared" si="88"/>
        <v>8_27</v>
      </c>
      <c r="C1028" s="3">
        <f t="shared" si="89"/>
        <v>80</v>
      </c>
      <c r="D1028" s="3" t="s">
        <v>1424</v>
      </c>
      <c r="E1028" s="1" t="s">
        <v>2583</v>
      </c>
      <c r="F1028" s="4" t="s">
        <v>2541</v>
      </c>
      <c r="G1028" s="1" t="s">
        <v>2584</v>
      </c>
      <c r="H1028" s="10" t="s">
        <v>1424</v>
      </c>
      <c r="I1028" s="6">
        <v>0</v>
      </c>
      <c r="J1028" s="8">
        <v>0</v>
      </c>
      <c r="K1028" s="12">
        <v>1</v>
      </c>
      <c r="L1028" s="44" t="s">
        <v>1424</v>
      </c>
      <c r="M1028" s="3">
        <v>0</v>
      </c>
      <c r="N1028" s="43">
        <v>0</v>
      </c>
      <c r="O1028" s="43">
        <v>0</v>
      </c>
      <c r="P1028" s="3" t="s">
        <v>3631</v>
      </c>
      <c r="Q1028" s="45"/>
      <c r="R1028" s="88">
        <f t="shared" si="90"/>
        <v>0</v>
      </c>
      <c r="S1028" s="88">
        <f t="shared" si="91"/>
        <v>0</v>
      </c>
      <c r="T1028" s="88">
        <f t="shared" si="92"/>
        <v>0</v>
      </c>
      <c r="U1028" s="88"/>
      <c r="V1028" s="3"/>
      <c r="W1028" s="88"/>
    </row>
    <row r="1029" spans="1:23" ht="240" hidden="1" x14ac:dyDescent="0.25">
      <c r="A1029" s="47">
        <v>1028</v>
      </c>
      <c r="B1029" s="43" t="str">
        <f t="shared" si="88"/>
        <v>8_27</v>
      </c>
      <c r="C1029" s="3">
        <f t="shared" si="89"/>
        <v>81</v>
      </c>
      <c r="D1029" s="3" t="s">
        <v>1975</v>
      </c>
      <c r="E1029" s="1" t="s">
        <v>2585</v>
      </c>
      <c r="F1029" s="4" t="s">
        <v>2541</v>
      </c>
      <c r="G1029" s="1" t="s">
        <v>2586</v>
      </c>
      <c r="H1029" s="10" t="s">
        <v>1975</v>
      </c>
      <c r="I1029" s="6">
        <v>0</v>
      </c>
      <c r="J1029" s="8">
        <v>0</v>
      </c>
      <c r="K1029" s="12">
        <v>1</v>
      </c>
      <c r="L1029" s="44" t="s">
        <v>1975</v>
      </c>
      <c r="M1029" s="3">
        <v>0</v>
      </c>
      <c r="N1029" s="43">
        <v>0</v>
      </c>
      <c r="O1029" s="43">
        <v>0</v>
      </c>
      <c r="P1029" s="3" t="s">
        <v>3691</v>
      </c>
      <c r="Q1029" s="45"/>
      <c r="R1029" s="88">
        <f t="shared" si="90"/>
        <v>0</v>
      </c>
      <c r="S1029" s="88">
        <f t="shared" si="91"/>
        <v>0</v>
      </c>
      <c r="T1029" s="88">
        <f t="shared" si="92"/>
        <v>0</v>
      </c>
      <c r="U1029" s="88"/>
      <c r="V1029" s="3"/>
      <c r="W1029" s="88"/>
    </row>
    <row r="1030" spans="1:23" ht="225" hidden="1" x14ac:dyDescent="0.25">
      <c r="A1030" s="47">
        <v>1029</v>
      </c>
      <c r="B1030" s="43" t="str">
        <f t="shared" si="88"/>
        <v>8_27</v>
      </c>
      <c r="C1030" s="3">
        <f t="shared" si="89"/>
        <v>82</v>
      </c>
      <c r="D1030" s="3" t="s">
        <v>2088</v>
      </c>
      <c r="E1030" s="1" t="s">
        <v>2587</v>
      </c>
      <c r="F1030" s="4" t="s">
        <v>2541</v>
      </c>
      <c r="G1030" s="1" t="s">
        <v>2584</v>
      </c>
      <c r="H1030" s="10" t="s">
        <v>2088</v>
      </c>
      <c r="I1030" s="6">
        <v>0</v>
      </c>
      <c r="J1030" s="8">
        <v>0</v>
      </c>
      <c r="K1030" s="12">
        <v>1</v>
      </c>
      <c r="L1030" s="44" t="s">
        <v>2088</v>
      </c>
      <c r="M1030" s="3">
        <v>0</v>
      </c>
      <c r="N1030" s="43">
        <v>0</v>
      </c>
      <c r="O1030" s="43">
        <v>0</v>
      </c>
      <c r="P1030" s="3" t="s">
        <v>3708</v>
      </c>
      <c r="Q1030" s="45"/>
      <c r="R1030" s="88">
        <f t="shared" si="90"/>
        <v>0</v>
      </c>
      <c r="S1030" s="88">
        <f t="shared" si="91"/>
        <v>0</v>
      </c>
      <c r="T1030" s="88">
        <f t="shared" si="92"/>
        <v>0</v>
      </c>
      <c r="U1030" s="88"/>
      <c r="V1030" s="3"/>
      <c r="W1030" s="88"/>
    </row>
    <row r="1031" spans="1:23" ht="240" hidden="1" x14ac:dyDescent="0.25">
      <c r="A1031" s="47">
        <v>1030</v>
      </c>
      <c r="B1031" s="43" t="str">
        <f t="shared" si="88"/>
        <v>8_27</v>
      </c>
      <c r="C1031" s="3">
        <f t="shared" si="89"/>
        <v>83</v>
      </c>
      <c r="D1031" s="3" t="s">
        <v>2591</v>
      </c>
      <c r="E1031" s="1" t="s">
        <v>2588</v>
      </c>
      <c r="F1031" s="4" t="s">
        <v>2589</v>
      </c>
      <c r="G1031" s="1" t="s">
        <v>2590</v>
      </c>
      <c r="H1031" s="10" t="s">
        <v>2591</v>
      </c>
      <c r="I1031" s="6">
        <v>1</v>
      </c>
      <c r="J1031" s="8">
        <v>0</v>
      </c>
      <c r="K1031" s="12">
        <v>0</v>
      </c>
      <c r="L1031" s="44" t="s">
        <v>2591</v>
      </c>
      <c r="M1031" s="3">
        <v>0</v>
      </c>
      <c r="N1031" s="43">
        <v>0</v>
      </c>
      <c r="O1031" s="43">
        <v>0</v>
      </c>
      <c r="P1031" s="3" t="s">
        <v>3768</v>
      </c>
      <c r="Q1031" s="45"/>
      <c r="R1031" s="88">
        <f t="shared" si="90"/>
        <v>0</v>
      </c>
      <c r="S1031" s="88">
        <f t="shared" si="91"/>
        <v>0</v>
      </c>
      <c r="T1031" s="88">
        <f t="shared" si="92"/>
        <v>0</v>
      </c>
      <c r="U1031" s="88"/>
      <c r="V1031" s="3"/>
      <c r="W1031" s="88"/>
    </row>
    <row r="1032" spans="1:23" ht="270" hidden="1" x14ac:dyDescent="0.25">
      <c r="A1032" s="47">
        <v>1031</v>
      </c>
      <c r="B1032" s="43" t="str">
        <f t="shared" si="88"/>
        <v>8_27</v>
      </c>
      <c r="C1032" s="3">
        <f t="shared" si="89"/>
        <v>84</v>
      </c>
      <c r="D1032" s="3" t="s">
        <v>156</v>
      </c>
      <c r="E1032" s="1" t="s">
        <v>2592</v>
      </c>
      <c r="F1032" s="4" t="s">
        <v>2593</v>
      </c>
      <c r="G1032" s="1" t="s">
        <v>2594</v>
      </c>
      <c r="H1032" s="10" t="s">
        <v>156</v>
      </c>
      <c r="I1032" s="6">
        <v>1</v>
      </c>
      <c r="J1032" s="8">
        <v>0</v>
      </c>
      <c r="K1032" s="12">
        <v>0</v>
      </c>
      <c r="L1032" s="44" t="s">
        <v>156</v>
      </c>
      <c r="M1032" s="3">
        <v>0</v>
      </c>
      <c r="N1032" s="43">
        <v>0</v>
      </c>
      <c r="O1032" s="43">
        <v>0</v>
      </c>
      <c r="P1032" s="3" t="s">
        <v>3505</v>
      </c>
      <c r="Q1032" s="45"/>
      <c r="R1032" s="88">
        <f t="shared" si="90"/>
        <v>0</v>
      </c>
      <c r="S1032" s="88">
        <f t="shared" si="91"/>
        <v>0</v>
      </c>
      <c r="T1032" s="88">
        <f t="shared" si="92"/>
        <v>0</v>
      </c>
      <c r="U1032" s="88"/>
      <c r="V1032" s="3"/>
      <c r="W1032" s="88"/>
    </row>
    <row r="1033" spans="1:23" ht="255" hidden="1" x14ac:dyDescent="0.25">
      <c r="A1033" s="47">
        <v>1032</v>
      </c>
      <c r="B1033" s="43" t="str">
        <f t="shared" si="88"/>
        <v>8_27</v>
      </c>
      <c r="C1033" s="3">
        <f t="shared" si="89"/>
        <v>85</v>
      </c>
      <c r="D1033" s="3" t="s">
        <v>2598</v>
      </c>
      <c r="E1033" s="1" t="s">
        <v>2595</v>
      </c>
      <c r="F1033" s="4" t="s">
        <v>2596</v>
      </c>
      <c r="G1033" s="1" t="s">
        <v>2597</v>
      </c>
      <c r="H1033" s="10" t="s">
        <v>2598</v>
      </c>
      <c r="I1033" s="6">
        <v>0</v>
      </c>
      <c r="J1033" s="8">
        <v>1</v>
      </c>
      <c r="K1033" s="12">
        <v>0</v>
      </c>
      <c r="L1033" s="44" t="s">
        <v>2598</v>
      </c>
      <c r="M1033" s="3">
        <v>0</v>
      </c>
      <c r="N1033" s="43">
        <v>0</v>
      </c>
      <c r="O1033" s="43">
        <v>0</v>
      </c>
      <c r="P1033" s="3" t="s">
        <v>3769</v>
      </c>
      <c r="Q1033" s="45"/>
      <c r="R1033" s="88">
        <f t="shared" si="90"/>
        <v>0</v>
      </c>
      <c r="S1033" s="88">
        <f t="shared" si="91"/>
        <v>0</v>
      </c>
      <c r="T1033" s="88">
        <f t="shared" si="92"/>
        <v>0</v>
      </c>
      <c r="U1033" s="88"/>
      <c r="V1033" s="3"/>
      <c r="W1033" s="88"/>
    </row>
    <row r="1034" spans="1:23" ht="240" hidden="1" x14ac:dyDescent="0.25">
      <c r="A1034" s="47">
        <v>1033</v>
      </c>
      <c r="B1034" s="43" t="str">
        <f t="shared" si="88"/>
        <v>8_27</v>
      </c>
      <c r="C1034" s="3">
        <f t="shared" si="89"/>
        <v>86</v>
      </c>
      <c r="D1034" s="3" t="s">
        <v>1073</v>
      </c>
      <c r="E1034" s="1" t="s">
        <v>2599</v>
      </c>
      <c r="F1034" s="4" t="s">
        <v>2596</v>
      </c>
      <c r="G1034" s="1" t="s">
        <v>2600</v>
      </c>
      <c r="H1034" s="10" t="s">
        <v>1073</v>
      </c>
      <c r="I1034" s="6">
        <v>0</v>
      </c>
      <c r="J1034" s="8">
        <v>1</v>
      </c>
      <c r="K1034" s="12">
        <v>0</v>
      </c>
      <c r="L1034" s="44" t="s">
        <v>1073</v>
      </c>
      <c r="M1034" s="3">
        <v>1</v>
      </c>
      <c r="N1034" s="43">
        <v>0</v>
      </c>
      <c r="O1034" s="43">
        <v>0</v>
      </c>
      <c r="P1034" s="3" t="s">
        <v>3530</v>
      </c>
      <c r="Q1034" s="45"/>
      <c r="R1034" s="88">
        <f t="shared" si="90"/>
        <v>0</v>
      </c>
      <c r="S1034" s="88">
        <f t="shared" si="91"/>
        <v>0</v>
      </c>
      <c r="T1034" s="88">
        <f t="shared" si="92"/>
        <v>0</v>
      </c>
      <c r="U1034" s="88"/>
      <c r="V1034" s="3"/>
      <c r="W1034" s="88"/>
    </row>
    <row r="1035" spans="1:23" ht="255" hidden="1" x14ac:dyDescent="0.25">
      <c r="A1035" s="47">
        <v>1034</v>
      </c>
      <c r="B1035" s="43" t="str">
        <f t="shared" si="88"/>
        <v>8_27</v>
      </c>
      <c r="C1035" s="3">
        <f t="shared" si="89"/>
        <v>87</v>
      </c>
      <c r="D1035" s="3" t="s">
        <v>118</v>
      </c>
      <c r="E1035" s="1" t="s">
        <v>2601</v>
      </c>
      <c r="F1035" s="4" t="s">
        <v>2602</v>
      </c>
      <c r="G1035" s="1" t="s">
        <v>2603</v>
      </c>
      <c r="H1035" s="10" t="s">
        <v>118</v>
      </c>
      <c r="I1035" s="6">
        <v>1</v>
      </c>
      <c r="J1035" s="8">
        <v>0</v>
      </c>
      <c r="K1035" s="12">
        <v>0</v>
      </c>
      <c r="L1035" s="44" t="s">
        <v>118</v>
      </c>
      <c r="M1035" s="3">
        <v>0</v>
      </c>
      <c r="N1035" s="43">
        <v>0</v>
      </c>
      <c r="O1035" s="43">
        <v>0</v>
      </c>
      <c r="P1035" s="3" t="s">
        <v>3469</v>
      </c>
      <c r="Q1035" s="45"/>
      <c r="R1035" s="88">
        <f t="shared" si="90"/>
        <v>0</v>
      </c>
      <c r="S1035" s="88">
        <f t="shared" si="91"/>
        <v>0</v>
      </c>
      <c r="T1035" s="88">
        <f t="shared" si="92"/>
        <v>0</v>
      </c>
      <c r="U1035" s="88"/>
      <c r="V1035" s="3"/>
      <c r="W1035" s="88"/>
    </row>
    <row r="1036" spans="1:23" ht="240" hidden="1" x14ac:dyDescent="0.25">
      <c r="A1036" s="47">
        <v>1035</v>
      </c>
      <c r="B1036" s="43" t="str">
        <f t="shared" si="88"/>
        <v>8_27</v>
      </c>
      <c r="C1036" s="3">
        <f t="shared" si="89"/>
        <v>88</v>
      </c>
      <c r="D1036" s="3" t="s">
        <v>1393</v>
      </c>
      <c r="E1036" s="1" t="s">
        <v>2604</v>
      </c>
      <c r="F1036" s="4" t="s">
        <v>2605</v>
      </c>
      <c r="G1036" s="1" t="s">
        <v>2606</v>
      </c>
      <c r="H1036" s="10" t="s">
        <v>1393</v>
      </c>
      <c r="I1036" s="6">
        <v>1</v>
      </c>
      <c r="J1036" s="8">
        <v>0</v>
      </c>
      <c r="K1036" s="12">
        <v>0</v>
      </c>
      <c r="L1036" s="44" t="s">
        <v>1393</v>
      </c>
      <c r="M1036" s="3">
        <v>0</v>
      </c>
      <c r="N1036" s="43">
        <v>0</v>
      </c>
      <c r="O1036" s="43">
        <v>0</v>
      </c>
      <c r="P1036" s="3" t="s">
        <v>3625</v>
      </c>
      <c r="Q1036" s="45"/>
      <c r="R1036" s="88">
        <f t="shared" si="90"/>
        <v>0</v>
      </c>
      <c r="S1036" s="88">
        <f t="shared" si="91"/>
        <v>0</v>
      </c>
      <c r="T1036" s="88">
        <f t="shared" si="92"/>
        <v>0</v>
      </c>
      <c r="U1036" s="88"/>
      <c r="V1036" s="3"/>
      <c r="W1036" s="88"/>
    </row>
    <row r="1037" spans="1:23" ht="240" hidden="1" x14ac:dyDescent="0.25">
      <c r="A1037" s="47">
        <v>1036</v>
      </c>
      <c r="B1037" s="43" t="str">
        <f t="shared" si="88"/>
        <v>8_27</v>
      </c>
      <c r="C1037" s="3">
        <f t="shared" si="89"/>
        <v>89</v>
      </c>
      <c r="D1037" s="3" t="s">
        <v>4</v>
      </c>
      <c r="E1037" s="1" t="s">
        <v>2607</v>
      </c>
      <c r="F1037" s="4" t="s">
        <v>2608</v>
      </c>
      <c r="G1037" s="1" t="s">
        <v>2609</v>
      </c>
      <c r="H1037" s="10" t="s">
        <v>4</v>
      </c>
      <c r="I1037" s="6">
        <v>1</v>
      </c>
      <c r="J1037" s="8">
        <v>0</v>
      </c>
      <c r="K1037" s="12">
        <v>0</v>
      </c>
      <c r="L1037" s="44" t="s">
        <v>4</v>
      </c>
      <c r="M1037" s="3">
        <v>1</v>
      </c>
      <c r="N1037" s="43">
        <v>0</v>
      </c>
      <c r="O1037" s="43">
        <v>0</v>
      </c>
      <c r="P1037" s="3" t="s">
        <v>3419</v>
      </c>
      <c r="Q1037" s="45"/>
      <c r="R1037" s="88">
        <f t="shared" si="90"/>
        <v>0</v>
      </c>
      <c r="S1037" s="88">
        <f t="shared" si="91"/>
        <v>0</v>
      </c>
      <c r="T1037" s="88">
        <f t="shared" si="92"/>
        <v>0</v>
      </c>
      <c r="U1037" s="88"/>
      <c r="V1037" s="3"/>
      <c r="W1037" s="88"/>
    </row>
    <row r="1038" spans="1:23" ht="225" hidden="1" x14ac:dyDescent="0.25">
      <c r="A1038" s="47">
        <v>1037</v>
      </c>
      <c r="B1038" s="43" t="str">
        <f t="shared" si="88"/>
        <v>8_27</v>
      </c>
      <c r="C1038" s="3">
        <f t="shared" si="89"/>
        <v>90</v>
      </c>
      <c r="D1038" s="3" t="s">
        <v>1225</v>
      </c>
      <c r="E1038" s="1" t="s">
        <v>2610</v>
      </c>
      <c r="F1038" s="4" t="s">
        <v>2611</v>
      </c>
      <c r="G1038" s="1" t="s">
        <v>2612</v>
      </c>
      <c r="H1038" s="10" t="s">
        <v>1225</v>
      </c>
      <c r="I1038" s="6">
        <v>1</v>
      </c>
      <c r="J1038" s="8">
        <v>0</v>
      </c>
      <c r="K1038" s="12">
        <v>0</v>
      </c>
      <c r="L1038" s="44" t="s">
        <v>1225</v>
      </c>
      <c r="M1038" s="3">
        <v>0</v>
      </c>
      <c r="N1038" s="43">
        <v>0</v>
      </c>
      <c r="O1038" s="43">
        <v>0</v>
      </c>
      <c r="P1038" s="3" t="s">
        <v>3584</v>
      </c>
      <c r="Q1038" s="45"/>
      <c r="R1038" s="88">
        <f t="shared" si="90"/>
        <v>0</v>
      </c>
      <c r="S1038" s="88">
        <f t="shared" si="91"/>
        <v>0</v>
      </c>
      <c r="T1038" s="88">
        <f t="shared" si="92"/>
        <v>0</v>
      </c>
      <c r="U1038" s="88"/>
      <c r="V1038" s="3"/>
      <c r="W1038" s="88"/>
    </row>
    <row r="1039" spans="1:23" ht="315" hidden="1" x14ac:dyDescent="0.25">
      <c r="A1039" s="47">
        <v>1038</v>
      </c>
      <c r="B1039" s="43" t="str">
        <f t="shared" si="88"/>
        <v>8_27</v>
      </c>
      <c r="C1039" s="3">
        <f t="shared" si="89"/>
        <v>91</v>
      </c>
      <c r="D1039" s="3" t="s">
        <v>1228</v>
      </c>
      <c r="E1039" s="1" t="s">
        <v>2613</v>
      </c>
      <c r="F1039" s="4" t="s">
        <v>2614</v>
      </c>
      <c r="G1039" s="1" t="s">
        <v>2615</v>
      </c>
      <c r="H1039" s="10" t="s">
        <v>1228</v>
      </c>
      <c r="I1039" s="6">
        <v>1</v>
      </c>
      <c r="J1039" s="8">
        <v>0</v>
      </c>
      <c r="K1039" s="12">
        <v>0</v>
      </c>
      <c r="L1039" s="44" t="s">
        <v>1228</v>
      </c>
      <c r="M1039" s="3">
        <v>1</v>
      </c>
      <c r="N1039" s="43">
        <v>0</v>
      </c>
      <c r="O1039" s="43" t="s">
        <v>940</v>
      </c>
      <c r="P1039" s="3" t="s">
        <v>3585</v>
      </c>
      <c r="Q1039" s="45"/>
      <c r="R1039" s="88">
        <f t="shared" si="90"/>
        <v>0</v>
      </c>
      <c r="S1039" s="88">
        <f t="shared" si="91"/>
        <v>0</v>
      </c>
      <c r="T1039" s="88">
        <f t="shared" si="92"/>
        <v>0</v>
      </c>
      <c r="U1039" s="88"/>
      <c r="V1039" s="3"/>
      <c r="W1039" s="88"/>
    </row>
    <row r="1040" spans="1:23" ht="255" hidden="1" x14ac:dyDescent="0.25">
      <c r="A1040" s="47">
        <v>1039</v>
      </c>
      <c r="B1040" s="43" t="str">
        <f t="shared" si="88"/>
        <v>8_27</v>
      </c>
      <c r="C1040" s="3">
        <f t="shared" si="89"/>
        <v>92</v>
      </c>
      <c r="D1040" s="3" t="s">
        <v>4</v>
      </c>
      <c r="E1040" s="1" t="s">
        <v>2616</v>
      </c>
      <c r="F1040" s="4" t="s">
        <v>2617</v>
      </c>
      <c r="G1040" s="1" t="s">
        <v>2618</v>
      </c>
      <c r="H1040" s="10" t="s">
        <v>4</v>
      </c>
      <c r="I1040" s="6">
        <v>0</v>
      </c>
      <c r="J1040" s="8">
        <v>0</v>
      </c>
      <c r="K1040" s="12">
        <v>1</v>
      </c>
      <c r="L1040" s="44" t="s">
        <v>4</v>
      </c>
      <c r="M1040" s="3">
        <v>1</v>
      </c>
      <c r="N1040" s="43">
        <v>0</v>
      </c>
      <c r="O1040" s="43">
        <v>0</v>
      </c>
      <c r="P1040" s="3" t="s">
        <v>3419</v>
      </c>
      <c r="Q1040" s="45"/>
      <c r="R1040" s="88">
        <f t="shared" si="90"/>
        <v>0</v>
      </c>
      <c r="S1040" s="88">
        <f t="shared" si="91"/>
        <v>0</v>
      </c>
      <c r="T1040" s="88">
        <f t="shared" si="92"/>
        <v>0</v>
      </c>
      <c r="U1040" s="88"/>
      <c r="V1040" s="3"/>
      <c r="W1040" s="88"/>
    </row>
    <row r="1041" spans="1:23" ht="225" hidden="1" x14ac:dyDescent="0.25">
      <c r="A1041" s="47">
        <v>1040</v>
      </c>
      <c r="B1041" s="43" t="str">
        <f t="shared" si="88"/>
        <v>8_27</v>
      </c>
      <c r="C1041" s="3">
        <f t="shared" si="89"/>
        <v>93</v>
      </c>
      <c r="D1041" s="3" t="s">
        <v>4</v>
      </c>
      <c r="E1041" s="1" t="s">
        <v>2619</v>
      </c>
      <c r="F1041" s="4" t="s">
        <v>2518</v>
      </c>
      <c r="G1041" s="1" t="s">
        <v>2620</v>
      </c>
      <c r="H1041" s="10" t="s">
        <v>4</v>
      </c>
      <c r="I1041" s="6">
        <v>1</v>
      </c>
      <c r="J1041" s="8">
        <v>0</v>
      </c>
      <c r="K1041" s="12">
        <v>0</v>
      </c>
      <c r="L1041" s="44" t="s">
        <v>4</v>
      </c>
      <c r="M1041" s="3">
        <v>1</v>
      </c>
      <c r="N1041" s="43">
        <v>0</v>
      </c>
      <c r="O1041" s="43">
        <v>0</v>
      </c>
      <c r="P1041" s="3" t="s">
        <v>3419</v>
      </c>
      <c r="Q1041" s="45"/>
      <c r="R1041" s="88">
        <f t="shared" si="90"/>
        <v>0</v>
      </c>
      <c r="S1041" s="88">
        <f t="shared" si="91"/>
        <v>0</v>
      </c>
      <c r="T1041" s="88">
        <f t="shared" si="92"/>
        <v>0</v>
      </c>
      <c r="U1041" s="88"/>
      <c r="V1041" s="3"/>
      <c r="W1041" s="88"/>
    </row>
    <row r="1042" spans="1:23" ht="225" hidden="1" x14ac:dyDescent="0.25">
      <c r="A1042" s="47">
        <v>1041</v>
      </c>
      <c r="B1042" s="43" t="str">
        <f t="shared" si="88"/>
        <v>8_27</v>
      </c>
      <c r="C1042" s="3">
        <f t="shared" si="89"/>
        <v>94</v>
      </c>
      <c r="D1042" s="3" t="s">
        <v>4</v>
      </c>
      <c r="E1042" s="1" t="s">
        <v>2621</v>
      </c>
      <c r="F1042" s="4" t="s">
        <v>2518</v>
      </c>
      <c r="G1042" s="1" t="s">
        <v>2622</v>
      </c>
      <c r="H1042" s="10" t="s">
        <v>4</v>
      </c>
      <c r="I1042" s="6">
        <v>1</v>
      </c>
      <c r="J1042" s="8">
        <v>0</v>
      </c>
      <c r="K1042" s="12">
        <v>0</v>
      </c>
      <c r="L1042" s="44" t="s">
        <v>4</v>
      </c>
      <c r="M1042" s="3">
        <v>1</v>
      </c>
      <c r="N1042" s="43">
        <v>0</v>
      </c>
      <c r="O1042" s="43">
        <v>0</v>
      </c>
      <c r="P1042" s="3" t="s">
        <v>3419</v>
      </c>
      <c r="Q1042" s="45"/>
      <c r="R1042" s="88">
        <f t="shared" si="90"/>
        <v>0</v>
      </c>
      <c r="S1042" s="88">
        <f t="shared" si="91"/>
        <v>0</v>
      </c>
      <c r="T1042" s="88">
        <f t="shared" si="92"/>
        <v>0</v>
      </c>
      <c r="U1042" s="88"/>
      <c r="V1042" s="3"/>
      <c r="W1042" s="88"/>
    </row>
    <row r="1043" spans="1:23" ht="285" hidden="1" x14ac:dyDescent="0.25">
      <c r="A1043" s="47">
        <v>1042</v>
      </c>
      <c r="B1043" s="43" t="str">
        <f t="shared" si="88"/>
        <v>8_27</v>
      </c>
      <c r="C1043" s="3">
        <f t="shared" si="89"/>
        <v>95</v>
      </c>
      <c r="D1043" s="3" t="s">
        <v>145</v>
      </c>
      <c r="E1043" s="1" t="s">
        <v>2623</v>
      </c>
      <c r="F1043" s="4" t="s">
        <v>2624</v>
      </c>
      <c r="G1043" s="1" t="s">
        <v>2625</v>
      </c>
      <c r="H1043" s="10" t="s">
        <v>145</v>
      </c>
      <c r="I1043" s="6">
        <v>0</v>
      </c>
      <c r="J1043" s="8">
        <v>1</v>
      </c>
      <c r="K1043" s="12">
        <v>0</v>
      </c>
      <c r="L1043" s="44" t="s">
        <v>145</v>
      </c>
      <c r="M1043" s="3">
        <v>1</v>
      </c>
      <c r="N1043" s="43">
        <v>0</v>
      </c>
      <c r="O1043" s="43">
        <v>0</v>
      </c>
      <c r="P1043" s="3" t="s">
        <v>3502</v>
      </c>
      <c r="Q1043" s="45"/>
      <c r="R1043" s="88">
        <f t="shared" si="90"/>
        <v>0</v>
      </c>
      <c r="S1043" s="88">
        <f t="shared" si="91"/>
        <v>0</v>
      </c>
      <c r="T1043" s="88">
        <f t="shared" si="92"/>
        <v>0</v>
      </c>
      <c r="U1043" s="88"/>
      <c r="V1043" s="3"/>
      <c r="W1043" s="88"/>
    </row>
    <row r="1044" spans="1:23" ht="240" hidden="1" x14ac:dyDescent="0.25">
      <c r="A1044" s="47">
        <v>1043</v>
      </c>
      <c r="B1044" s="43" t="str">
        <f t="shared" si="88"/>
        <v>8_27</v>
      </c>
      <c r="C1044" s="3">
        <f t="shared" si="89"/>
        <v>96</v>
      </c>
      <c r="D1044" s="3" t="s">
        <v>2629</v>
      </c>
      <c r="E1044" s="1" t="s">
        <v>2626</v>
      </c>
      <c r="F1044" s="4" t="s">
        <v>2627</v>
      </c>
      <c r="G1044" s="1" t="s">
        <v>2628</v>
      </c>
      <c r="H1044" s="10" t="s">
        <v>2629</v>
      </c>
      <c r="I1044" s="6">
        <v>1</v>
      </c>
      <c r="J1044" s="8">
        <v>0</v>
      </c>
      <c r="K1044" s="12">
        <v>0</v>
      </c>
      <c r="L1044" s="44" t="s">
        <v>2629</v>
      </c>
      <c r="M1044" s="3">
        <v>0</v>
      </c>
      <c r="N1044" s="43">
        <v>0</v>
      </c>
      <c r="O1044" s="43">
        <v>0</v>
      </c>
      <c r="P1044" s="3" t="s">
        <v>3770</v>
      </c>
      <c r="Q1044" s="45"/>
      <c r="R1044" s="88">
        <f t="shared" si="90"/>
        <v>0</v>
      </c>
      <c r="S1044" s="88">
        <f t="shared" si="91"/>
        <v>0</v>
      </c>
      <c r="T1044" s="88">
        <f t="shared" si="92"/>
        <v>0</v>
      </c>
      <c r="U1044" s="88"/>
      <c r="V1044" s="3"/>
      <c r="W1044" s="88"/>
    </row>
    <row r="1045" spans="1:23" ht="255" hidden="1" x14ac:dyDescent="0.25">
      <c r="A1045" s="47">
        <v>1044</v>
      </c>
      <c r="B1045" s="43" t="str">
        <f t="shared" si="88"/>
        <v>8_27</v>
      </c>
      <c r="C1045" s="3">
        <f t="shared" si="89"/>
        <v>97</v>
      </c>
      <c r="D1045" s="3" t="s">
        <v>2632</v>
      </c>
      <c r="E1045" s="1" t="s">
        <v>2630</v>
      </c>
      <c r="F1045" s="4" t="s">
        <v>2627</v>
      </c>
      <c r="G1045" s="1" t="s">
        <v>2631</v>
      </c>
      <c r="H1045" s="10" t="s">
        <v>2632</v>
      </c>
      <c r="I1045" s="6">
        <v>1</v>
      </c>
      <c r="J1045" s="8">
        <v>0</v>
      </c>
      <c r="K1045" s="12">
        <v>0</v>
      </c>
      <c r="L1045" s="44" t="s">
        <v>2632</v>
      </c>
      <c r="M1045" s="3">
        <v>0</v>
      </c>
      <c r="N1045" s="43">
        <v>0</v>
      </c>
      <c r="O1045" s="43">
        <v>0</v>
      </c>
      <c r="P1045" s="3" t="s">
        <v>3771</v>
      </c>
      <c r="Q1045" s="45"/>
      <c r="R1045" s="88">
        <f t="shared" si="90"/>
        <v>0</v>
      </c>
      <c r="S1045" s="88">
        <f t="shared" si="91"/>
        <v>0</v>
      </c>
      <c r="T1045" s="88">
        <f t="shared" si="92"/>
        <v>0</v>
      </c>
      <c r="U1045" s="88"/>
      <c r="V1045" s="3"/>
      <c r="W1045" s="88"/>
    </row>
    <row r="1046" spans="1:23" ht="240" hidden="1" x14ac:dyDescent="0.25">
      <c r="A1046" s="47">
        <v>1045</v>
      </c>
      <c r="B1046" s="43" t="str">
        <f t="shared" si="88"/>
        <v>8_27</v>
      </c>
      <c r="C1046" s="3">
        <f t="shared" si="89"/>
        <v>98</v>
      </c>
      <c r="D1046" s="3" t="s">
        <v>2635</v>
      </c>
      <c r="E1046" s="1" t="s">
        <v>2633</v>
      </c>
      <c r="F1046" s="4" t="s">
        <v>2627</v>
      </c>
      <c r="G1046" s="1" t="s">
        <v>2634</v>
      </c>
      <c r="H1046" s="10" t="s">
        <v>2635</v>
      </c>
      <c r="I1046" s="6">
        <v>1</v>
      </c>
      <c r="J1046" s="8">
        <v>0</v>
      </c>
      <c r="K1046" s="12">
        <v>0</v>
      </c>
      <c r="L1046" s="44" t="s">
        <v>2635</v>
      </c>
      <c r="M1046" s="3">
        <v>0</v>
      </c>
      <c r="N1046" s="43">
        <v>0</v>
      </c>
      <c r="O1046" s="43">
        <v>0</v>
      </c>
      <c r="P1046" s="3" t="s">
        <v>3772</v>
      </c>
      <c r="Q1046" s="45"/>
      <c r="R1046" s="88">
        <f t="shared" si="90"/>
        <v>0</v>
      </c>
      <c r="S1046" s="88">
        <f t="shared" si="91"/>
        <v>0</v>
      </c>
      <c r="T1046" s="88">
        <f t="shared" si="92"/>
        <v>0</v>
      </c>
      <c r="U1046" s="88"/>
      <c r="V1046" s="3"/>
      <c r="W1046" s="88"/>
    </row>
    <row r="1047" spans="1:23" ht="270" hidden="1" x14ac:dyDescent="0.25">
      <c r="A1047" s="47">
        <v>1046</v>
      </c>
      <c r="B1047" s="43" t="str">
        <f t="shared" si="88"/>
        <v>8_27</v>
      </c>
      <c r="C1047" s="3">
        <f t="shared" si="89"/>
        <v>99</v>
      </c>
      <c r="D1047" s="3" t="s">
        <v>2639</v>
      </c>
      <c r="E1047" s="1" t="s">
        <v>2636</v>
      </c>
      <c r="F1047" s="4" t="s">
        <v>2637</v>
      </c>
      <c r="G1047" s="1" t="s">
        <v>2638</v>
      </c>
      <c r="H1047" s="10" t="s">
        <v>2639</v>
      </c>
      <c r="I1047" s="6">
        <v>1</v>
      </c>
      <c r="J1047" s="8">
        <v>0</v>
      </c>
      <c r="K1047" s="12">
        <v>0</v>
      </c>
      <c r="L1047" s="44" t="s">
        <v>2639</v>
      </c>
      <c r="M1047" s="3">
        <v>0</v>
      </c>
      <c r="N1047" s="43">
        <v>0</v>
      </c>
      <c r="O1047" s="43">
        <v>0</v>
      </c>
      <c r="P1047" s="3" t="s">
        <v>3773</v>
      </c>
      <c r="Q1047" s="45"/>
      <c r="R1047" s="88">
        <f t="shared" si="90"/>
        <v>0</v>
      </c>
      <c r="S1047" s="88">
        <f t="shared" si="91"/>
        <v>0</v>
      </c>
      <c r="T1047" s="88">
        <f t="shared" si="92"/>
        <v>0</v>
      </c>
      <c r="U1047" s="88"/>
      <c r="V1047" s="3"/>
      <c r="W1047" s="88"/>
    </row>
    <row r="1048" spans="1:23" ht="240" hidden="1" x14ac:dyDescent="0.25">
      <c r="A1048" s="47">
        <v>1047</v>
      </c>
      <c r="B1048" s="43" t="str">
        <f t="shared" si="88"/>
        <v>8_27</v>
      </c>
      <c r="C1048" s="3">
        <f t="shared" si="89"/>
        <v>100</v>
      </c>
      <c r="D1048" s="3" t="s">
        <v>1444</v>
      </c>
      <c r="E1048" s="1" t="s">
        <v>2640</v>
      </c>
      <c r="F1048" s="4" t="s">
        <v>2641</v>
      </c>
      <c r="G1048" s="1" t="s">
        <v>2642</v>
      </c>
      <c r="H1048" s="10" t="s">
        <v>1444</v>
      </c>
      <c r="I1048" s="6">
        <v>1</v>
      </c>
      <c r="J1048" s="8">
        <v>0</v>
      </c>
      <c r="K1048" s="12">
        <v>0</v>
      </c>
      <c r="L1048" s="44" t="s">
        <v>1444</v>
      </c>
      <c r="M1048" s="3">
        <v>0</v>
      </c>
      <c r="N1048" s="43">
        <v>0</v>
      </c>
      <c r="O1048" s="43">
        <v>0</v>
      </c>
      <c r="P1048" s="3" t="s">
        <v>3635</v>
      </c>
      <c r="Q1048" s="45"/>
      <c r="R1048" s="88">
        <f t="shared" si="90"/>
        <v>0</v>
      </c>
      <c r="S1048" s="88">
        <f t="shared" si="91"/>
        <v>0</v>
      </c>
      <c r="T1048" s="88">
        <f t="shared" si="92"/>
        <v>0</v>
      </c>
      <c r="U1048" s="88"/>
      <c r="V1048" s="3"/>
      <c r="W1048" s="88"/>
    </row>
    <row r="1049" spans="1:23" ht="285" hidden="1" x14ac:dyDescent="0.25">
      <c r="A1049" s="47">
        <v>1048</v>
      </c>
      <c r="B1049" s="43" t="str">
        <f t="shared" si="88"/>
        <v>8_27</v>
      </c>
      <c r="C1049" s="3">
        <f t="shared" si="89"/>
        <v>101</v>
      </c>
      <c r="D1049" s="3" t="s">
        <v>141</v>
      </c>
      <c r="E1049" s="1" t="s">
        <v>2643</v>
      </c>
      <c r="F1049" s="4" t="s">
        <v>2644</v>
      </c>
      <c r="G1049" s="1" t="s">
        <v>2645</v>
      </c>
      <c r="H1049" s="10" t="s">
        <v>141</v>
      </c>
      <c r="I1049" s="6">
        <v>0</v>
      </c>
      <c r="J1049" s="8">
        <v>1</v>
      </c>
      <c r="K1049" s="12">
        <v>0</v>
      </c>
      <c r="L1049" s="44" t="s">
        <v>141</v>
      </c>
      <c r="M1049" s="3">
        <v>1</v>
      </c>
      <c r="N1049" s="43">
        <v>0</v>
      </c>
      <c r="O1049" s="43">
        <v>0</v>
      </c>
      <c r="P1049" s="3" t="s">
        <v>3501</v>
      </c>
      <c r="Q1049" s="45"/>
      <c r="R1049" s="88">
        <f t="shared" si="90"/>
        <v>0</v>
      </c>
      <c r="S1049" s="88">
        <f t="shared" si="91"/>
        <v>0</v>
      </c>
      <c r="T1049" s="88">
        <f t="shared" si="92"/>
        <v>0</v>
      </c>
      <c r="U1049" s="88"/>
      <c r="V1049" s="3"/>
      <c r="W1049" s="88"/>
    </row>
    <row r="1050" spans="1:23" ht="240" hidden="1" x14ac:dyDescent="0.25">
      <c r="A1050" s="47">
        <v>1049</v>
      </c>
      <c r="B1050" s="43" t="str">
        <f t="shared" si="88"/>
        <v>8_27</v>
      </c>
      <c r="C1050" s="3">
        <f t="shared" si="89"/>
        <v>102</v>
      </c>
      <c r="D1050" s="3" t="s">
        <v>4</v>
      </c>
      <c r="E1050" s="1" t="s">
        <v>2646</v>
      </c>
      <c r="F1050" s="4" t="s">
        <v>2518</v>
      </c>
      <c r="G1050" s="1" t="s">
        <v>2647</v>
      </c>
      <c r="H1050" s="10" t="s">
        <v>4</v>
      </c>
      <c r="I1050" s="6">
        <v>1</v>
      </c>
      <c r="J1050" s="8">
        <v>0</v>
      </c>
      <c r="K1050" s="12">
        <v>0</v>
      </c>
      <c r="L1050" s="44" t="s">
        <v>4</v>
      </c>
      <c r="M1050" s="3">
        <v>1</v>
      </c>
      <c r="N1050" s="43">
        <v>0</v>
      </c>
      <c r="O1050" s="43">
        <v>0</v>
      </c>
      <c r="P1050" s="3" t="s">
        <v>3419</v>
      </c>
      <c r="Q1050" s="45"/>
      <c r="R1050" s="88">
        <f t="shared" si="90"/>
        <v>0</v>
      </c>
      <c r="S1050" s="88">
        <f t="shared" si="91"/>
        <v>0</v>
      </c>
      <c r="T1050" s="88">
        <f t="shared" si="92"/>
        <v>0</v>
      </c>
      <c r="U1050" s="88"/>
      <c r="V1050" s="3"/>
      <c r="W1050" s="88"/>
    </row>
    <row r="1051" spans="1:23" ht="225" hidden="1" x14ac:dyDescent="0.25">
      <c r="A1051" s="47">
        <v>1050</v>
      </c>
      <c r="B1051" s="43" t="str">
        <f t="shared" si="88"/>
        <v>8_27</v>
      </c>
      <c r="C1051" s="3">
        <f t="shared" si="89"/>
        <v>103</v>
      </c>
      <c r="D1051" s="3" t="s">
        <v>2650</v>
      </c>
      <c r="E1051" s="1" t="s">
        <v>2648</v>
      </c>
      <c r="F1051" s="4" t="s">
        <v>2627</v>
      </c>
      <c r="G1051" s="1" t="s">
        <v>2649</v>
      </c>
      <c r="H1051" s="10" t="s">
        <v>2650</v>
      </c>
      <c r="I1051" s="6">
        <v>1</v>
      </c>
      <c r="J1051" s="8">
        <v>0</v>
      </c>
      <c r="K1051" s="12">
        <v>0</v>
      </c>
      <c r="L1051" s="44" t="s">
        <v>2650</v>
      </c>
      <c r="M1051" s="3">
        <v>0</v>
      </c>
      <c r="N1051" s="43">
        <v>0</v>
      </c>
      <c r="O1051" s="43">
        <v>0</v>
      </c>
      <c r="P1051" s="3" t="s">
        <v>3774</v>
      </c>
      <c r="Q1051" s="45"/>
      <c r="R1051" s="88">
        <f t="shared" si="90"/>
        <v>0</v>
      </c>
      <c r="S1051" s="88">
        <f t="shared" si="91"/>
        <v>0</v>
      </c>
      <c r="T1051" s="88">
        <f t="shared" si="92"/>
        <v>0</v>
      </c>
      <c r="U1051" s="88"/>
      <c r="V1051" s="3"/>
      <c r="W1051" s="88"/>
    </row>
    <row r="1052" spans="1:23" ht="255" hidden="1" x14ac:dyDescent="0.25">
      <c r="A1052" s="47">
        <v>1051</v>
      </c>
      <c r="B1052" s="43" t="str">
        <f t="shared" si="88"/>
        <v>8_27</v>
      </c>
      <c r="C1052" s="3">
        <f t="shared" si="89"/>
        <v>104</v>
      </c>
      <c r="D1052" s="3" t="s">
        <v>217</v>
      </c>
      <c r="E1052" s="1" t="s">
        <v>2651</v>
      </c>
      <c r="F1052" s="4" t="s">
        <v>2652</v>
      </c>
      <c r="G1052" s="1" t="s">
        <v>2653</v>
      </c>
      <c r="H1052" s="10" t="s">
        <v>217</v>
      </c>
      <c r="I1052" s="6">
        <v>1</v>
      </c>
      <c r="J1052" s="8">
        <v>0</v>
      </c>
      <c r="K1052" s="12">
        <v>0</v>
      </c>
      <c r="L1052" s="44" t="s">
        <v>217</v>
      </c>
      <c r="M1052" s="3">
        <v>0</v>
      </c>
      <c r="N1052" s="43">
        <v>0</v>
      </c>
      <c r="O1052" s="43">
        <v>0</v>
      </c>
      <c r="P1052" s="3" t="s">
        <v>3458</v>
      </c>
      <c r="Q1052" s="45"/>
      <c r="R1052" s="88">
        <f t="shared" si="90"/>
        <v>0</v>
      </c>
      <c r="S1052" s="88">
        <f t="shared" si="91"/>
        <v>0</v>
      </c>
      <c r="T1052" s="88">
        <f t="shared" si="92"/>
        <v>0</v>
      </c>
      <c r="U1052" s="88"/>
      <c r="V1052" s="3"/>
      <c r="W1052" s="88"/>
    </row>
    <row r="1053" spans="1:23" ht="240" x14ac:dyDescent="0.25">
      <c r="A1053" s="47">
        <v>1052</v>
      </c>
      <c r="B1053" s="43" t="str">
        <f t="shared" si="88"/>
        <v>8_27</v>
      </c>
      <c r="C1053" s="3">
        <f t="shared" si="89"/>
        <v>105</v>
      </c>
      <c r="D1053" s="3" t="s">
        <v>375</v>
      </c>
      <c r="E1053" s="1" t="s">
        <v>2654</v>
      </c>
      <c r="F1053" s="4" t="s">
        <v>2518</v>
      </c>
      <c r="G1053" s="1" t="s">
        <v>2655</v>
      </c>
      <c r="H1053" s="10" t="s">
        <v>375</v>
      </c>
      <c r="I1053" s="6">
        <v>1</v>
      </c>
      <c r="J1053" s="8">
        <v>0</v>
      </c>
      <c r="K1053" s="12">
        <v>0</v>
      </c>
      <c r="L1053" s="44" t="s">
        <v>375</v>
      </c>
      <c r="M1053" s="3">
        <v>1</v>
      </c>
      <c r="N1053" s="43">
        <v>0</v>
      </c>
      <c r="O1053" s="43" t="s">
        <v>869</v>
      </c>
      <c r="P1053" s="3" t="s">
        <v>3450</v>
      </c>
      <c r="Q1053" s="45"/>
      <c r="R1053" s="88">
        <f t="shared" si="90"/>
        <v>0</v>
      </c>
      <c r="S1053" s="88">
        <f t="shared" si="91"/>
        <v>0</v>
      </c>
      <c r="T1053" s="88">
        <f t="shared" si="92"/>
        <v>0</v>
      </c>
      <c r="U1053" s="88"/>
      <c r="V1053" s="3" t="s">
        <v>3976</v>
      </c>
      <c r="W1053" s="88"/>
    </row>
    <row r="1054" spans="1:23" ht="255" x14ac:dyDescent="0.25">
      <c r="A1054" s="47">
        <v>1053</v>
      </c>
      <c r="B1054" s="43" t="str">
        <f t="shared" si="88"/>
        <v>8_27</v>
      </c>
      <c r="C1054" s="3">
        <f t="shared" si="89"/>
        <v>106</v>
      </c>
      <c r="D1054" s="3" t="s">
        <v>375</v>
      </c>
      <c r="E1054" s="1" t="s">
        <v>2656</v>
      </c>
      <c r="F1054" s="4" t="s">
        <v>2518</v>
      </c>
      <c r="G1054" s="1" t="s">
        <v>2657</v>
      </c>
      <c r="H1054" s="10" t="s">
        <v>375</v>
      </c>
      <c r="I1054" s="6">
        <v>1</v>
      </c>
      <c r="J1054" s="8">
        <v>0</v>
      </c>
      <c r="K1054" s="12">
        <v>0</v>
      </c>
      <c r="L1054" s="44" t="s">
        <v>375</v>
      </c>
      <c r="M1054" s="3">
        <v>1</v>
      </c>
      <c r="N1054" s="43">
        <v>0</v>
      </c>
      <c r="O1054" s="43" t="s">
        <v>869</v>
      </c>
      <c r="P1054" s="3" t="s">
        <v>3450</v>
      </c>
      <c r="Q1054" s="45"/>
      <c r="R1054" s="88">
        <f t="shared" si="90"/>
        <v>0</v>
      </c>
      <c r="S1054" s="88">
        <f t="shared" si="91"/>
        <v>0</v>
      </c>
      <c r="T1054" s="88">
        <f t="shared" si="92"/>
        <v>0</v>
      </c>
      <c r="U1054" s="88"/>
      <c r="V1054" s="3" t="str">
        <f>+V1053</f>
        <v>The other factors that might have caused the negative results do not include unintended consequences.</v>
      </c>
      <c r="W1054" s="88"/>
    </row>
    <row r="1055" spans="1:23" ht="255" hidden="1" x14ac:dyDescent="0.25">
      <c r="A1055" s="47">
        <v>1054</v>
      </c>
      <c r="B1055" s="43" t="str">
        <f t="shared" si="88"/>
        <v>8_27</v>
      </c>
      <c r="C1055" s="3">
        <f t="shared" si="89"/>
        <v>107</v>
      </c>
      <c r="D1055" s="3" t="s">
        <v>2661</v>
      </c>
      <c r="E1055" s="1" t="s">
        <v>2658</v>
      </c>
      <c r="F1055" s="4" t="s">
        <v>2659</v>
      </c>
      <c r="G1055" s="1" t="s">
        <v>2660</v>
      </c>
      <c r="H1055" s="10" t="s">
        <v>2661</v>
      </c>
      <c r="I1055" s="6">
        <v>1</v>
      </c>
      <c r="J1055" s="8">
        <v>0</v>
      </c>
      <c r="K1055" s="12">
        <v>0</v>
      </c>
      <c r="L1055" s="44" t="s">
        <v>2661</v>
      </c>
      <c r="M1055" s="3">
        <v>0</v>
      </c>
      <c r="N1055" s="43">
        <v>0</v>
      </c>
      <c r="O1055" s="43">
        <v>0</v>
      </c>
      <c r="P1055" s="3" t="s">
        <v>3775</v>
      </c>
      <c r="Q1055" s="45"/>
      <c r="R1055" s="88">
        <f t="shared" si="90"/>
        <v>0</v>
      </c>
      <c r="S1055" s="88">
        <f t="shared" si="91"/>
        <v>0</v>
      </c>
      <c r="T1055" s="88">
        <f t="shared" si="92"/>
        <v>0</v>
      </c>
      <c r="U1055" s="88"/>
      <c r="V1055" s="3"/>
      <c r="W1055" s="88"/>
    </row>
    <row r="1056" spans="1:23" ht="255" hidden="1" x14ac:dyDescent="0.25">
      <c r="A1056" s="47">
        <v>1055</v>
      </c>
      <c r="B1056" s="43" t="str">
        <f t="shared" si="88"/>
        <v>8_27</v>
      </c>
      <c r="C1056" s="3">
        <f t="shared" si="89"/>
        <v>108</v>
      </c>
      <c r="D1056" s="3" t="s">
        <v>2662</v>
      </c>
      <c r="E1056" s="1" t="s">
        <v>2658</v>
      </c>
      <c r="F1056" s="4" t="s">
        <v>2659</v>
      </c>
      <c r="G1056" s="1" t="s">
        <v>2660</v>
      </c>
      <c r="H1056" s="10" t="s">
        <v>2662</v>
      </c>
      <c r="I1056" s="6">
        <v>1</v>
      </c>
      <c r="J1056" s="8">
        <v>0</v>
      </c>
      <c r="K1056" s="12">
        <v>0</v>
      </c>
      <c r="L1056" s="44" t="s">
        <v>2662</v>
      </c>
      <c r="M1056" s="3">
        <v>0</v>
      </c>
      <c r="N1056" s="43">
        <v>0</v>
      </c>
      <c r="O1056" s="43">
        <v>0</v>
      </c>
      <c r="P1056" s="3" t="s">
        <v>3776</v>
      </c>
      <c r="Q1056" s="45"/>
      <c r="R1056" s="88">
        <f t="shared" si="90"/>
        <v>0</v>
      </c>
      <c r="S1056" s="88">
        <f t="shared" si="91"/>
        <v>0</v>
      </c>
      <c r="T1056" s="88">
        <f t="shared" si="92"/>
        <v>0</v>
      </c>
      <c r="U1056" s="88"/>
      <c r="V1056" s="3"/>
      <c r="W1056" s="88"/>
    </row>
    <row r="1057" spans="1:23" ht="240" hidden="1" x14ac:dyDescent="0.25">
      <c r="A1057" s="47">
        <v>1056</v>
      </c>
      <c r="B1057" s="43" t="str">
        <f t="shared" si="88"/>
        <v>8_27</v>
      </c>
      <c r="C1057" s="3">
        <f t="shared" si="89"/>
        <v>109</v>
      </c>
      <c r="D1057" s="3" t="s">
        <v>106</v>
      </c>
      <c r="E1057" s="1" t="s">
        <v>2663</v>
      </c>
      <c r="F1057" s="4" t="s">
        <v>2518</v>
      </c>
      <c r="G1057" s="1" t="s">
        <v>2664</v>
      </c>
      <c r="H1057" s="10" t="s">
        <v>106</v>
      </c>
      <c r="I1057" s="6">
        <v>1</v>
      </c>
      <c r="J1057" s="8">
        <v>0</v>
      </c>
      <c r="K1057" s="12">
        <v>0</v>
      </c>
      <c r="L1057" s="44" t="s">
        <v>106</v>
      </c>
      <c r="M1057" s="3">
        <v>1</v>
      </c>
      <c r="N1057" s="43">
        <v>0</v>
      </c>
      <c r="O1057" s="43">
        <v>0</v>
      </c>
      <c r="P1057" s="3" t="s">
        <v>3496</v>
      </c>
      <c r="Q1057" s="45"/>
      <c r="R1057" s="88">
        <f t="shared" si="90"/>
        <v>0</v>
      </c>
      <c r="S1057" s="88">
        <f t="shared" si="91"/>
        <v>0</v>
      </c>
      <c r="T1057" s="88">
        <f t="shared" si="92"/>
        <v>0</v>
      </c>
      <c r="U1057" s="88"/>
      <c r="V1057" s="3"/>
      <c r="W1057" s="88"/>
    </row>
    <row r="1058" spans="1:23" ht="240" hidden="1" x14ac:dyDescent="0.25">
      <c r="A1058" s="47">
        <v>1057</v>
      </c>
      <c r="B1058" s="43" t="str">
        <f t="shared" si="88"/>
        <v>8_27</v>
      </c>
      <c r="C1058" s="3">
        <f t="shared" si="89"/>
        <v>110</v>
      </c>
      <c r="D1058" s="3" t="s">
        <v>883</v>
      </c>
      <c r="E1058" s="1" t="s">
        <v>2665</v>
      </c>
      <c r="F1058" s="4" t="s">
        <v>2666</v>
      </c>
      <c r="G1058" s="1" t="s">
        <v>2667</v>
      </c>
      <c r="H1058" s="10" t="s">
        <v>883</v>
      </c>
      <c r="I1058" s="6">
        <v>1</v>
      </c>
      <c r="J1058" s="8">
        <v>0</v>
      </c>
      <c r="K1058" s="12">
        <v>0</v>
      </c>
      <c r="L1058" s="44" t="s">
        <v>883</v>
      </c>
      <c r="M1058" s="3">
        <v>0</v>
      </c>
      <c r="N1058" s="43">
        <v>0</v>
      </c>
      <c r="O1058" s="43">
        <v>0</v>
      </c>
      <c r="P1058" s="3" t="s">
        <v>3443</v>
      </c>
      <c r="Q1058" s="45"/>
      <c r="R1058" s="88">
        <f t="shared" si="90"/>
        <v>0</v>
      </c>
      <c r="S1058" s="88">
        <f t="shared" si="91"/>
        <v>0</v>
      </c>
      <c r="T1058" s="88">
        <f t="shared" si="92"/>
        <v>0</v>
      </c>
      <c r="U1058" s="88"/>
      <c r="V1058" s="3"/>
      <c r="W1058" s="88"/>
    </row>
    <row r="1059" spans="1:23" ht="255" hidden="1" x14ac:dyDescent="0.25">
      <c r="A1059" s="47">
        <v>1058</v>
      </c>
      <c r="B1059" s="43" t="str">
        <f t="shared" si="88"/>
        <v>8_27</v>
      </c>
      <c r="C1059" s="3">
        <f t="shared" si="89"/>
        <v>111</v>
      </c>
      <c r="D1059" s="3" t="s">
        <v>4</v>
      </c>
      <c r="E1059" s="1" t="s">
        <v>766</v>
      </c>
      <c r="F1059" s="4" t="s">
        <v>2668</v>
      </c>
      <c r="G1059" s="1" t="s">
        <v>2669</v>
      </c>
      <c r="H1059" s="10" t="s">
        <v>4</v>
      </c>
      <c r="I1059" s="6">
        <v>0</v>
      </c>
      <c r="J1059" s="8">
        <v>1</v>
      </c>
      <c r="K1059" s="12">
        <v>0</v>
      </c>
      <c r="L1059" s="44" t="s">
        <v>4</v>
      </c>
      <c r="M1059" s="3">
        <v>1</v>
      </c>
      <c r="N1059" s="43">
        <v>0</v>
      </c>
      <c r="O1059" s="43">
        <v>0</v>
      </c>
      <c r="P1059" s="3" t="s">
        <v>3419</v>
      </c>
      <c r="Q1059" s="45"/>
      <c r="R1059" s="88">
        <f t="shared" si="90"/>
        <v>0</v>
      </c>
      <c r="S1059" s="88">
        <f t="shared" si="91"/>
        <v>0</v>
      </c>
      <c r="T1059" s="88">
        <f t="shared" si="92"/>
        <v>0</v>
      </c>
      <c r="U1059" s="88"/>
      <c r="V1059" s="3"/>
      <c r="W1059" s="88"/>
    </row>
    <row r="1060" spans="1:23" ht="255" hidden="1" x14ac:dyDescent="0.25">
      <c r="A1060" s="47">
        <v>1059</v>
      </c>
      <c r="B1060" s="43" t="str">
        <f t="shared" si="88"/>
        <v>8_27</v>
      </c>
      <c r="C1060" s="3">
        <f t="shared" si="89"/>
        <v>112</v>
      </c>
      <c r="D1060" s="3" t="s">
        <v>454</v>
      </c>
      <c r="E1060" s="1" t="s">
        <v>2670</v>
      </c>
      <c r="F1060" s="4" t="s">
        <v>2671</v>
      </c>
      <c r="G1060" s="1" t="s">
        <v>2672</v>
      </c>
      <c r="H1060" s="10" t="s">
        <v>454</v>
      </c>
      <c r="I1060" s="6">
        <v>0</v>
      </c>
      <c r="J1060" s="8">
        <v>1</v>
      </c>
      <c r="K1060" s="12">
        <v>0</v>
      </c>
      <c r="L1060" s="44" t="s">
        <v>454</v>
      </c>
      <c r="M1060" s="3">
        <v>1</v>
      </c>
      <c r="N1060" s="43">
        <v>0</v>
      </c>
      <c r="O1060" s="43">
        <v>0</v>
      </c>
      <c r="P1060" s="3" t="s">
        <v>3487</v>
      </c>
      <c r="Q1060" s="45"/>
      <c r="R1060" s="88">
        <f t="shared" si="90"/>
        <v>0</v>
      </c>
      <c r="S1060" s="88">
        <f t="shared" si="91"/>
        <v>0</v>
      </c>
      <c r="T1060" s="88">
        <f t="shared" si="92"/>
        <v>0</v>
      </c>
      <c r="U1060" s="88"/>
      <c r="V1060" s="3"/>
      <c r="W1060" s="88"/>
    </row>
    <row r="1061" spans="1:23" ht="240" hidden="1" x14ac:dyDescent="0.25">
      <c r="A1061" s="47">
        <v>1060</v>
      </c>
      <c r="B1061" s="43" t="str">
        <f t="shared" si="88"/>
        <v>8_27</v>
      </c>
      <c r="C1061" s="3">
        <f t="shared" si="89"/>
        <v>113</v>
      </c>
      <c r="D1061" s="3" t="s">
        <v>454</v>
      </c>
      <c r="E1061" s="1" t="s">
        <v>2673</v>
      </c>
      <c r="F1061" s="4" t="s">
        <v>2671</v>
      </c>
      <c r="G1061" s="1" t="s">
        <v>2674</v>
      </c>
      <c r="H1061" s="10" t="s">
        <v>454</v>
      </c>
      <c r="I1061" s="6">
        <v>0</v>
      </c>
      <c r="J1061" s="8">
        <v>1</v>
      </c>
      <c r="K1061" s="12">
        <v>0</v>
      </c>
      <c r="L1061" s="44" t="s">
        <v>454</v>
      </c>
      <c r="M1061" s="3">
        <v>1</v>
      </c>
      <c r="N1061" s="43">
        <v>0</v>
      </c>
      <c r="O1061" s="43">
        <v>0</v>
      </c>
      <c r="P1061" s="3" t="s">
        <v>3487</v>
      </c>
      <c r="Q1061" s="45"/>
      <c r="R1061" s="88">
        <f t="shared" si="90"/>
        <v>0</v>
      </c>
      <c r="S1061" s="88">
        <f t="shared" si="91"/>
        <v>0</v>
      </c>
      <c r="T1061" s="88">
        <f t="shared" si="92"/>
        <v>0</v>
      </c>
      <c r="U1061" s="88"/>
      <c r="V1061" s="3"/>
      <c r="W1061" s="88"/>
    </row>
    <row r="1062" spans="1:23" ht="270" hidden="1" x14ac:dyDescent="0.25">
      <c r="A1062" s="47">
        <v>1061</v>
      </c>
      <c r="B1062" s="43" t="str">
        <f t="shared" ref="B1062:B1071" si="93">+B1061</f>
        <v>8_27</v>
      </c>
      <c r="C1062" s="3">
        <f t="shared" ref="C1062:C1071" si="94">+C1061+1</f>
        <v>114</v>
      </c>
      <c r="D1062" s="3" t="s">
        <v>419</v>
      </c>
      <c r="E1062" s="1" t="s">
        <v>2675</v>
      </c>
      <c r="F1062" s="4" t="s">
        <v>2676</v>
      </c>
      <c r="G1062" s="1" t="s">
        <v>2677</v>
      </c>
      <c r="H1062" s="10" t="s">
        <v>419</v>
      </c>
      <c r="I1062" s="6">
        <v>0</v>
      </c>
      <c r="J1062" s="8">
        <v>0</v>
      </c>
      <c r="K1062" s="12">
        <v>1</v>
      </c>
      <c r="L1062" s="44" t="s">
        <v>419</v>
      </c>
      <c r="M1062" s="3">
        <v>0</v>
      </c>
      <c r="N1062" s="43">
        <v>0</v>
      </c>
      <c r="O1062" s="43">
        <v>0</v>
      </c>
      <c r="P1062" s="3" t="s">
        <v>3573</v>
      </c>
      <c r="Q1062" s="45"/>
      <c r="R1062" s="88">
        <f t="shared" si="90"/>
        <v>0</v>
      </c>
      <c r="S1062" s="88">
        <f t="shared" si="91"/>
        <v>0</v>
      </c>
      <c r="T1062" s="88">
        <f t="shared" si="92"/>
        <v>0</v>
      </c>
      <c r="U1062" s="88"/>
      <c r="V1062" s="3"/>
      <c r="W1062" s="88"/>
    </row>
    <row r="1063" spans="1:23" ht="225" hidden="1" x14ac:dyDescent="0.25">
      <c r="A1063" s="47">
        <v>1062</v>
      </c>
      <c r="B1063" s="43" t="str">
        <f t="shared" si="93"/>
        <v>8_27</v>
      </c>
      <c r="C1063" s="3">
        <f t="shared" si="94"/>
        <v>115</v>
      </c>
      <c r="D1063" s="3" t="s">
        <v>1424</v>
      </c>
      <c r="E1063" s="1" t="s">
        <v>2678</v>
      </c>
      <c r="F1063" s="4" t="s">
        <v>2671</v>
      </c>
      <c r="G1063" s="1" t="s">
        <v>2679</v>
      </c>
      <c r="H1063" s="10" t="s">
        <v>1424</v>
      </c>
      <c r="I1063" s="6">
        <v>0</v>
      </c>
      <c r="J1063" s="8">
        <v>0</v>
      </c>
      <c r="K1063" s="12">
        <v>1</v>
      </c>
      <c r="L1063" s="44" t="s">
        <v>1424</v>
      </c>
      <c r="M1063" s="3">
        <v>0</v>
      </c>
      <c r="N1063" s="43">
        <v>0</v>
      </c>
      <c r="O1063" s="43">
        <v>0</v>
      </c>
      <c r="P1063" s="3" t="s">
        <v>3631</v>
      </c>
      <c r="Q1063" s="45"/>
      <c r="R1063" s="88">
        <f t="shared" si="90"/>
        <v>0</v>
      </c>
      <c r="S1063" s="88">
        <f t="shared" si="91"/>
        <v>0</v>
      </c>
      <c r="T1063" s="88">
        <f t="shared" si="92"/>
        <v>0</v>
      </c>
      <c r="U1063" s="88"/>
      <c r="V1063" s="3"/>
      <c r="W1063" s="88"/>
    </row>
    <row r="1064" spans="1:23" ht="240" hidden="1" x14ac:dyDescent="0.25">
      <c r="A1064" s="47">
        <v>1063</v>
      </c>
      <c r="B1064" s="43" t="str">
        <f t="shared" si="93"/>
        <v>8_27</v>
      </c>
      <c r="C1064" s="3">
        <f t="shared" si="94"/>
        <v>116</v>
      </c>
      <c r="D1064" s="3" t="s">
        <v>1975</v>
      </c>
      <c r="E1064" s="1" t="s">
        <v>2680</v>
      </c>
      <c r="F1064" s="4" t="s">
        <v>2671</v>
      </c>
      <c r="G1064" s="1" t="s">
        <v>2681</v>
      </c>
      <c r="H1064" s="10" t="s">
        <v>1975</v>
      </c>
      <c r="I1064" s="6">
        <v>0</v>
      </c>
      <c r="J1064" s="8">
        <v>0</v>
      </c>
      <c r="K1064" s="12">
        <v>1</v>
      </c>
      <c r="L1064" s="44" t="s">
        <v>1975</v>
      </c>
      <c r="M1064" s="3">
        <v>0</v>
      </c>
      <c r="N1064" s="43">
        <v>0</v>
      </c>
      <c r="O1064" s="43">
        <v>0</v>
      </c>
      <c r="P1064" s="3" t="s">
        <v>3691</v>
      </c>
      <c r="Q1064" s="45"/>
      <c r="R1064" s="88">
        <f t="shared" si="90"/>
        <v>0</v>
      </c>
      <c r="S1064" s="88">
        <f t="shared" si="91"/>
        <v>0</v>
      </c>
      <c r="T1064" s="88">
        <f t="shared" si="92"/>
        <v>0</v>
      </c>
      <c r="U1064" s="88"/>
      <c r="V1064" s="3"/>
      <c r="W1064" s="88"/>
    </row>
    <row r="1065" spans="1:23" ht="225" hidden="1" x14ac:dyDescent="0.25">
      <c r="A1065" s="47">
        <v>1064</v>
      </c>
      <c r="B1065" s="43" t="str">
        <f t="shared" si="93"/>
        <v>8_27</v>
      </c>
      <c r="C1065" s="3">
        <f t="shared" si="94"/>
        <v>117</v>
      </c>
      <c r="D1065" s="3" t="s">
        <v>2088</v>
      </c>
      <c r="E1065" s="1" t="s">
        <v>2682</v>
      </c>
      <c r="F1065" s="4" t="s">
        <v>2671</v>
      </c>
      <c r="G1065" s="1" t="s">
        <v>2679</v>
      </c>
      <c r="H1065" s="10" t="s">
        <v>2088</v>
      </c>
      <c r="I1065" s="6">
        <v>0</v>
      </c>
      <c r="J1065" s="8">
        <v>0</v>
      </c>
      <c r="K1065" s="12">
        <v>1</v>
      </c>
      <c r="L1065" s="44" t="s">
        <v>2088</v>
      </c>
      <c r="M1065" s="3">
        <v>0</v>
      </c>
      <c r="N1065" s="43">
        <v>0</v>
      </c>
      <c r="O1065" s="43">
        <v>0</v>
      </c>
      <c r="P1065" s="3" t="s">
        <v>3708</v>
      </c>
      <c r="Q1065" s="45"/>
      <c r="R1065" s="88">
        <f t="shared" si="90"/>
        <v>0</v>
      </c>
      <c r="S1065" s="88">
        <f t="shared" si="91"/>
        <v>0</v>
      </c>
      <c r="T1065" s="88">
        <f t="shared" si="92"/>
        <v>0</v>
      </c>
      <c r="U1065" s="88"/>
      <c r="V1065" s="3"/>
      <c r="W1065" s="88"/>
    </row>
    <row r="1066" spans="1:23" ht="255" hidden="1" x14ac:dyDescent="0.25">
      <c r="A1066" s="47">
        <v>1065</v>
      </c>
      <c r="B1066" s="43" t="str">
        <f t="shared" si="93"/>
        <v>8_27</v>
      </c>
      <c r="C1066" s="3">
        <f t="shared" si="94"/>
        <v>118</v>
      </c>
      <c r="D1066" s="3" t="s">
        <v>996</v>
      </c>
      <c r="E1066" s="1" t="s">
        <v>2683</v>
      </c>
      <c r="F1066" s="4" t="s">
        <v>2684</v>
      </c>
      <c r="G1066" s="1" t="s">
        <v>2685</v>
      </c>
      <c r="H1066" s="10" t="s">
        <v>996</v>
      </c>
      <c r="I1066" s="6">
        <v>0</v>
      </c>
      <c r="J1066" s="8">
        <v>0</v>
      </c>
      <c r="K1066" s="12">
        <v>1</v>
      </c>
      <c r="L1066" s="44" t="s">
        <v>996</v>
      </c>
      <c r="M1066" s="3">
        <v>0</v>
      </c>
      <c r="N1066" s="43">
        <v>0</v>
      </c>
      <c r="O1066" s="43">
        <v>0</v>
      </c>
      <c r="P1066" s="3" t="s">
        <v>3498</v>
      </c>
      <c r="Q1066" s="45"/>
      <c r="R1066" s="88">
        <f t="shared" si="90"/>
        <v>0</v>
      </c>
      <c r="S1066" s="88">
        <f t="shared" si="91"/>
        <v>0</v>
      </c>
      <c r="T1066" s="88">
        <f t="shared" si="92"/>
        <v>0</v>
      </c>
      <c r="U1066" s="88"/>
      <c r="V1066" s="3"/>
      <c r="W1066" s="88"/>
    </row>
    <row r="1067" spans="1:23" ht="255" hidden="1" x14ac:dyDescent="0.25">
      <c r="A1067" s="47">
        <v>1066</v>
      </c>
      <c r="B1067" s="43" t="str">
        <f t="shared" si="93"/>
        <v>8_27</v>
      </c>
      <c r="C1067" s="3">
        <f t="shared" si="94"/>
        <v>119</v>
      </c>
      <c r="D1067" s="3" t="s">
        <v>34</v>
      </c>
      <c r="E1067" s="1" t="s">
        <v>2686</v>
      </c>
      <c r="F1067" s="4" t="s">
        <v>2687</v>
      </c>
      <c r="G1067" s="1" t="s">
        <v>2688</v>
      </c>
      <c r="H1067" s="10" t="s">
        <v>34</v>
      </c>
      <c r="I1067" s="6">
        <v>1</v>
      </c>
      <c r="J1067" s="8">
        <v>0</v>
      </c>
      <c r="K1067" s="12">
        <v>0</v>
      </c>
      <c r="L1067" s="44" t="s">
        <v>34</v>
      </c>
      <c r="M1067" s="3">
        <v>1</v>
      </c>
      <c r="N1067" s="43">
        <v>0</v>
      </c>
      <c r="O1067" s="43">
        <v>0</v>
      </c>
      <c r="P1067" s="3" t="s">
        <v>3471</v>
      </c>
      <c r="Q1067" s="45"/>
      <c r="R1067" s="88">
        <f t="shared" si="90"/>
        <v>0</v>
      </c>
      <c r="S1067" s="88">
        <f t="shared" si="91"/>
        <v>0</v>
      </c>
      <c r="T1067" s="88">
        <f t="shared" si="92"/>
        <v>0</v>
      </c>
      <c r="U1067" s="88"/>
      <c r="V1067" s="3"/>
      <c r="W1067" s="88"/>
    </row>
    <row r="1068" spans="1:23" ht="225" hidden="1" x14ac:dyDescent="0.25">
      <c r="A1068" s="47">
        <v>1067</v>
      </c>
      <c r="B1068" s="43" t="str">
        <f t="shared" si="93"/>
        <v>8_27</v>
      </c>
      <c r="C1068" s="3">
        <f t="shared" si="94"/>
        <v>120</v>
      </c>
      <c r="D1068" s="3" t="s">
        <v>4</v>
      </c>
      <c r="E1068" s="1" t="s">
        <v>2689</v>
      </c>
      <c r="F1068" s="4" t="s">
        <v>2690</v>
      </c>
      <c r="G1068" s="1" t="s">
        <v>2691</v>
      </c>
      <c r="H1068" s="10" t="s">
        <v>4</v>
      </c>
      <c r="I1068" s="6">
        <v>1</v>
      </c>
      <c r="J1068" s="8">
        <v>0</v>
      </c>
      <c r="K1068" s="12">
        <v>0</v>
      </c>
      <c r="L1068" s="44" t="s">
        <v>4</v>
      </c>
      <c r="M1068" s="3">
        <v>1</v>
      </c>
      <c r="N1068" s="43">
        <v>0</v>
      </c>
      <c r="O1068" s="43">
        <v>0</v>
      </c>
      <c r="P1068" s="3" t="s">
        <v>3419</v>
      </c>
      <c r="Q1068" s="45"/>
      <c r="R1068" s="88">
        <f t="shared" si="90"/>
        <v>0</v>
      </c>
      <c r="S1068" s="88">
        <f t="shared" si="91"/>
        <v>0</v>
      </c>
      <c r="T1068" s="88">
        <f t="shared" si="92"/>
        <v>0</v>
      </c>
      <c r="U1068" s="88"/>
      <c r="V1068" s="3"/>
      <c r="W1068" s="88"/>
    </row>
    <row r="1069" spans="1:23" ht="270" hidden="1" x14ac:dyDescent="0.25">
      <c r="A1069" s="47">
        <v>1068</v>
      </c>
      <c r="B1069" s="43" t="str">
        <f t="shared" si="93"/>
        <v>8_27</v>
      </c>
      <c r="C1069" s="3">
        <f t="shared" si="94"/>
        <v>121</v>
      </c>
      <c r="D1069" s="3" t="s">
        <v>4</v>
      </c>
      <c r="E1069" s="1" t="s">
        <v>2692</v>
      </c>
      <c r="F1069" s="4" t="s">
        <v>2690</v>
      </c>
      <c r="G1069" s="1" t="s">
        <v>2693</v>
      </c>
      <c r="H1069" s="10" t="s">
        <v>4</v>
      </c>
      <c r="I1069" s="6">
        <v>1</v>
      </c>
      <c r="J1069" s="8">
        <v>0</v>
      </c>
      <c r="K1069" s="12">
        <v>0</v>
      </c>
      <c r="L1069" s="44" t="s">
        <v>4</v>
      </c>
      <c r="M1069" s="3">
        <v>1</v>
      </c>
      <c r="N1069" s="43">
        <v>0</v>
      </c>
      <c r="O1069" s="43">
        <v>0</v>
      </c>
      <c r="P1069" s="3" t="s">
        <v>3419</v>
      </c>
      <c r="Q1069" s="45"/>
      <c r="R1069" s="88">
        <f t="shared" si="90"/>
        <v>0</v>
      </c>
      <c r="S1069" s="88">
        <f t="shared" si="91"/>
        <v>0</v>
      </c>
      <c r="T1069" s="88">
        <f t="shared" si="92"/>
        <v>0</v>
      </c>
      <c r="U1069" s="88"/>
      <c r="V1069" s="3"/>
      <c r="W1069" s="88"/>
    </row>
    <row r="1070" spans="1:23" ht="255" hidden="1" x14ac:dyDescent="0.25">
      <c r="A1070" s="47">
        <v>1069</v>
      </c>
      <c r="B1070" s="43" t="str">
        <f t="shared" si="93"/>
        <v>8_27</v>
      </c>
      <c r="C1070" s="3">
        <f t="shared" si="94"/>
        <v>122</v>
      </c>
      <c r="D1070" s="3" t="s">
        <v>1568</v>
      </c>
      <c r="E1070" s="1" t="s">
        <v>2694</v>
      </c>
      <c r="F1070" s="4" t="s">
        <v>2518</v>
      </c>
      <c r="G1070" s="1" t="s">
        <v>2695</v>
      </c>
      <c r="H1070" s="10" t="s">
        <v>1568</v>
      </c>
      <c r="I1070" s="6">
        <v>1</v>
      </c>
      <c r="J1070" s="8">
        <v>0</v>
      </c>
      <c r="K1070" s="12">
        <v>0</v>
      </c>
      <c r="L1070" s="44" t="s">
        <v>1568</v>
      </c>
      <c r="M1070" s="3">
        <v>1</v>
      </c>
      <c r="N1070" s="43">
        <v>0</v>
      </c>
      <c r="O1070" s="43">
        <v>0</v>
      </c>
      <c r="P1070" s="3" t="s">
        <v>3656</v>
      </c>
      <c r="Q1070" s="45"/>
      <c r="R1070" s="88">
        <f t="shared" si="90"/>
        <v>0</v>
      </c>
      <c r="S1070" s="88">
        <f t="shared" si="91"/>
        <v>0</v>
      </c>
      <c r="T1070" s="88">
        <f t="shared" si="92"/>
        <v>0</v>
      </c>
      <c r="U1070" s="88"/>
      <c r="V1070" s="3"/>
      <c r="W1070" s="88"/>
    </row>
    <row r="1071" spans="1:23" ht="255" hidden="1" x14ac:dyDescent="0.25">
      <c r="A1071" s="47">
        <v>1070</v>
      </c>
      <c r="B1071" s="43" t="str">
        <f t="shared" si="93"/>
        <v>8_27</v>
      </c>
      <c r="C1071" s="3">
        <f t="shared" si="94"/>
        <v>123</v>
      </c>
      <c r="D1071" s="3" t="s">
        <v>4</v>
      </c>
      <c r="E1071" s="1" t="s">
        <v>2696</v>
      </c>
      <c r="F1071" s="4" t="s">
        <v>2617</v>
      </c>
      <c r="G1071" s="1" t="s">
        <v>2697</v>
      </c>
      <c r="H1071" s="10" t="s">
        <v>4</v>
      </c>
      <c r="I1071" s="6">
        <v>0</v>
      </c>
      <c r="J1071" s="8">
        <v>0</v>
      </c>
      <c r="K1071" s="12">
        <v>1</v>
      </c>
      <c r="L1071" s="44" t="s">
        <v>4</v>
      </c>
      <c r="M1071" s="3">
        <v>1</v>
      </c>
      <c r="N1071" s="43">
        <v>0</v>
      </c>
      <c r="O1071" s="43">
        <v>0</v>
      </c>
      <c r="P1071" s="3" t="s">
        <v>3419</v>
      </c>
      <c r="Q1071" s="45"/>
      <c r="R1071" s="88">
        <f t="shared" si="90"/>
        <v>0</v>
      </c>
      <c r="S1071" s="88">
        <f t="shared" si="91"/>
        <v>0</v>
      </c>
      <c r="T1071" s="88">
        <f t="shared" si="92"/>
        <v>0</v>
      </c>
      <c r="U1071" s="88"/>
      <c r="V1071" s="3"/>
      <c r="W1071" s="88"/>
    </row>
    <row r="1072" spans="1:23" ht="240" x14ac:dyDescent="0.25">
      <c r="A1072" s="47">
        <v>1071</v>
      </c>
      <c r="B1072" s="43" t="s">
        <v>3006</v>
      </c>
      <c r="C1072" s="3">
        <v>41</v>
      </c>
      <c r="D1072" s="3" t="s">
        <v>259</v>
      </c>
      <c r="E1072" s="1" t="s">
        <v>2699</v>
      </c>
      <c r="F1072" s="4" t="s">
        <v>2700</v>
      </c>
      <c r="G1072" s="1" t="s">
        <v>2701</v>
      </c>
      <c r="H1072" s="10" t="s">
        <v>259</v>
      </c>
      <c r="I1072" s="6">
        <v>1</v>
      </c>
      <c r="J1072" s="8">
        <v>0</v>
      </c>
      <c r="K1072" s="12">
        <v>0</v>
      </c>
      <c r="L1072" s="44" t="s">
        <v>259</v>
      </c>
      <c r="M1072" s="3">
        <v>1</v>
      </c>
      <c r="N1072" s="43">
        <v>0</v>
      </c>
      <c r="O1072" s="43" t="s">
        <v>940</v>
      </c>
      <c r="P1072" s="3" t="s">
        <v>3858</v>
      </c>
      <c r="Q1072" s="45"/>
      <c r="R1072" s="88">
        <f t="shared" si="90"/>
        <v>0</v>
      </c>
      <c r="S1072" s="88">
        <f t="shared" si="91"/>
        <v>0</v>
      </c>
      <c r="T1072" s="88">
        <f t="shared" si="92"/>
        <v>0</v>
      </c>
      <c r="U1072" s="88"/>
      <c r="V1072" s="3" t="s">
        <v>3977</v>
      </c>
      <c r="W1072" s="88"/>
    </row>
    <row r="1073" spans="1:23" ht="240" x14ac:dyDescent="0.25">
      <c r="A1073" s="47">
        <v>1072</v>
      </c>
      <c r="B1073" s="43" t="str">
        <f t="shared" ref="B1073:B1136" si="95">+B1072</f>
        <v>10_10</v>
      </c>
      <c r="C1073" s="3">
        <f t="shared" ref="C1073:C1136" si="96">+C1072+1</f>
        <v>42</v>
      </c>
      <c r="D1073" s="3" t="s">
        <v>375</v>
      </c>
      <c r="E1073" s="1" t="s">
        <v>2702</v>
      </c>
      <c r="F1073" s="4" t="s">
        <v>2703</v>
      </c>
      <c r="G1073" s="1" t="s">
        <v>2704</v>
      </c>
      <c r="H1073" s="10" t="s">
        <v>375</v>
      </c>
      <c r="I1073" s="6">
        <v>1</v>
      </c>
      <c r="J1073" s="8">
        <v>0</v>
      </c>
      <c r="K1073" s="12">
        <v>0</v>
      </c>
      <c r="L1073" s="44" t="s">
        <v>375</v>
      </c>
      <c r="M1073" s="3">
        <v>1</v>
      </c>
      <c r="N1073" s="43">
        <v>0</v>
      </c>
      <c r="O1073" s="43" t="s">
        <v>869</v>
      </c>
      <c r="P1073" s="3" t="s">
        <v>3450</v>
      </c>
      <c r="Q1073" s="45"/>
      <c r="R1073" s="88">
        <f t="shared" si="90"/>
        <v>0</v>
      </c>
      <c r="S1073" s="88">
        <f t="shared" si="91"/>
        <v>0</v>
      </c>
      <c r="T1073" s="88">
        <f t="shared" si="92"/>
        <v>0</v>
      </c>
      <c r="U1073" s="88"/>
      <c r="V1073" s="3" t="s">
        <v>3978</v>
      </c>
      <c r="W1073" s="88"/>
    </row>
    <row r="1074" spans="1:23" ht="255" x14ac:dyDescent="0.25">
      <c r="A1074" s="47">
        <v>1073</v>
      </c>
      <c r="B1074" s="43" t="str">
        <f t="shared" si="95"/>
        <v>10_10</v>
      </c>
      <c r="C1074" s="3">
        <f t="shared" si="96"/>
        <v>43</v>
      </c>
      <c r="D1074" s="3" t="s">
        <v>118</v>
      </c>
      <c r="E1074" s="1" t="s">
        <v>2705</v>
      </c>
      <c r="F1074" s="4" t="s">
        <v>2706</v>
      </c>
      <c r="G1074" s="1" t="s">
        <v>2707</v>
      </c>
      <c r="H1074" s="10" t="s">
        <v>118</v>
      </c>
      <c r="I1074" s="6">
        <v>1</v>
      </c>
      <c r="J1074" s="8">
        <v>0</v>
      </c>
      <c r="K1074" s="12">
        <v>0</v>
      </c>
      <c r="L1074" s="44" t="s">
        <v>118</v>
      </c>
      <c r="M1074" s="3">
        <v>0</v>
      </c>
      <c r="N1074" s="43">
        <v>0</v>
      </c>
      <c r="O1074" s="43">
        <v>0</v>
      </c>
      <c r="P1074" s="3" t="s">
        <v>3469</v>
      </c>
      <c r="Q1074" s="45"/>
      <c r="R1074" s="88">
        <f t="shared" si="90"/>
        <v>0</v>
      </c>
      <c r="S1074" s="88">
        <f t="shared" si="91"/>
        <v>0</v>
      </c>
      <c r="T1074" s="88">
        <f t="shared" si="92"/>
        <v>0</v>
      </c>
      <c r="U1074" s="88"/>
      <c r="V1074" s="3" t="s">
        <v>3979</v>
      </c>
      <c r="W1074" s="88"/>
    </row>
    <row r="1075" spans="1:23" ht="255" hidden="1" x14ac:dyDescent="0.25">
      <c r="A1075" s="47">
        <v>1074</v>
      </c>
      <c r="B1075" s="43" t="str">
        <f t="shared" si="95"/>
        <v>10_10</v>
      </c>
      <c r="C1075" s="3">
        <f t="shared" si="96"/>
        <v>44</v>
      </c>
      <c r="D1075" s="3" t="s">
        <v>2711</v>
      </c>
      <c r="E1075" s="1" t="s">
        <v>2708</v>
      </c>
      <c r="F1075" s="4" t="s">
        <v>2709</v>
      </c>
      <c r="G1075" s="1" t="s">
        <v>2710</v>
      </c>
      <c r="H1075" s="10" t="s">
        <v>2711</v>
      </c>
      <c r="I1075" s="6">
        <v>0</v>
      </c>
      <c r="J1075" s="8">
        <v>0</v>
      </c>
      <c r="K1075" s="12">
        <v>1</v>
      </c>
      <c r="L1075" s="44" t="s">
        <v>2711</v>
      </c>
      <c r="M1075" s="3">
        <v>0</v>
      </c>
      <c r="N1075" s="43">
        <v>0</v>
      </c>
      <c r="O1075" s="43">
        <v>0</v>
      </c>
      <c r="P1075" s="3" t="s">
        <v>3777</v>
      </c>
      <c r="Q1075" s="45"/>
      <c r="R1075" s="88">
        <f t="shared" si="90"/>
        <v>0</v>
      </c>
      <c r="S1075" s="88">
        <f t="shared" si="91"/>
        <v>0</v>
      </c>
      <c r="T1075" s="88">
        <f t="shared" si="92"/>
        <v>0</v>
      </c>
      <c r="U1075" s="88"/>
      <c r="V1075" s="3"/>
      <c r="W1075" s="88"/>
    </row>
    <row r="1076" spans="1:23" ht="255" hidden="1" x14ac:dyDescent="0.25">
      <c r="A1076" s="47">
        <v>1075</v>
      </c>
      <c r="B1076" s="43" t="str">
        <f t="shared" si="95"/>
        <v>10_10</v>
      </c>
      <c r="C1076" s="3">
        <f t="shared" si="96"/>
        <v>45</v>
      </c>
      <c r="D1076" s="3" t="s">
        <v>2715</v>
      </c>
      <c r="E1076" s="1" t="s">
        <v>2712</v>
      </c>
      <c r="F1076" s="4" t="s">
        <v>2713</v>
      </c>
      <c r="G1076" s="1" t="s">
        <v>2714</v>
      </c>
      <c r="H1076" s="10" t="s">
        <v>2715</v>
      </c>
      <c r="I1076" s="6">
        <v>1</v>
      </c>
      <c r="J1076" s="8">
        <v>0</v>
      </c>
      <c r="K1076" s="12">
        <v>0</v>
      </c>
      <c r="L1076" s="44" t="s">
        <v>2715</v>
      </c>
      <c r="M1076" s="3">
        <v>0</v>
      </c>
      <c r="N1076" s="43">
        <v>0</v>
      </c>
      <c r="O1076" s="43">
        <v>0</v>
      </c>
      <c r="P1076" s="3" t="s">
        <v>3778</v>
      </c>
      <c r="Q1076" s="45"/>
      <c r="R1076" s="88">
        <f t="shared" si="90"/>
        <v>0</v>
      </c>
      <c r="S1076" s="88">
        <f t="shared" si="91"/>
        <v>0</v>
      </c>
      <c r="T1076" s="88">
        <f t="shared" si="92"/>
        <v>0</v>
      </c>
      <c r="U1076" s="88"/>
      <c r="V1076" s="3"/>
      <c r="W1076" s="88"/>
    </row>
    <row r="1077" spans="1:23" ht="240" hidden="1" x14ac:dyDescent="0.25">
      <c r="A1077" s="47">
        <v>1076</v>
      </c>
      <c r="B1077" s="43" t="str">
        <f t="shared" si="95"/>
        <v>10_10</v>
      </c>
      <c r="C1077" s="3">
        <f t="shared" si="96"/>
        <v>46</v>
      </c>
      <c r="D1077" s="3" t="s">
        <v>2719</v>
      </c>
      <c r="E1077" s="1" t="s">
        <v>2716</v>
      </c>
      <c r="F1077" s="4" t="s">
        <v>2717</v>
      </c>
      <c r="G1077" s="1" t="s">
        <v>2718</v>
      </c>
      <c r="H1077" s="10" t="s">
        <v>2719</v>
      </c>
      <c r="I1077" s="6">
        <v>1</v>
      </c>
      <c r="J1077" s="8">
        <v>0</v>
      </c>
      <c r="K1077" s="12">
        <v>0</v>
      </c>
      <c r="L1077" s="44" t="s">
        <v>2719</v>
      </c>
      <c r="M1077" s="3">
        <v>0</v>
      </c>
      <c r="N1077" s="43">
        <v>0</v>
      </c>
      <c r="O1077" s="43">
        <v>0</v>
      </c>
      <c r="P1077" s="3" t="s">
        <v>3779</v>
      </c>
      <c r="Q1077" s="45"/>
      <c r="R1077" s="88">
        <f t="shared" si="90"/>
        <v>0</v>
      </c>
      <c r="S1077" s="88">
        <f t="shared" si="91"/>
        <v>0</v>
      </c>
      <c r="T1077" s="88">
        <f t="shared" si="92"/>
        <v>0</v>
      </c>
      <c r="U1077" s="88"/>
      <c r="V1077" s="3"/>
      <c r="W1077" s="88"/>
    </row>
    <row r="1078" spans="1:23" ht="255" hidden="1" x14ac:dyDescent="0.25">
      <c r="A1078" s="47">
        <v>1077</v>
      </c>
      <c r="B1078" s="43" t="str">
        <f t="shared" si="95"/>
        <v>10_10</v>
      </c>
      <c r="C1078" s="3">
        <f t="shared" si="96"/>
        <v>47</v>
      </c>
      <c r="D1078" s="3" t="s">
        <v>2719</v>
      </c>
      <c r="E1078" s="1" t="s">
        <v>2720</v>
      </c>
      <c r="F1078" s="4" t="s">
        <v>2721</v>
      </c>
      <c r="G1078" s="1" t="s">
        <v>2722</v>
      </c>
      <c r="H1078" s="10" t="s">
        <v>2719</v>
      </c>
      <c r="I1078" s="6">
        <v>1</v>
      </c>
      <c r="J1078" s="8">
        <v>0</v>
      </c>
      <c r="K1078" s="12">
        <v>0</v>
      </c>
      <c r="L1078" s="44" t="s">
        <v>2719</v>
      </c>
      <c r="M1078" s="3">
        <v>0</v>
      </c>
      <c r="N1078" s="43">
        <v>0</v>
      </c>
      <c r="O1078" s="43">
        <v>0</v>
      </c>
      <c r="P1078" s="3" t="s">
        <v>3779</v>
      </c>
      <c r="Q1078" s="45"/>
      <c r="R1078" s="88">
        <f t="shared" si="90"/>
        <v>0</v>
      </c>
      <c r="S1078" s="88">
        <f t="shared" si="91"/>
        <v>0</v>
      </c>
      <c r="T1078" s="88">
        <f t="shared" si="92"/>
        <v>0</v>
      </c>
      <c r="U1078" s="88"/>
      <c r="V1078" s="3"/>
      <c r="W1078" s="88"/>
    </row>
    <row r="1079" spans="1:23" ht="240" hidden="1" x14ac:dyDescent="0.25">
      <c r="A1079" s="47">
        <v>1078</v>
      </c>
      <c r="B1079" s="43" t="str">
        <f t="shared" si="95"/>
        <v>10_10</v>
      </c>
      <c r="C1079" s="3">
        <f t="shared" si="96"/>
        <v>48</v>
      </c>
      <c r="D1079" s="3" t="s">
        <v>2719</v>
      </c>
      <c r="E1079" s="1" t="s">
        <v>2723</v>
      </c>
      <c r="F1079" s="4" t="s">
        <v>2724</v>
      </c>
      <c r="G1079" s="1" t="s">
        <v>2725</v>
      </c>
      <c r="H1079" s="10" t="s">
        <v>2719</v>
      </c>
      <c r="I1079" s="6">
        <v>1</v>
      </c>
      <c r="J1079" s="8">
        <v>0</v>
      </c>
      <c r="K1079" s="12">
        <v>0</v>
      </c>
      <c r="L1079" s="44" t="s">
        <v>2719</v>
      </c>
      <c r="M1079" s="3">
        <v>0</v>
      </c>
      <c r="N1079" s="43">
        <v>0</v>
      </c>
      <c r="O1079" s="43">
        <v>0</v>
      </c>
      <c r="P1079" s="3" t="s">
        <v>3779</v>
      </c>
      <c r="Q1079" s="45"/>
      <c r="R1079" s="88">
        <f t="shared" si="90"/>
        <v>0</v>
      </c>
      <c r="S1079" s="88">
        <f t="shared" si="91"/>
        <v>0</v>
      </c>
      <c r="T1079" s="88">
        <f t="shared" si="92"/>
        <v>0</v>
      </c>
      <c r="U1079" s="88"/>
      <c r="V1079" s="3"/>
      <c r="W1079" s="88"/>
    </row>
    <row r="1080" spans="1:23" ht="225" hidden="1" x14ac:dyDescent="0.25">
      <c r="A1080" s="47">
        <v>1079</v>
      </c>
      <c r="B1080" s="43" t="str">
        <f t="shared" si="95"/>
        <v>10_10</v>
      </c>
      <c r="C1080" s="3">
        <f t="shared" si="96"/>
        <v>49</v>
      </c>
      <c r="D1080" s="3" t="s">
        <v>1141</v>
      </c>
      <c r="E1080" s="1" t="s">
        <v>2726</v>
      </c>
      <c r="F1080" s="4" t="s">
        <v>2727</v>
      </c>
      <c r="G1080" s="1" t="s">
        <v>2728</v>
      </c>
      <c r="H1080" s="10" t="s">
        <v>1141</v>
      </c>
      <c r="I1080" s="6">
        <v>0</v>
      </c>
      <c r="J1080" s="8">
        <v>0</v>
      </c>
      <c r="K1080" s="12">
        <v>1</v>
      </c>
      <c r="L1080" s="44" t="s">
        <v>1141</v>
      </c>
      <c r="M1080" s="3">
        <v>0</v>
      </c>
      <c r="N1080" s="43">
        <v>0</v>
      </c>
      <c r="O1080" s="43">
        <v>0</v>
      </c>
      <c r="P1080" s="3" t="s">
        <v>3557</v>
      </c>
      <c r="Q1080" s="45"/>
      <c r="R1080" s="88">
        <f t="shared" si="90"/>
        <v>0</v>
      </c>
      <c r="S1080" s="88">
        <f t="shared" si="91"/>
        <v>0</v>
      </c>
      <c r="T1080" s="88">
        <f t="shared" si="92"/>
        <v>0</v>
      </c>
      <c r="U1080" s="88"/>
      <c r="V1080" s="3"/>
      <c r="W1080" s="88"/>
    </row>
    <row r="1081" spans="1:23" ht="255" x14ac:dyDescent="0.25">
      <c r="A1081" s="47">
        <v>1080</v>
      </c>
      <c r="B1081" s="43" t="str">
        <f t="shared" si="95"/>
        <v>10_10</v>
      </c>
      <c r="C1081" s="3">
        <f t="shared" si="96"/>
        <v>50</v>
      </c>
      <c r="D1081" s="3" t="s">
        <v>2576</v>
      </c>
      <c r="E1081" s="1" t="s">
        <v>2729</v>
      </c>
      <c r="F1081" s="4" t="s">
        <v>2727</v>
      </c>
      <c r="G1081" s="1" t="s">
        <v>2730</v>
      </c>
      <c r="H1081" s="10" t="s">
        <v>2576</v>
      </c>
      <c r="I1081" s="6">
        <v>1</v>
      </c>
      <c r="J1081" s="8">
        <v>0</v>
      </c>
      <c r="K1081" s="12">
        <v>0</v>
      </c>
      <c r="L1081" s="44" t="s">
        <v>2576</v>
      </c>
      <c r="M1081" s="3">
        <v>0</v>
      </c>
      <c r="N1081" s="43">
        <v>0</v>
      </c>
      <c r="O1081" s="43">
        <v>0</v>
      </c>
      <c r="P1081" s="3" t="s">
        <v>3767</v>
      </c>
      <c r="Q1081" s="45"/>
      <c r="R1081" s="88">
        <f t="shared" si="90"/>
        <v>0</v>
      </c>
      <c r="S1081" s="88">
        <f t="shared" si="91"/>
        <v>0</v>
      </c>
      <c r="T1081" s="88">
        <f t="shared" si="92"/>
        <v>0</v>
      </c>
      <c r="U1081" s="88"/>
      <c r="V1081" s="3" t="s">
        <v>3980</v>
      </c>
      <c r="W1081" s="88"/>
    </row>
    <row r="1082" spans="1:23" ht="240" x14ac:dyDescent="0.25">
      <c r="A1082" s="47">
        <v>1081</v>
      </c>
      <c r="B1082" s="43" t="str">
        <f t="shared" si="95"/>
        <v>10_10</v>
      </c>
      <c r="C1082" s="3">
        <f t="shared" si="96"/>
        <v>51</v>
      </c>
      <c r="D1082" s="3" t="s">
        <v>2733</v>
      </c>
      <c r="E1082" s="1" t="s">
        <v>2731</v>
      </c>
      <c r="F1082" s="4" t="s">
        <v>2727</v>
      </c>
      <c r="G1082" s="1" t="s">
        <v>2732</v>
      </c>
      <c r="H1082" s="10" t="s">
        <v>2733</v>
      </c>
      <c r="I1082" s="6">
        <v>1</v>
      </c>
      <c r="J1082" s="8">
        <v>0</v>
      </c>
      <c r="K1082" s="12">
        <v>0</v>
      </c>
      <c r="L1082" s="44" t="s">
        <v>2733</v>
      </c>
      <c r="M1082" s="3">
        <v>0</v>
      </c>
      <c r="N1082" s="43">
        <v>0</v>
      </c>
      <c r="O1082" s="43">
        <v>0</v>
      </c>
      <c r="P1082" s="3" t="s">
        <v>3780</v>
      </c>
      <c r="Q1082" s="45"/>
      <c r="R1082" s="88">
        <f t="shared" si="90"/>
        <v>0</v>
      </c>
      <c r="S1082" s="88">
        <f t="shared" si="91"/>
        <v>0</v>
      </c>
      <c r="T1082" s="88">
        <f t="shared" si="92"/>
        <v>0</v>
      </c>
      <c r="U1082" s="88"/>
      <c r="V1082" s="3" t="str">
        <f>+V1081</f>
        <v>The point is that the involvement of religious leaders in shaping public opinion is an observed phenomenon that can have a ripple effect and could be adopted by the program.</v>
      </c>
      <c r="W1082" s="88"/>
    </row>
    <row r="1083" spans="1:23" ht="285" hidden="1" x14ac:dyDescent="0.25">
      <c r="A1083" s="47">
        <v>1082</v>
      </c>
      <c r="B1083" s="43" t="str">
        <f t="shared" si="95"/>
        <v>10_10</v>
      </c>
      <c r="C1083" s="3">
        <f t="shared" si="96"/>
        <v>52</v>
      </c>
      <c r="D1083" s="3" t="s">
        <v>2737</v>
      </c>
      <c r="E1083" s="1" t="s">
        <v>2734</v>
      </c>
      <c r="F1083" s="4" t="s">
        <v>2735</v>
      </c>
      <c r="G1083" s="1" t="s">
        <v>2736</v>
      </c>
      <c r="H1083" s="10" t="s">
        <v>2737</v>
      </c>
      <c r="I1083" s="6">
        <v>1</v>
      </c>
      <c r="J1083" s="8">
        <v>0</v>
      </c>
      <c r="K1083" s="12">
        <v>0</v>
      </c>
      <c r="L1083" s="44" t="s">
        <v>2737</v>
      </c>
      <c r="M1083" s="3">
        <v>0</v>
      </c>
      <c r="N1083" s="43">
        <v>0</v>
      </c>
      <c r="O1083" s="43">
        <v>0</v>
      </c>
      <c r="P1083" s="3" t="s">
        <v>3781</v>
      </c>
      <c r="Q1083" s="45"/>
      <c r="R1083" s="88">
        <f t="shared" si="90"/>
        <v>0</v>
      </c>
      <c r="S1083" s="88">
        <f t="shared" si="91"/>
        <v>0</v>
      </c>
      <c r="T1083" s="88">
        <f t="shared" si="92"/>
        <v>0</v>
      </c>
      <c r="U1083" s="88"/>
      <c r="V1083" s="3"/>
      <c r="W1083" s="88"/>
    </row>
    <row r="1084" spans="1:23" ht="270" hidden="1" x14ac:dyDescent="0.25">
      <c r="A1084" s="47">
        <v>1083</v>
      </c>
      <c r="B1084" s="43" t="str">
        <f t="shared" si="95"/>
        <v>10_10</v>
      </c>
      <c r="C1084" s="3">
        <f t="shared" si="96"/>
        <v>53</v>
      </c>
      <c r="D1084" s="3" t="s">
        <v>255</v>
      </c>
      <c r="E1084" s="1" t="s">
        <v>2738</v>
      </c>
      <c r="F1084" s="4" t="s">
        <v>2739</v>
      </c>
      <c r="G1084" s="1" t="s">
        <v>2740</v>
      </c>
      <c r="H1084" s="10" t="s">
        <v>255</v>
      </c>
      <c r="I1084" s="6">
        <v>0</v>
      </c>
      <c r="J1084" s="8">
        <v>1</v>
      </c>
      <c r="K1084" s="12">
        <v>0</v>
      </c>
      <c r="L1084" s="44" t="s">
        <v>255</v>
      </c>
      <c r="M1084" s="3">
        <v>0</v>
      </c>
      <c r="N1084" s="43">
        <v>0</v>
      </c>
      <c r="O1084" s="43">
        <v>0</v>
      </c>
      <c r="P1084" s="3" t="s">
        <v>3539</v>
      </c>
      <c r="Q1084" s="45"/>
      <c r="R1084" s="88">
        <f t="shared" si="90"/>
        <v>0</v>
      </c>
      <c r="S1084" s="88">
        <f t="shared" si="91"/>
        <v>0</v>
      </c>
      <c r="T1084" s="88">
        <f t="shared" si="92"/>
        <v>0</v>
      </c>
      <c r="U1084" s="88"/>
      <c r="V1084" s="3"/>
      <c r="W1084" s="88"/>
    </row>
    <row r="1085" spans="1:23" ht="255" hidden="1" x14ac:dyDescent="0.25">
      <c r="A1085" s="47">
        <v>1084</v>
      </c>
      <c r="B1085" s="43" t="str">
        <f t="shared" si="95"/>
        <v>10_10</v>
      </c>
      <c r="C1085" s="3">
        <f t="shared" si="96"/>
        <v>54</v>
      </c>
      <c r="D1085" s="3" t="s">
        <v>2719</v>
      </c>
      <c r="E1085" s="1" t="s">
        <v>2741</v>
      </c>
      <c r="F1085" s="4" t="s">
        <v>2742</v>
      </c>
      <c r="G1085" s="1" t="s">
        <v>2743</v>
      </c>
      <c r="H1085" s="10" t="s">
        <v>2719</v>
      </c>
      <c r="I1085" s="6">
        <v>1</v>
      </c>
      <c r="J1085" s="8">
        <v>0</v>
      </c>
      <c r="K1085" s="12">
        <v>0</v>
      </c>
      <c r="L1085" s="44" t="s">
        <v>2719</v>
      </c>
      <c r="M1085" s="3">
        <v>0</v>
      </c>
      <c r="N1085" s="43">
        <v>0</v>
      </c>
      <c r="O1085" s="43">
        <v>0</v>
      </c>
      <c r="P1085" s="3" t="s">
        <v>3779</v>
      </c>
      <c r="Q1085" s="45"/>
      <c r="R1085" s="88">
        <f t="shared" si="90"/>
        <v>0</v>
      </c>
      <c r="S1085" s="88">
        <f t="shared" si="91"/>
        <v>0</v>
      </c>
      <c r="T1085" s="88">
        <f t="shared" si="92"/>
        <v>0</v>
      </c>
      <c r="U1085" s="88"/>
      <c r="V1085" s="3"/>
      <c r="W1085" s="88"/>
    </row>
    <row r="1086" spans="1:23" ht="255" hidden="1" x14ac:dyDescent="0.25">
      <c r="A1086" s="47">
        <v>1085</v>
      </c>
      <c r="B1086" s="43" t="str">
        <f t="shared" si="95"/>
        <v>10_10</v>
      </c>
      <c r="C1086" s="3">
        <f t="shared" si="96"/>
        <v>55</v>
      </c>
      <c r="D1086" s="3" t="s">
        <v>2711</v>
      </c>
      <c r="E1086" s="1" t="s">
        <v>2744</v>
      </c>
      <c r="F1086" s="4" t="s">
        <v>2745</v>
      </c>
      <c r="G1086" s="1" t="s">
        <v>2746</v>
      </c>
      <c r="H1086" s="10" t="s">
        <v>2711</v>
      </c>
      <c r="I1086" s="6">
        <v>0</v>
      </c>
      <c r="J1086" s="8">
        <v>0</v>
      </c>
      <c r="K1086" s="12">
        <v>1</v>
      </c>
      <c r="L1086" s="44" t="s">
        <v>2711</v>
      </c>
      <c r="M1086" s="3">
        <v>0</v>
      </c>
      <c r="N1086" s="43">
        <v>0</v>
      </c>
      <c r="O1086" s="43">
        <v>0</v>
      </c>
      <c r="P1086" s="3" t="s">
        <v>3777</v>
      </c>
      <c r="Q1086" s="45"/>
      <c r="R1086" s="88">
        <f t="shared" si="90"/>
        <v>0</v>
      </c>
      <c r="S1086" s="88">
        <f t="shared" si="91"/>
        <v>0</v>
      </c>
      <c r="T1086" s="88">
        <f t="shared" si="92"/>
        <v>0</v>
      </c>
      <c r="U1086" s="88"/>
      <c r="V1086" s="3"/>
      <c r="W1086" s="88"/>
    </row>
    <row r="1087" spans="1:23" ht="270" x14ac:dyDescent="0.25">
      <c r="A1087" s="47">
        <v>1086</v>
      </c>
      <c r="B1087" s="43" t="str">
        <f t="shared" si="95"/>
        <v>10_10</v>
      </c>
      <c r="C1087" s="3">
        <f t="shared" si="96"/>
        <v>56</v>
      </c>
      <c r="D1087" s="3" t="s">
        <v>259</v>
      </c>
      <c r="E1087" s="1" t="s">
        <v>2747</v>
      </c>
      <c r="F1087" s="4" t="s">
        <v>2748</v>
      </c>
      <c r="G1087" s="1" t="s">
        <v>2749</v>
      </c>
      <c r="H1087" s="10" t="s">
        <v>259</v>
      </c>
      <c r="I1087" s="6">
        <v>1</v>
      </c>
      <c r="J1087" s="8">
        <v>0</v>
      </c>
      <c r="K1087" s="12">
        <v>0</v>
      </c>
      <c r="L1087" s="44" t="s">
        <v>259</v>
      </c>
      <c r="M1087" s="3">
        <v>1</v>
      </c>
      <c r="N1087" s="43">
        <v>0</v>
      </c>
      <c r="O1087" s="43" t="s">
        <v>940</v>
      </c>
      <c r="P1087" s="3" t="s">
        <v>3858</v>
      </c>
      <c r="Q1087" s="45"/>
      <c r="R1087" s="88">
        <f t="shared" si="90"/>
        <v>0</v>
      </c>
      <c r="S1087" s="88">
        <f t="shared" si="91"/>
        <v>0</v>
      </c>
      <c r="T1087" s="88">
        <f t="shared" si="92"/>
        <v>0</v>
      </c>
      <c r="U1087" s="88"/>
      <c r="V1087" s="3" t="s">
        <v>3981</v>
      </c>
      <c r="W1087" s="88"/>
    </row>
    <row r="1088" spans="1:23" ht="240" hidden="1" x14ac:dyDescent="0.25">
      <c r="A1088" s="47">
        <v>1087</v>
      </c>
      <c r="B1088" s="43" t="str">
        <f t="shared" si="95"/>
        <v>10_10</v>
      </c>
      <c r="C1088" s="3">
        <f t="shared" si="96"/>
        <v>57</v>
      </c>
      <c r="D1088" s="3" t="s">
        <v>1168</v>
      </c>
      <c r="E1088" s="1" t="s">
        <v>2750</v>
      </c>
      <c r="F1088" s="4" t="s">
        <v>2751</v>
      </c>
      <c r="G1088" s="1" t="s">
        <v>2752</v>
      </c>
      <c r="H1088" s="10" t="s">
        <v>1168</v>
      </c>
      <c r="I1088" s="6">
        <v>1</v>
      </c>
      <c r="J1088" s="8">
        <v>0</v>
      </c>
      <c r="K1088" s="12">
        <v>0</v>
      </c>
      <c r="L1088" s="44" t="s">
        <v>1168</v>
      </c>
      <c r="M1088" s="3">
        <v>0</v>
      </c>
      <c r="N1088" s="43">
        <v>0</v>
      </c>
      <c r="O1088" s="43">
        <v>0</v>
      </c>
      <c r="P1088" s="3" t="s">
        <v>3567</v>
      </c>
      <c r="Q1088" s="45"/>
      <c r="R1088" s="88">
        <f t="shared" si="90"/>
        <v>0</v>
      </c>
      <c r="S1088" s="88">
        <f t="shared" si="91"/>
        <v>0</v>
      </c>
      <c r="T1088" s="88">
        <f t="shared" si="92"/>
        <v>0</v>
      </c>
      <c r="U1088" s="88"/>
      <c r="V1088" s="3"/>
      <c r="W1088" s="88"/>
    </row>
    <row r="1089" spans="1:23" ht="270" x14ac:dyDescent="0.25">
      <c r="A1089" s="47">
        <v>1088</v>
      </c>
      <c r="B1089" s="43" t="str">
        <f t="shared" si="95"/>
        <v>10_10</v>
      </c>
      <c r="C1089" s="3">
        <f t="shared" si="96"/>
        <v>58</v>
      </c>
      <c r="D1089" s="3" t="s">
        <v>960</v>
      </c>
      <c r="E1089" s="1" t="s">
        <v>2753</v>
      </c>
      <c r="F1089" s="4" t="s">
        <v>2700</v>
      </c>
      <c r="G1089" s="1" t="s">
        <v>2754</v>
      </c>
      <c r="H1089" s="10" t="s">
        <v>960</v>
      </c>
      <c r="I1089" s="6">
        <v>1</v>
      </c>
      <c r="J1089" s="8">
        <v>0</v>
      </c>
      <c r="K1089" s="12">
        <v>0</v>
      </c>
      <c r="L1089" s="44" t="s">
        <v>960</v>
      </c>
      <c r="M1089" s="3">
        <v>1</v>
      </c>
      <c r="N1089" s="43">
        <v>0</v>
      </c>
      <c r="O1089" s="43" t="s">
        <v>869</v>
      </c>
      <c r="P1089" s="3" t="s">
        <v>3467</v>
      </c>
      <c r="Q1089" s="45"/>
      <c r="R1089" s="88">
        <f t="shared" si="90"/>
        <v>0</v>
      </c>
      <c r="S1089" s="88">
        <f t="shared" si="91"/>
        <v>0</v>
      </c>
      <c r="T1089" s="88">
        <f t="shared" si="92"/>
        <v>0</v>
      </c>
      <c r="U1089" s="88"/>
      <c r="V1089" s="3" t="s">
        <v>4007</v>
      </c>
      <c r="W1089" s="88"/>
    </row>
    <row r="1090" spans="1:23" ht="240" hidden="1" x14ac:dyDescent="0.25">
      <c r="A1090" s="47">
        <v>1089</v>
      </c>
      <c r="B1090" s="43" t="str">
        <f t="shared" si="95"/>
        <v>10_10</v>
      </c>
      <c r="C1090" s="3">
        <f t="shared" si="96"/>
        <v>59</v>
      </c>
      <c r="D1090" s="3" t="s">
        <v>2758</v>
      </c>
      <c r="E1090" s="1" t="s">
        <v>2755</v>
      </c>
      <c r="F1090" s="4" t="s">
        <v>2756</v>
      </c>
      <c r="G1090" s="1" t="s">
        <v>2757</v>
      </c>
      <c r="H1090" s="10" t="s">
        <v>2758</v>
      </c>
      <c r="I1090" s="6">
        <v>1</v>
      </c>
      <c r="J1090" s="8">
        <v>0</v>
      </c>
      <c r="K1090" s="12">
        <v>0</v>
      </c>
      <c r="L1090" s="44" t="s">
        <v>2758</v>
      </c>
      <c r="M1090" s="3">
        <v>0</v>
      </c>
      <c r="N1090" s="43">
        <v>0</v>
      </c>
      <c r="O1090" s="43">
        <v>0</v>
      </c>
      <c r="P1090" s="3" t="s">
        <v>3782</v>
      </c>
      <c r="Q1090" s="45"/>
      <c r="R1090" s="88">
        <f t="shared" ref="R1090:R1153" si="97">IF(D1090&lt;&gt;H1090,1,0)</f>
        <v>0</v>
      </c>
      <c r="S1090" s="88">
        <f t="shared" ref="S1090:S1153" si="98">IF(H1090&lt;&gt;L1090,1,0)</f>
        <v>0</v>
      </c>
      <c r="T1090" s="88">
        <f t="shared" ref="T1090:T1153" si="99">IF(I1090+J1090+K1090=0,1,0)</f>
        <v>0</v>
      </c>
      <c r="U1090" s="88"/>
      <c r="V1090" s="3"/>
      <c r="W1090" s="88"/>
    </row>
    <row r="1091" spans="1:23" ht="240" hidden="1" x14ac:dyDescent="0.25">
      <c r="A1091" s="47">
        <v>1090</v>
      </c>
      <c r="B1091" s="43" t="str">
        <f t="shared" si="95"/>
        <v>10_10</v>
      </c>
      <c r="C1091" s="3">
        <f t="shared" si="96"/>
        <v>60</v>
      </c>
      <c r="D1091" s="3" t="s">
        <v>2761</v>
      </c>
      <c r="E1091" s="1" t="s">
        <v>2759</v>
      </c>
      <c r="F1091" s="4" t="s">
        <v>2756</v>
      </c>
      <c r="G1091" s="1" t="s">
        <v>2760</v>
      </c>
      <c r="H1091" s="10" t="s">
        <v>2761</v>
      </c>
      <c r="I1091" s="6">
        <v>1</v>
      </c>
      <c r="J1091" s="8">
        <v>0</v>
      </c>
      <c r="K1091" s="12">
        <v>0</v>
      </c>
      <c r="L1091" s="44" t="s">
        <v>2761</v>
      </c>
      <c r="M1091" s="3">
        <v>0</v>
      </c>
      <c r="N1091" s="43">
        <v>0</v>
      </c>
      <c r="O1091" s="43">
        <v>0</v>
      </c>
      <c r="P1091" s="3" t="s">
        <v>3783</v>
      </c>
      <c r="Q1091" s="45"/>
      <c r="R1091" s="88">
        <f t="shared" si="97"/>
        <v>0</v>
      </c>
      <c r="S1091" s="88">
        <f t="shared" si="98"/>
        <v>0</v>
      </c>
      <c r="T1091" s="88">
        <f t="shared" si="99"/>
        <v>0</v>
      </c>
      <c r="U1091" s="88"/>
      <c r="V1091" s="3"/>
      <c r="W1091" s="88"/>
    </row>
    <row r="1092" spans="1:23" ht="270" hidden="1" x14ac:dyDescent="0.25">
      <c r="A1092" s="47">
        <v>1091</v>
      </c>
      <c r="B1092" s="43" t="str">
        <f t="shared" si="95"/>
        <v>10_10</v>
      </c>
      <c r="C1092" s="3">
        <f t="shared" si="96"/>
        <v>61</v>
      </c>
      <c r="D1092" s="3" t="s">
        <v>20</v>
      </c>
      <c r="E1092" s="1" t="s">
        <v>2762</v>
      </c>
      <c r="F1092" s="4" t="s">
        <v>2763</v>
      </c>
      <c r="G1092" s="1" t="s">
        <v>2764</v>
      </c>
      <c r="H1092" s="10" t="s">
        <v>20</v>
      </c>
      <c r="I1092" s="6">
        <v>0</v>
      </c>
      <c r="J1092" s="8">
        <v>1</v>
      </c>
      <c r="K1092" s="12">
        <v>0</v>
      </c>
      <c r="L1092" s="44" t="s">
        <v>20</v>
      </c>
      <c r="M1092" s="3">
        <v>1</v>
      </c>
      <c r="N1092" s="43">
        <v>0</v>
      </c>
      <c r="O1092" s="43">
        <v>0</v>
      </c>
      <c r="P1092" s="3" t="s">
        <v>3468</v>
      </c>
      <c r="Q1092" s="45"/>
      <c r="R1092" s="88">
        <f t="shared" si="97"/>
        <v>0</v>
      </c>
      <c r="S1092" s="88">
        <f t="shared" si="98"/>
        <v>0</v>
      </c>
      <c r="T1092" s="88">
        <f t="shared" si="99"/>
        <v>0</v>
      </c>
      <c r="U1092" s="88"/>
      <c r="V1092" s="3"/>
      <c r="W1092" s="88"/>
    </row>
    <row r="1093" spans="1:23" ht="240" hidden="1" x14ac:dyDescent="0.25">
      <c r="A1093" s="47">
        <v>1092</v>
      </c>
      <c r="B1093" s="43" t="str">
        <f t="shared" si="95"/>
        <v>10_10</v>
      </c>
      <c r="C1093" s="3">
        <f t="shared" si="96"/>
        <v>62</v>
      </c>
      <c r="D1093" s="3" t="s">
        <v>1073</v>
      </c>
      <c r="E1093" s="1" t="s">
        <v>2765</v>
      </c>
      <c r="F1093" s="4" t="s">
        <v>2763</v>
      </c>
      <c r="G1093" s="1" t="s">
        <v>2766</v>
      </c>
      <c r="H1093" s="10" t="s">
        <v>1073</v>
      </c>
      <c r="I1093" s="6">
        <v>0</v>
      </c>
      <c r="J1093" s="8">
        <v>1</v>
      </c>
      <c r="K1093" s="12">
        <v>0</v>
      </c>
      <c r="L1093" s="44" t="s">
        <v>1073</v>
      </c>
      <c r="M1093" s="3">
        <v>1</v>
      </c>
      <c r="N1093" s="43">
        <v>0</v>
      </c>
      <c r="O1093" s="43">
        <v>0</v>
      </c>
      <c r="P1093" s="3" t="s">
        <v>3530</v>
      </c>
      <c r="Q1093" s="45"/>
      <c r="R1093" s="88">
        <f t="shared" si="97"/>
        <v>0</v>
      </c>
      <c r="S1093" s="88">
        <f t="shared" si="98"/>
        <v>0</v>
      </c>
      <c r="T1093" s="88">
        <f t="shared" si="99"/>
        <v>0</v>
      </c>
      <c r="U1093" s="88"/>
      <c r="V1093" s="3"/>
      <c r="W1093" s="88"/>
    </row>
    <row r="1094" spans="1:23" ht="409.5" hidden="1" x14ac:dyDescent="0.25">
      <c r="A1094" s="47">
        <v>1093</v>
      </c>
      <c r="B1094" s="43" t="str">
        <f t="shared" si="95"/>
        <v>10_10</v>
      </c>
      <c r="C1094" s="3">
        <f t="shared" si="96"/>
        <v>63</v>
      </c>
      <c r="D1094" s="3" t="s">
        <v>1073</v>
      </c>
      <c r="E1094" s="1" t="s">
        <v>2767</v>
      </c>
      <c r="F1094" s="4" t="s">
        <v>2763</v>
      </c>
      <c r="G1094" s="1" t="s">
        <v>2768</v>
      </c>
      <c r="H1094" s="10" t="s">
        <v>1073</v>
      </c>
      <c r="I1094" s="6">
        <v>0</v>
      </c>
      <c r="J1094" s="8">
        <v>1</v>
      </c>
      <c r="K1094" s="12">
        <v>0</v>
      </c>
      <c r="L1094" s="44" t="s">
        <v>1073</v>
      </c>
      <c r="M1094" s="3">
        <v>1</v>
      </c>
      <c r="N1094" s="43">
        <v>0</v>
      </c>
      <c r="O1094" s="43">
        <v>0</v>
      </c>
      <c r="P1094" s="3" t="s">
        <v>3530</v>
      </c>
      <c r="Q1094" s="45"/>
      <c r="R1094" s="88">
        <f t="shared" si="97"/>
        <v>0</v>
      </c>
      <c r="S1094" s="88">
        <f t="shared" si="98"/>
        <v>0</v>
      </c>
      <c r="T1094" s="88">
        <f t="shared" si="99"/>
        <v>0</v>
      </c>
      <c r="U1094" s="88"/>
      <c r="V1094" s="3"/>
      <c r="W1094" s="88"/>
    </row>
    <row r="1095" spans="1:23" ht="240" hidden="1" x14ac:dyDescent="0.25">
      <c r="A1095" s="47">
        <v>1094</v>
      </c>
      <c r="B1095" s="43" t="str">
        <f t="shared" si="95"/>
        <v>10_10</v>
      </c>
      <c r="C1095" s="3">
        <f t="shared" si="96"/>
        <v>64</v>
      </c>
      <c r="D1095" s="3" t="s">
        <v>1073</v>
      </c>
      <c r="E1095" s="1" t="s">
        <v>2769</v>
      </c>
      <c r="F1095" s="4" t="s">
        <v>2763</v>
      </c>
      <c r="G1095" s="1" t="s">
        <v>2770</v>
      </c>
      <c r="H1095" s="10" t="s">
        <v>1073</v>
      </c>
      <c r="I1095" s="6">
        <v>0</v>
      </c>
      <c r="J1095" s="8">
        <v>1</v>
      </c>
      <c r="K1095" s="12">
        <v>0</v>
      </c>
      <c r="L1095" s="44" t="s">
        <v>1073</v>
      </c>
      <c r="M1095" s="3">
        <v>1</v>
      </c>
      <c r="N1095" s="43">
        <v>0</v>
      </c>
      <c r="O1095" s="43">
        <v>0</v>
      </c>
      <c r="P1095" s="3" t="s">
        <v>3530</v>
      </c>
      <c r="Q1095" s="45"/>
      <c r="R1095" s="88">
        <f t="shared" si="97"/>
        <v>0</v>
      </c>
      <c r="S1095" s="88">
        <f t="shared" si="98"/>
        <v>0</v>
      </c>
      <c r="T1095" s="88">
        <f t="shared" si="99"/>
        <v>0</v>
      </c>
      <c r="U1095" s="88"/>
      <c r="V1095" s="3"/>
      <c r="W1095" s="88"/>
    </row>
    <row r="1096" spans="1:23" ht="270" hidden="1" x14ac:dyDescent="0.25">
      <c r="A1096" s="47">
        <v>1095</v>
      </c>
      <c r="B1096" s="43" t="str">
        <f t="shared" si="95"/>
        <v>10_10</v>
      </c>
      <c r="C1096" s="3">
        <f t="shared" si="96"/>
        <v>65</v>
      </c>
      <c r="D1096" s="3" t="s">
        <v>1073</v>
      </c>
      <c r="E1096" s="1" t="s">
        <v>2771</v>
      </c>
      <c r="F1096" s="4" t="s">
        <v>2763</v>
      </c>
      <c r="G1096" s="1" t="s">
        <v>2772</v>
      </c>
      <c r="H1096" s="10" t="s">
        <v>1073</v>
      </c>
      <c r="I1096" s="6">
        <v>0</v>
      </c>
      <c r="J1096" s="8">
        <v>1</v>
      </c>
      <c r="K1096" s="12">
        <v>0</v>
      </c>
      <c r="L1096" s="44" t="s">
        <v>1073</v>
      </c>
      <c r="M1096" s="3">
        <v>1</v>
      </c>
      <c r="N1096" s="43">
        <v>0</v>
      </c>
      <c r="O1096" s="43">
        <v>0</v>
      </c>
      <c r="P1096" s="3" t="s">
        <v>3530</v>
      </c>
      <c r="Q1096" s="45"/>
      <c r="R1096" s="88">
        <f t="shared" si="97"/>
        <v>0</v>
      </c>
      <c r="S1096" s="88">
        <f t="shared" si="98"/>
        <v>0</v>
      </c>
      <c r="T1096" s="88">
        <f t="shared" si="99"/>
        <v>0</v>
      </c>
      <c r="U1096" s="88"/>
      <c r="V1096" s="3"/>
      <c r="W1096" s="88"/>
    </row>
    <row r="1097" spans="1:23" ht="270" hidden="1" x14ac:dyDescent="0.25">
      <c r="A1097" s="47">
        <v>1096</v>
      </c>
      <c r="B1097" s="43" t="str">
        <f t="shared" si="95"/>
        <v>10_10</v>
      </c>
      <c r="C1097" s="3">
        <f t="shared" si="96"/>
        <v>66</v>
      </c>
      <c r="D1097" s="3" t="s">
        <v>1073</v>
      </c>
      <c r="E1097" s="1" t="s">
        <v>2773</v>
      </c>
      <c r="F1097" s="4" t="s">
        <v>2763</v>
      </c>
      <c r="G1097" s="1" t="s">
        <v>2774</v>
      </c>
      <c r="H1097" s="10" t="s">
        <v>1073</v>
      </c>
      <c r="I1097" s="6">
        <v>0</v>
      </c>
      <c r="J1097" s="8">
        <v>1</v>
      </c>
      <c r="K1097" s="12">
        <v>0</v>
      </c>
      <c r="L1097" s="44" t="s">
        <v>1073</v>
      </c>
      <c r="M1097" s="3">
        <v>1</v>
      </c>
      <c r="N1097" s="43">
        <v>0</v>
      </c>
      <c r="O1097" s="43">
        <v>0</v>
      </c>
      <c r="P1097" s="3" t="s">
        <v>3530</v>
      </c>
      <c r="Q1097" s="45"/>
      <c r="R1097" s="88">
        <f t="shared" si="97"/>
        <v>0</v>
      </c>
      <c r="S1097" s="88">
        <f t="shared" si="98"/>
        <v>0</v>
      </c>
      <c r="T1097" s="88">
        <f t="shared" si="99"/>
        <v>0</v>
      </c>
      <c r="U1097" s="88"/>
      <c r="V1097" s="3"/>
      <c r="W1097" s="88"/>
    </row>
    <row r="1098" spans="1:23" ht="255" x14ac:dyDescent="0.25">
      <c r="A1098" s="47">
        <v>1097</v>
      </c>
      <c r="B1098" s="43" t="str">
        <f t="shared" si="95"/>
        <v>10_10</v>
      </c>
      <c r="C1098" s="3">
        <f t="shared" si="96"/>
        <v>67</v>
      </c>
      <c r="D1098" s="3" t="s">
        <v>259</v>
      </c>
      <c r="E1098" s="1" t="s">
        <v>2775</v>
      </c>
      <c r="F1098" s="4" t="s">
        <v>2748</v>
      </c>
      <c r="G1098" s="1" t="s">
        <v>2776</v>
      </c>
      <c r="H1098" s="10" t="s">
        <v>259</v>
      </c>
      <c r="I1098" s="6">
        <v>1</v>
      </c>
      <c r="J1098" s="8">
        <v>0</v>
      </c>
      <c r="K1098" s="12">
        <v>0</v>
      </c>
      <c r="L1098" s="44" t="s">
        <v>259</v>
      </c>
      <c r="M1098" s="3">
        <v>1</v>
      </c>
      <c r="N1098" s="43">
        <v>0</v>
      </c>
      <c r="O1098" s="43" t="s">
        <v>940</v>
      </c>
      <c r="P1098" s="3" t="s">
        <v>3858</v>
      </c>
      <c r="Q1098" s="45"/>
      <c r="R1098" s="88">
        <f t="shared" si="97"/>
        <v>0</v>
      </c>
      <c r="S1098" s="88">
        <f t="shared" si="98"/>
        <v>0</v>
      </c>
      <c r="T1098" s="88">
        <f t="shared" si="99"/>
        <v>0</v>
      </c>
      <c r="U1098" s="88"/>
      <c r="V1098" s="3" t="str">
        <f>+V1087</f>
        <v>The secondary outcomes are very closely related to the primary outcomes and are not therefore considered as spillover.</v>
      </c>
      <c r="W1098" s="88"/>
    </row>
    <row r="1099" spans="1:23" ht="285" x14ac:dyDescent="0.25">
      <c r="A1099" s="47">
        <v>1098</v>
      </c>
      <c r="B1099" s="43" t="str">
        <f t="shared" si="95"/>
        <v>10_10</v>
      </c>
      <c r="C1099" s="3">
        <f t="shared" si="96"/>
        <v>68</v>
      </c>
      <c r="D1099" s="3" t="s">
        <v>375</v>
      </c>
      <c r="E1099" s="1" t="s">
        <v>2777</v>
      </c>
      <c r="F1099" s="4" t="s">
        <v>2703</v>
      </c>
      <c r="G1099" s="1" t="s">
        <v>2778</v>
      </c>
      <c r="H1099" s="10" t="s">
        <v>375</v>
      </c>
      <c r="I1099" s="6">
        <v>1</v>
      </c>
      <c r="J1099" s="8">
        <v>0</v>
      </c>
      <c r="K1099" s="12">
        <v>0</v>
      </c>
      <c r="L1099" s="44" t="s">
        <v>375</v>
      </c>
      <c r="M1099" s="3">
        <v>1</v>
      </c>
      <c r="N1099" s="43">
        <v>0</v>
      </c>
      <c r="O1099" s="43" t="s">
        <v>869</v>
      </c>
      <c r="P1099" s="3" t="s">
        <v>3450</v>
      </c>
      <c r="Q1099" s="45"/>
      <c r="R1099" s="88">
        <f t="shared" si="97"/>
        <v>0</v>
      </c>
      <c r="S1099" s="88">
        <f t="shared" si="98"/>
        <v>0</v>
      </c>
      <c r="T1099" s="88">
        <f t="shared" si="99"/>
        <v>0</v>
      </c>
      <c r="U1099" s="88"/>
      <c r="V1099" s="3" t="s">
        <v>3982</v>
      </c>
      <c r="W1099" s="88"/>
    </row>
    <row r="1100" spans="1:23" ht="255" hidden="1" x14ac:dyDescent="0.25">
      <c r="A1100" s="47">
        <v>1099</v>
      </c>
      <c r="B1100" s="43" t="str">
        <f t="shared" si="95"/>
        <v>10_10</v>
      </c>
      <c r="C1100" s="3">
        <f t="shared" si="96"/>
        <v>69</v>
      </c>
      <c r="D1100" s="3" t="s">
        <v>112</v>
      </c>
      <c r="E1100" s="1" t="s">
        <v>2779</v>
      </c>
      <c r="F1100" s="4" t="s">
        <v>2780</v>
      </c>
      <c r="G1100" s="1" t="s">
        <v>2781</v>
      </c>
      <c r="H1100" s="10" t="s">
        <v>112</v>
      </c>
      <c r="I1100" s="6">
        <v>0</v>
      </c>
      <c r="J1100" s="8">
        <v>1</v>
      </c>
      <c r="K1100" s="12">
        <v>0</v>
      </c>
      <c r="L1100" s="44" t="s">
        <v>112</v>
      </c>
      <c r="M1100" s="3">
        <v>1</v>
      </c>
      <c r="N1100" s="43">
        <v>0</v>
      </c>
      <c r="O1100" s="43" t="s">
        <v>940</v>
      </c>
      <c r="P1100" s="3" t="s">
        <v>3486</v>
      </c>
      <c r="Q1100" s="45"/>
      <c r="R1100" s="88">
        <f t="shared" si="97"/>
        <v>0</v>
      </c>
      <c r="S1100" s="88">
        <f t="shared" si="98"/>
        <v>0</v>
      </c>
      <c r="T1100" s="88">
        <f t="shared" si="99"/>
        <v>0</v>
      </c>
      <c r="U1100" s="88"/>
      <c r="V1100" s="3"/>
      <c r="W1100" s="88"/>
    </row>
    <row r="1101" spans="1:23" ht="255" x14ac:dyDescent="0.25">
      <c r="A1101" s="47">
        <v>1100</v>
      </c>
      <c r="B1101" s="43" t="str">
        <f t="shared" si="95"/>
        <v>10_10</v>
      </c>
      <c r="C1101" s="3">
        <f t="shared" si="96"/>
        <v>70</v>
      </c>
      <c r="D1101" s="3" t="s">
        <v>259</v>
      </c>
      <c r="E1101" s="1" t="s">
        <v>2782</v>
      </c>
      <c r="F1101" s="4" t="s">
        <v>2783</v>
      </c>
      <c r="G1101" s="1" t="s">
        <v>2784</v>
      </c>
      <c r="H1101" s="10" t="s">
        <v>259</v>
      </c>
      <c r="I1101" s="6">
        <v>1</v>
      </c>
      <c r="J1101" s="8">
        <v>0</v>
      </c>
      <c r="K1101" s="12">
        <v>0</v>
      </c>
      <c r="L1101" s="44" t="s">
        <v>259</v>
      </c>
      <c r="M1101" s="3">
        <v>1</v>
      </c>
      <c r="N1101" s="43">
        <v>0</v>
      </c>
      <c r="O1101" s="43" t="s">
        <v>869</v>
      </c>
      <c r="P1101" s="3" t="s">
        <v>3858</v>
      </c>
      <c r="Q1101" s="45"/>
      <c r="R1101" s="88">
        <f t="shared" si="97"/>
        <v>0</v>
      </c>
      <c r="S1101" s="88">
        <f t="shared" si="98"/>
        <v>0</v>
      </c>
      <c r="T1101" s="88">
        <f t="shared" si="99"/>
        <v>0</v>
      </c>
      <c r="U1101" s="88"/>
      <c r="V1101" s="3" t="str">
        <f>+V1099</f>
        <v>The evaluation was dropped because it did not appear to involve USAID.</v>
      </c>
      <c r="W1101" s="88"/>
    </row>
    <row r="1102" spans="1:23" ht="270" hidden="1" x14ac:dyDescent="0.25">
      <c r="A1102" s="47">
        <v>1101</v>
      </c>
      <c r="B1102" s="43" t="str">
        <f t="shared" si="95"/>
        <v>10_10</v>
      </c>
      <c r="C1102" s="3">
        <f t="shared" si="96"/>
        <v>71</v>
      </c>
      <c r="D1102" s="3" t="s">
        <v>609</v>
      </c>
      <c r="E1102" s="1" t="s">
        <v>2785</v>
      </c>
      <c r="F1102" s="4" t="s">
        <v>2786</v>
      </c>
      <c r="G1102" s="1" t="s">
        <v>2787</v>
      </c>
      <c r="H1102" s="10" t="s">
        <v>609</v>
      </c>
      <c r="I1102" s="6">
        <v>1</v>
      </c>
      <c r="J1102" s="8">
        <v>0</v>
      </c>
      <c r="K1102" s="12">
        <v>0</v>
      </c>
      <c r="L1102" s="44" t="s">
        <v>609</v>
      </c>
      <c r="M1102" s="3">
        <v>0</v>
      </c>
      <c r="N1102" s="43">
        <v>0</v>
      </c>
      <c r="O1102" s="43">
        <v>0</v>
      </c>
      <c r="P1102" s="3" t="s">
        <v>3449</v>
      </c>
      <c r="Q1102" s="45"/>
      <c r="R1102" s="88">
        <f t="shared" si="97"/>
        <v>0</v>
      </c>
      <c r="S1102" s="88">
        <f t="shared" si="98"/>
        <v>0</v>
      </c>
      <c r="T1102" s="88">
        <f t="shared" si="99"/>
        <v>0</v>
      </c>
      <c r="U1102" s="88"/>
      <c r="V1102" s="3"/>
      <c r="W1102" s="88"/>
    </row>
    <row r="1103" spans="1:23" ht="330" x14ac:dyDescent="0.25">
      <c r="A1103" s="47">
        <v>1102</v>
      </c>
      <c r="B1103" s="43" t="str">
        <f t="shared" si="95"/>
        <v>10_10</v>
      </c>
      <c r="C1103" s="3">
        <f t="shared" si="96"/>
        <v>72</v>
      </c>
      <c r="D1103" s="3" t="s">
        <v>375</v>
      </c>
      <c r="E1103" s="1" t="s">
        <v>2788</v>
      </c>
      <c r="F1103" s="4" t="s">
        <v>2703</v>
      </c>
      <c r="G1103" s="1" t="s">
        <v>2789</v>
      </c>
      <c r="H1103" s="10" t="s">
        <v>375</v>
      </c>
      <c r="I1103" s="6">
        <v>1</v>
      </c>
      <c r="J1103" s="8">
        <v>0</v>
      </c>
      <c r="K1103" s="12">
        <v>0</v>
      </c>
      <c r="L1103" s="44" t="s">
        <v>375</v>
      </c>
      <c r="M1103" s="3">
        <v>1</v>
      </c>
      <c r="N1103" s="43">
        <v>0</v>
      </c>
      <c r="O1103" s="43" t="s">
        <v>869</v>
      </c>
      <c r="P1103" s="3" t="s">
        <v>3450</v>
      </c>
      <c r="Q1103" s="45"/>
      <c r="R1103" s="88">
        <f t="shared" si="97"/>
        <v>0</v>
      </c>
      <c r="S1103" s="88">
        <f t="shared" si="98"/>
        <v>0</v>
      </c>
      <c r="T1103" s="88">
        <f t="shared" si="99"/>
        <v>0</v>
      </c>
      <c r="U1103" s="88"/>
      <c r="V1103" s="3" t="str">
        <f>+V1099</f>
        <v>The evaluation was dropped because it did not appear to involve USAID.</v>
      </c>
      <c r="W1103" s="88"/>
    </row>
    <row r="1104" spans="1:23" ht="240" x14ac:dyDescent="0.25">
      <c r="A1104" s="47">
        <v>1103</v>
      </c>
      <c r="B1104" s="43" t="str">
        <f t="shared" si="95"/>
        <v>10_10</v>
      </c>
      <c r="C1104" s="3">
        <f t="shared" si="96"/>
        <v>73</v>
      </c>
      <c r="D1104" s="3" t="s">
        <v>494</v>
      </c>
      <c r="E1104" s="1" t="s">
        <v>2790</v>
      </c>
      <c r="F1104" s="4" t="s">
        <v>2791</v>
      </c>
      <c r="G1104" s="1" t="s">
        <v>2792</v>
      </c>
      <c r="H1104" s="10" t="s">
        <v>494</v>
      </c>
      <c r="I1104" s="6">
        <v>1</v>
      </c>
      <c r="J1104" s="8">
        <v>0</v>
      </c>
      <c r="K1104" s="12">
        <v>0</v>
      </c>
      <c r="L1104" s="44" t="s">
        <v>494</v>
      </c>
      <c r="M1104" s="3">
        <v>0</v>
      </c>
      <c r="N1104" s="43">
        <v>0</v>
      </c>
      <c r="O1104" s="43">
        <v>0</v>
      </c>
      <c r="P1104" s="3" t="s">
        <v>3583</v>
      </c>
      <c r="Q1104" s="45"/>
      <c r="R1104" s="88">
        <f t="shared" si="97"/>
        <v>0</v>
      </c>
      <c r="S1104" s="88">
        <f t="shared" si="98"/>
        <v>0</v>
      </c>
      <c r="T1104" s="88">
        <f t="shared" si="99"/>
        <v>0</v>
      </c>
      <c r="U1104" s="88"/>
      <c r="V1104" s="3" t="str">
        <f>+V1098</f>
        <v>The secondary outcomes are very closely related to the primary outcomes and are not therefore considered as spillover.</v>
      </c>
      <c r="W1104" s="88"/>
    </row>
    <row r="1105" spans="1:23" ht="240" hidden="1" x14ac:dyDescent="0.25">
      <c r="A1105" s="47">
        <v>1104</v>
      </c>
      <c r="B1105" s="43" t="str">
        <f t="shared" si="95"/>
        <v>10_10</v>
      </c>
      <c r="C1105" s="3">
        <f t="shared" si="96"/>
        <v>74</v>
      </c>
      <c r="D1105" s="3" t="s">
        <v>2761</v>
      </c>
      <c r="E1105" s="1" t="s">
        <v>2793</v>
      </c>
      <c r="F1105" s="4" t="s">
        <v>2794</v>
      </c>
      <c r="G1105" s="1" t="s">
        <v>2795</v>
      </c>
      <c r="H1105" s="10" t="s">
        <v>2761</v>
      </c>
      <c r="I1105" s="6">
        <v>1</v>
      </c>
      <c r="J1105" s="8">
        <v>0</v>
      </c>
      <c r="K1105" s="12">
        <v>0</v>
      </c>
      <c r="L1105" s="44" t="s">
        <v>2761</v>
      </c>
      <c r="M1105" s="3">
        <v>0</v>
      </c>
      <c r="N1105" s="43">
        <v>0</v>
      </c>
      <c r="O1105" s="43">
        <v>0</v>
      </c>
      <c r="P1105" s="3" t="s">
        <v>3783</v>
      </c>
      <c r="Q1105" s="45"/>
      <c r="R1105" s="88">
        <f t="shared" si="97"/>
        <v>0</v>
      </c>
      <c r="S1105" s="88">
        <f t="shared" si="98"/>
        <v>0</v>
      </c>
      <c r="T1105" s="88">
        <f t="shared" si="99"/>
        <v>0</v>
      </c>
      <c r="U1105" s="88"/>
      <c r="V1105" s="3"/>
      <c r="W1105" s="88"/>
    </row>
    <row r="1106" spans="1:23" ht="285" hidden="1" x14ac:dyDescent="0.25">
      <c r="A1106" s="47">
        <v>1105</v>
      </c>
      <c r="B1106" s="43" t="str">
        <f t="shared" si="95"/>
        <v>10_10</v>
      </c>
      <c r="C1106" s="3">
        <f t="shared" si="96"/>
        <v>75</v>
      </c>
      <c r="D1106" s="3" t="s">
        <v>141</v>
      </c>
      <c r="E1106" s="1" t="s">
        <v>2796</v>
      </c>
      <c r="F1106" s="4" t="s">
        <v>2797</v>
      </c>
      <c r="G1106" s="1" t="s">
        <v>2798</v>
      </c>
      <c r="H1106" s="10" t="s">
        <v>141</v>
      </c>
      <c r="I1106" s="6">
        <v>0</v>
      </c>
      <c r="J1106" s="8">
        <v>1</v>
      </c>
      <c r="K1106" s="12">
        <v>0</v>
      </c>
      <c r="L1106" s="44" t="s">
        <v>141</v>
      </c>
      <c r="M1106" s="3">
        <v>1</v>
      </c>
      <c r="N1106" s="43">
        <v>0</v>
      </c>
      <c r="O1106" s="43">
        <v>0</v>
      </c>
      <c r="P1106" s="3" t="s">
        <v>3501</v>
      </c>
      <c r="Q1106" s="45"/>
      <c r="R1106" s="88">
        <f t="shared" si="97"/>
        <v>0</v>
      </c>
      <c r="S1106" s="88">
        <f t="shared" si="98"/>
        <v>0</v>
      </c>
      <c r="T1106" s="88">
        <f t="shared" si="99"/>
        <v>0</v>
      </c>
      <c r="U1106" s="88"/>
      <c r="V1106" s="3"/>
      <c r="W1106" s="88"/>
    </row>
    <row r="1107" spans="1:23" ht="270" hidden="1" x14ac:dyDescent="0.25">
      <c r="A1107" s="47">
        <v>1106</v>
      </c>
      <c r="B1107" s="43" t="str">
        <f t="shared" si="95"/>
        <v>10_10</v>
      </c>
      <c r="C1107" s="3">
        <f t="shared" si="96"/>
        <v>76</v>
      </c>
      <c r="D1107" s="3" t="s">
        <v>1568</v>
      </c>
      <c r="E1107" s="1" t="s">
        <v>2799</v>
      </c>
      <c r="F1107" s="4" t="s">
        <v>2800</v>
      </c>
      <c r="G1107" s="1" t="s">
        <v>2801</v>
      </c>
      <c r="H1107" s="10" t="s">
        <v>1568</v>
      </c>
      <c r="I1107" s="6">
        <v>0</v>
      </c>
      <c r="J1107" s="8">
        <v>1</v>
      </c>
      <c r="K1107" s="12">
        <v>0</v>
      </c>
      <c r="L1107" s="44" t="s">
        <v>1568</v>
      </c>
      <c r="M1107" s="3">
        <v>1</v>
      </c>
      <c r="N1107" s="43">
        <v>0</v>
      </c>
      <c r="O1107" s="43">
        <v>0</v>
      </c>
      <c r="P1107" s="3" t="s">
        <v>3656</v>
      </c>
      <c r="Q1107" s="45"/>
      <c r="R1107" s="88">
        <f t="shared" si="97"/>
        <v>0</v>
      </c>
      <c r="S1107" s="88">
        <f t="shared" si="98"/>
        <v>0</v>
      </c>
      <c r="T1107" s="88">
        <f t="shared" si="99"/>
        <v>0</v>
      </c>
      <c r="U1107" s="88"/>
      <c r="V1107" s="3"/>
      <c r="W1107" s="88"/>
    </row>
    <row r="1108" spans="1:23" ht="255" hidden="1" x14ac:dyDescent="0.25">
      <c r="A1108" s="47">
        <v>1107</v>
      </c>
      <c r="B1108" s="43" t="str">
        <f t="shared" si="95"/>
        <v>10_10</v>
      </c>
      <c r="C1108" s="3">
        <f t="shared" si="96"/>
        <v>77</v>
      </c>
      <c r="D1108" s="3" t="s">
        <v>2046</v>
      </c>
      <c r="E1108" s="1" t="s">
        <v>2802</v>
      </c>
      <c r="F1108" s="4" t="s">
        <v>2797</v>
      </c>
      <c r="G1108" s="1" t="s">
        <v>2803</v>
      </c>
      <c r="H1108" s="10" t="s">
        <v>2046</v>
      </c>
      <c r="I1108" s="6">
        <v>0</v>
      </c>
      <c r="J1108" s="8">
        <v>1</v>
      </c>
      <c r="K1108" s="12">
        <v>0</v>
      </c>
      <c r="L1108" s="44" t="s">
        <v>2046</v>
      </c>
      <c r="M1108" s="3">
        <v>1</v>
      </c>
      <c r="N1108" s="43">
        <v>0</v>
      </c>
      <c r="O1108" s="43">
        <v>0</v>
      </c>
      <c r="P1108" s="3" t="s">
        <v>3699</v>
      </c>
      <c r="Q1108" s="45"/>
      <c r="R1108" s="88">
        <f t="shared" si="97"/>
        <v>0</v>
      </c>
      <c r="S1108" s="88">
        <f t="shared" si="98"/>
        <v>0</v>
      </c>
      <c r="T1108" s="88">
        <f t="shared" si="99"/>
        <v>0</v>
      </c>
      <c r="U1108" s="88"/>
      <c r="V1108" s="3"/>
      <c r="W1108" s="88"/>
    </row>
    <row r="1109" spans="1:23" ht="270" hidden="1" x14ac:dyDescent="0.25">
      <c r="A1109" s="47">
        <v>1108</v>
      </c>
      <c r="B1109" s="43" t="str">
        <f t="shared" si="95"/>
        <v>10_10</v>
      </c>
      <c r="C1109" s="3">
        <f t="shared" si="96"/>
        <v>78</v>
      </c>
      <c r="D1109" s="3" t="s">
        <v>141</v>
      </c>
      <c r="E1109" s="1" t="s">
        <v>2804</v>
      </c>
      <c r="F1109" s="4" t="s">
        <v>2797</v>
      </c>
      <c r="G1109" s="1" t="s">
        <v>2805</v>
      </c>
      <c r="H1109" s="10" t="s">
        <v>141</v>
      </c>
      <c r="I1109" s="6">
        <v>0</v>
      </c>
      <c r="J1109" s="8">
        <v>1</v>
      </c>
      <c r="K1109" s="12">
        <v>0</v>
      </c>
      <c r="L1109" s="44" t="s">
        <v>141</v>
      </c>
      <c r="M1109" s="3">
        <v>1</v>
      </c>
      <c r="N1109" s="43">
        <v>0</v>
      </c>
      <c r="O1109" s="43">
        <v>0</v>
      </c>
      <c r="P1109" s="3" t="s">
        <v>3501</v>
      </c>
      <c r="Q1109" s="45"/>
      <c r="R1109" s="88">
        <f t="shared" si="97"/>
        <v>0</v>
      </c>
      <c r="S1109" s="88">
        <f t="shared" si="98"/>
        <v>0</v>
      </c>
      <c r="T1109" s="88">
        <f t="shared" si="99"/>
        <v>0</v>
      </c>
      <c r="U1109" s="88"/>
      <c r="V1109" s="3"/>
      <c r="W1109" s="88"/>
    </row>
    <row r="1110" spans="1:23" ht="240" hidden="1" x14ac:dyDescent="0.25">
      <c r="A1110" s="47">
        <v>1109</v>
      </c>
      <c r="B1110" s="43" t="str">
        <f t="shared" si="95"/>
        <v>10_10</v>
      </c>
      <c r="C1110" s="3">
        <f t="shared" si="96"/>
        <v>79</v>
      </c>
      <c r="D1110" s="3" t="s">
        <v>2715</v>
      </c>
      <c r="E1110" s="1" t="s">
        <v>2806</v>
      </c>
      <c r="F1110" s="4" t="s">
        <v>2807</v>
      </c>
      <c r="G1110" s="1" t="s">
        <v>2808</v>
      </c>
      <c r="H1110" s="10" t="s">
        <v>2715</v>
      </c>
      <c r="I1110" s="6">
        <v>1</v>
      </c>
      <c r="J1110" s="8">
        <v>0</v>
      </c>
      <c r="K1110" s="12">
        <v>0</v>
      </c>
      <c r="L1110" s="44" t="s">
        <v>2715</v>
      </c>
      <c r="M1110" s="3">
        <v>0</v>
      </c>
      <c r="N1110" s="43">
        <v>0</v>
      </c>
      <c r="O1110" s="43">
        <v>0</v>
      </c>
      <c r="P1110" s="3" t="s">
        <v>3778</v>
      </c>
      <c r="Q1110" s="45"/>
      <c r="R1110" s="88">
        <f t="shared" si="97"/>
        <v>0</v>
      </c>
      <c r="S1110" s="88">
        <f t="shared" si="98"/>
        <v>0</v>
      </c>
      <c r="T1110" s="88">
        <f t="shared" si="99"/>
        <v>0</v>
      </c>
      <c r="U1110" s="88"/>
      <c r="V1110" s="3"/>
      <c r="W1110" s="88"/>
    </row>
    <row r="1111" spans="1:23" ht="255" hidden="1" x14ac:dyDescent="0.25">
      <c r="A1111" s="47">
        <v>1110</v>
      </c>
      <c r="B1111" s="43" t="str">
        <f t="shared" si="95"/>
        <v>10_10</v>
      </c>
      <c r="C1111" s="3">
        <f t="shared" si="96"/>
        <v>80</v>
      </c>
      <c r="D1111" s="3" t="s">
        <v>2715</v>
      </c>
      <c r="E1111" s="1" t="s">
        <v>2809</v>
      </c>
      <c r="F1111" s="4" t="s">
        <v>2810</v>
      </c>
      <c r="G1111" s="1" t="s">
        <v>2811</v>
      </c>
      <c r="H1111" s="10" t="s">
        <v>2715</v>
      </c>
      <c r="I1111" s="6">
        <v>1</v>
      </c>
      <c r="J1111" s="8">
        <v>0</v>
      </c>
      <c r="K1111" s="12">
        <v>0</v>
      </c>
      <c r="L1111" s="44" t="s">
        <v>2715</v>
      </c>
      <c r="M1111" s="3">
        <v>0</v>
      </c>
      <c r="N1111" s="43">
        <v>0</v>
      </c>
      <c r="O1111" s="43">
        <v>0</v>
      </c>
      <c r="P1111" s="3" t="s">
        <v>3778</v>
      </c>
      <c r="Q1111" s="45"/>
      <c r="R1111" s="88">
        <f t="shared" si="97"/>
        <v>0</v>
      </c>
      <c r="S1111" s="88">
        <f t="shared" si="98"/>
        <v>0</v>
      </c>
      <c r="T1111" s="88">
        <f t="shared" si="99"/>
        <v>0</v>
      </c>
      <c r="U1111" s="88"/>
      <c r="V1111" s="3"/>
      <c r="W1111" s="88"/>
    </row>
    <row r="1112" spans="1:23" ht="240" hidden="1" x14ac:dyDescent="0.25">
      <c r="A1112" s="47">
        <v>1111</v>
      </c>
      <c r="B1112" s="43" t="str">
        <f t="shared" si="95"/>
        <v>10_10</v>
      </c>
      <c r="C1112" s="3">
        <f t="shared" si="96"/>
        <v>81</v>
      </c>
      <c r="D1112" s="3" t="s">
        <v>2715</v>
      </c>
      <c r="E1112" s="1" t="s">
        <v>2812</v>
      </c>
      <c r="F1112" s="4" t="s">
        <v>2807</v>
      </c>
      <c r="G1112" s="1" t="s">
        <v>2813</v>
      </c>
      <c r="H1112" s="10" t="s">
        <v>2715</v>
      </c>
      <c r="I1112" s="6">
        <v>1</v>
      </c>
      <c r="J1112" s="8">
        <v>0</v>
      </c>
      <c r="K1112" s="12">
        <v>0</v>
      </c>
      <c r="L1112" s="44" t="s">
        <v>2715</v>
      </c>
      <c r="M1112" s="3">
        <v>0</v>
      </c>
      <c r="N1112" s="43">
        <v>0</v>
      </c>
      <c r="O1112" s="43">
        <v>0</v>
      </c>
      <c r="P1112" s="3" t="s">
        <v>3778</v>
      </c>
      <c r="Q1112" s="45"/>
      <c r="R1112" s="88">
        <f t="shared" si="97"/>
        <v>0</v>
      </c>
      <c r="S1112" s="88">
        <f t="shared" si="98"/>
        <v>0</v>
      </c>
      <c r="T1112" s="88">
        <f t="shared" si="99"/>
        <v>0</v>
      </c>
      <c r="U1112" s="88"/>
      <c r="V1112" s="3"/>
      <c r="W1112" s="88"/>
    </row>
    <row r="1113" spans="1:23" ht="255" hidden="1" x14ac:dyDescent="0.25">
      <c r="A1113" s="47">
        <v>1112</v>
      </c>
      <c r="B1113" s="43" t="str">
        <f t="shared" si="95"/>
        <v>10_10</v>
      </c>
      <c r="C1113" s="3">
        <f t="shared" si="96"/>
        <v>82</v>
      </c>
      <c r="D1113" s="3" t="s">
        <v>197</v>
      </c>
      <c r="E1113" s="1" t="s">
        <v>2814</v>
      </c>
      <c r="F1113" s="4" t="s">
        <v>2763</v>
      </c>
      <c r="G1113" s="1" t="s">
        <v>2815</v>
      </c>
      <c r="H1113" s="10" t="s">
        <v>197</v>
      </c>
      <c r="I1113" s="6">
        <v>0</v>
      </c>
      <c r="J1113" s="8">
        <v>1</v>
      </c>
      <c r="K1113" s="12">
        <v>0</v>
      </c>
      <c r="L1113" s="44" t="s">
        <v>197</v>
      </c>
      <c r="M1113" s="3">
        <v>0</v>
      </c>
      <c r="N1113" s="43">
        <v>0</v>
      </c>
      <c r="O1113" s="43">
        <v>0</v>
      </c>
      <c r="P1113" s="3" t="s">
        <v>3514</v>
      </c>
      <c r="Q1113" s="45"/>
      <c r="R1113" s="88">
        <f t="shared" si="97"/>
        <v>0</v>
      </c>
      <c r="S1113" s="88">
        <f t="shared" si="98"/>
        <v>0</v>
      </c>
      <c r="T1113" s="88">
        <f t="shared" si="99"/>
        <v>0</v>
      </c>
      <c r="U1113" s="88"/>
      <c r="V1113" s="3"/>
      <c r="W1113" s="88"/>
    </row>
    <row r="1114" spans="1:23" ht="255" x14ac:dyDescent="0.25">
      <c r="A1114" s="47">
        <v>1113</v>
      </c>
      <c r="B1114" s="43" t="str">
        <f t="shared" si="95"/>
        <v>10_10</v>
      </c>
      <c r="C1114" s="3">
        <f t="shared" si="96"/>
        <v>83</v>
      </c>
      <c r="D1114" s="3" t="s">
        <v>375</v>
      </c>
      <c r="E1114" s="1" t="s">
        <v>2816</v>
      </c>
      <c r="F1114" s="4" t="s">
        <v>2700</v>
      </c>
      <c r="G1114" s="1" t="s">
        <v>2817</v>
      </c>
      <c r="H1114" s="10" t="s">
        <v>375</v>
      </c>
      <c r="I1114" s="6">
        <v>1</v>
      </c>
      <c r="J1114" s="8">
        <v>0</v>
      </c>
      <c r="K1114" s="12">
        <v>0</v>
      </c>
      <c r="L1114" s="44" t="s">
        <v>375</v>
      </c>
      <c r="M1114" s="3">
        <v>1</v>
      </c>
      <c r="N1114" s="43">
        <v>0</v>
      </c>
      <c r="O1114" s="43" t="s">
        <v>869</v>
      </c>
      <c r="P1114" s="3" t="s">
        <v>3450</v>
      </c>
      <c r="Q1114" s="45"/>
      <c r="R1114" s="88">
        <f t="shared" si="97"/>
        <v>0</v>
      </c>
      <c r="S1114" s="88">
        <f t="shared" si="98"/>
        <v>0</v>
      </c>
      <c r="T1114" s="88">
        <f t="shared" si="99"/>
        <v>0</v>
      </c>
      <c r="U1114" s="88"/>
      <c r="V1114" s="3" t="str">
        <f>+V1098</f>
        <v>The secondary outcomes are very closely related to the primary outcomes and are not therefore considered as spillover.</v>
      </c>
      <c r="W1114" s="88"/>
    </row>
    <row r="1115" spans="1:23" ht="270" hidden="1" x14ac:dyDescent="0.25">
      <c r="A1115" s="47">
        <v>1114</v>
      </c>
      <c r="B1115" s="43" t="str">
        <f t="shared" si="95"/>
        <v>10_10</v>
      </c>
      <c r="C1115" s="3">
        <f t="shared" si="96"/>
        <v>84</v>
      </c>
      <c r="D1115" s="3" t="s">
        <v>252</v>
      </c>
      <c r="E1115" s="1" t="s">
        <v>2818</v>
      </c>
      <c r="F1115" s="4" t="s">
        <v>2819</v>
      </c>
      <c r="G1115" s="1" t="s">
        <v>2820</v>
      </c>
      <c r="H1115" s="10" t="s">
        <v>252</v>
      </c>
      <c r="I1115" s="6">
        <v>1</v>
      </c>
      <c r="J1115" s="8">
        <v>0</v>
      </c>
      <c r="K1115" s="12">
        <v>0</v>
      </c>
      <c r="L1115" s="44" t="s">
        <v>252</v>
      </c>
      <c r="M1115" s="3">
        <v>0</v>
      </c>
      <c r="N1115" s="43">
        <v>0</v>
      </c>
      <c r="O1115" s="43">
        <v>0</v>
      </c>
      <c r="P1115" s="3" t="s">
        <v>3538</v>
      </c>
      <c r="Q1115" s="45"/>
      <c r="R1115" s="88">
        <f t="shared" si="97"/>
        <v>0</v>
      </c>
      <c r="S1115" s="88">
        <f t="shared" si="98"/>
        <v>0</v>
      </c>
      <c r="T1115" s="88">
        <f t="shared" si="99"/>
        <v>0</v>
      </c>
      <c r="U1115" s="88"/>
      <c r="V1115" s="3"/>
      <c r="W1115" s="88"/>
    </row>
    <row r="1116" spans="1:23" ht="255" hidden="1" x14ac:dyDescent="0.25">
      <c r="A1116" s="47">
        <v>1115</v>
      </c>
      <c r="B1116" s="43" t="str">
        <f t="shared" si="95"/>
        <v>10_10</v>
      </c>
      <c r="C1116" s="3">
        <f t="shared" si="96"/>
        <v>85</v>
      </c>
      <c r="D1116" s="3" t="s">
        <v>2719</v>
      </c>
      <c r="E1116" s="1" t="s">
        <v>2821</v>
      </c>
      <c r="F1116" s="4" t="s">
        <v>2822</v>
      </c>
      <c r="G1116" s="1" t="s">
        <v>2823</v>
      </c>
      <c r="H1116" s="10" t="s">
        <v>2719</v>
      </c>
      <c r="I1116" s="6">
        <v>1</v>
      </c>
      <c r="J1116" s="8">
        <v>0</v>
      </c>
      <c r="K1116" s="12">
        <v>0</v>
      </c>
      <c r="L1116" s="44" t="s">
        <v>2719</v>
      </c>
      <c r="M1116" s="3">
        <v>0</v>
      </c>
      <c r="N1116" s="43">
        <v>0</v>
      </c>
      <c r="O1116" s="43">
        <v>0</v>
      </c>
      <c r="P1116" s="3" t="s">
        <v>3779</v>
      </c>
      <c r="Q1116" s="45"/>
      <c r="R1116" s="88">
        <f t="shared" si="97"/>
        <v>0</v>
      </c>
      <c r="S1116" s="88">
        <f t="shared" si="98"/>
        <v>0</v>
      </c>
      <c r="T1116" s="88">
        <f t="shared" si="99"/>
        <v>0</v>
      </c>
      <c r="U1116" s="88"/>
      <c r="V1116" s="3"/>
      <c r="W1116" s="88"/>
    </row>
    <row r="1117" spans="1:23" ht="270" hidden="1" x14ac:dyDescent="0.25">
      <c r="A1117" s="47">
        <v>1116</v>
      </c>
      <c r="B1117" s="43" t="str">
        <f t="shared" si="95"/>
        <v>10_10</v>
      </c>
      <c r="C1117" s="3">
        <f t="shared" si="96"/>
        <v>86</v>
      </c>
      <c r="D1117" s="3" t="s">
        <v>2827</v>
      </c>
      <c r="E1117" s="1" t="s">
        <v>2824</v>
      </c>
      <c r="F1117" s="4" t="s">
        <v>2825</v>
      </c>
      <c r="G1117" s="1" t="s">
        <v>2826</v>
      </c>
      <c r="H1117" s="10" t="s">
        <v>2827</v>
      </c>
      <c r="I1117" s="6">
        <v>0</v>
      </c>
      <c r="J1117" s="8">
        <v>1</v>
      </c>
      <c r="K1117" s="12">
        <v>0</v>
      </c>
      <c r="L1117" s="44" t="s">
        <v>2827</v>
      </c>
      <c r="M1117" s="3">
        <v>1</v>
      </c>
      <c r="N1117" s="43">
        <v>0</v>
      </c>
      <c r="O1117" s="43">
        <v>0</v>
      </c>
      <c r="P1117" s="3" t="s">
        <v>3784</v>
      </c>
      <c r="Q1117" s="45"/>
      <c r="R1117" s="88">
        <f t="shared" si="97"/>
        <v>0</v>
      </c>
      <c r="S1117" s="88">
        <f t="shared" si="98"/>
        <v>0</v>
      </c>
      <c r="T1117" s="88">
        <f t="shared" si="99"/>
        <v>0</v>
      </c>
      <c r="U1117" s="88"/>
      <c r="V1117" s="3"/>
      <c r="W1117" s="88"/>
    </row>
    <row r="1118" spans="1:23" ht="240" hidden="1" x14ac:dyDescent="0.25">
      <c r="A1118" s="47">
        <v>1117</v>
      </c>
      <c r="B1118" s="43" t="str">
        <f t="shared" si="95"/>
        <v>10_10</v>
      </c>
      <c r="C1118" s="3">
        <f t="shared" si="96"/>
        <v>87</v>
      </c>
      <c r="D1118" s="3" t="s">
        <v>20</v>
      </c>
      <c r="E1118" s="1" t="s">
        <v>2828</v>
      </c>
      <c r="F1118" s="4" t="s">
        <v>2829</v>
      </c>
      <c r="G1118" s="1" t="s">
        <v>2830</v>
      </c>
      <c r="H1118" s="10" t="s">
        <v>20</v>
      </c>
      <c r="I1118" s="6">
        <v>0</v>
      </c>
      <c r="J1118" s="8">
        <v>1</v>
      </c>
      <c r="K1118" s="12">
        <v>0</v>
      </c>
      <c r="L1118" s="44" t="s">
        <v>20</v>
      </c>
      <c r="M1118" s="3">
        <v>1</v>
      </c>
      <c r="N1118" s="43">
        <v>0</v>
      </c>
      <c r="O1118" s="43">
        <v>0</v>
      </c>
      <c r="P1118" s="3" t="s">
        <v>3468</v>
      </c>
      <c r="Q1118" s="45"/>
      <c r="R1118" s="88">
        <f t="shared" si="97"/>
        <v>0</v>
      </c>
      <c r="S1118" s="88">
        <f t="shared" si="98"/>
        <v>0</v>
      </c>
      <c r="T1118" s="88">
        <f t="shared" si="99"/>
        <v>0</v>
      </c>
      <c r="U1118" s="88"/>
      <c r="V1118" s="3"/>
      <c r="W1118" s="88"/>
    </row>
    <row r="1119" spans="1:23" ht="255" hidden="1" x14ac:dyDescent="0.25">
      <c r="A1119" s="47">
        <v>1118</v>
      </c>
      <c r="B1119" s="43" t="str">
        <f t="shared" si="95"/>
        <v>10_10</v>
      </c>
      <c r="C1119" s="3">
        <f t="shared" si="96"/>
        <v>88</v>
      </c>
      <c r="D1119" s="3" t="s">
        <v>62</v>
      </c>
      <c r="E1119" s="1" t="s">
        <v>2831</v>
      </c>
      <c r="F1119" s="4" t="s">
        <v>2832</v>
      </c>
      <c r="G1119" s="1" t="s">
        <v>2833</v>
      </c>
      <c r="H1119" s="10" t="s">
        <v>62</v>
      </c>
      <c r="I1119" s="6">
        <v>1</v>
      </c>
      <c r="J1119" s="8">
        <v>0</v>
      </c>
      <c r="K1119" s="12">
        <v>0</v>
      </c>
      <c r="L1119" s="44" t="s">
        <v>62</v>
      </c>
      <c r="M1119" s="3">
        <v>0</v>
      </c>
      <c r="N1119" s="43">
        <v>0</v>
      </c>
      <c r="O1119" s="43">
        <v>0</v>
      </c>
      <c r="P1119" s="3" t="s">
        <v>3480</v>
      </c>
      <c r="Q1119" s="45"/>
      <c r="R1119" s="88">
        <f t="shared" si="97"/>
        <v>0</v>
      </c>
      <c r="S1119" s="88">
        <f t="shared" si="98"/>
        <v>0</v>
      </c>
      <c r="T1119" s="88">
        <f t="shared" si="99"/>
        <v>0</v>
      </c>
      <c r="U1119" s="88"/>
      <c r="V1119" s="3"/>
      <c r="W1119" s="88"/>
    </row>
    <row r="1120" spans="1:23" ht="255" hidden="1" x14ac:dyDescent="0.25">
      <c r="A1120" s="47">
        <v>1119</v>
      </c>
      <c r="B1120" s="43" t="str">
        <f t="shared" si="95"/>
        <v>10_10</v>
      </c>
      <c r="C1120" s="3">
        <f t="shared" si="96"/>
        <v>89</v>
      </c>
      <c r="D1120" s="3" t="s">
        <v>65</v>
      </c>
      <c r="E1120" s="1" t="s">
        <v>2834</v>
      </c>
      <c r="F1120" s="4" t="s">
        <v>2832</v>
      </c>
      <c r="G1120" s="1" t="s">
        <v>2835</v>
      </c>
      <c r="H1120" s="10" t="s">
        <v>65</v>
      </c>
      <c r="I1120" s="6">
        <v>1</v>
      </c>
      <c r="J1120" s="8">
        <v>0</v>
      </c>
      <c r="K1120" s="12">
        <v>0</v>
      </c>
      <c r="L1120" s="44" t="s">
        <v>65</v>
      </c>
      <c r="M1120" s="3">
        <v>0</v>
      </c>
      <c r="N1120" s="43">
        <v>0</v>
      </c>
      <c r="O1120" s="43">
        <v>0</v>
      </c>
      <c r="P1120" s="3" t="s">
        <v>3481</v>
      </c>
      <c r="Q1120" s="45"/>
      <c r="R1120" s="88">
        <f t="shared" si="97"/>
        <v>0</v>
      </c>
      <c r="S1120" s="88">
        <f t="shared" si="98"/>
        <v>0</v>
      </c>
      <c r="T1120" s="88">
        <f t="shared" si="99"/>
        <v>0</v>
      </c>
      <c r="U1120" s="88"/>
      <c r="V1120" s="3"/>
      <c r="W1120" s="88"/>
    </row>
    <row r="1121" spans="1:23" ht="255" hidden="1" x14ac:dyDescent="0.25">
      <c r="A1121" s="47">
        <v>1120</v>
      </c>
      <c r="B1121" s="43" t="str">
        <f t="shared" si="95"/>
        <v>10_10</v>
      </c>
      <c r="C1121" s="3">
        <f t="shared" si="96"/>
        <v>90</v>
      </c>
      <c r="D1121" s="3" t="s">
        <v>2839</v>
      </c>
      <c r="E1121" s="1" t="s">
        <v>2836</v>
      </c>
      <c r="F1121" s="4" t="s">
        <v>2837</v>
      </c>
      <c r="G1121" s="1" t="s">
        <v>2838</v>
      </c>
      <c r="H1121" s="10" t="s">
        <v>2839</v>
      </c>
      <c r="I1121" s="6">
        <v>0</v>
      </c>
      <c r="J1121" s="8">
        <v>1</v>
      </c>
      <c r="K1121" s="12">
        <v>0</v>
      </c>
      <c r="L1121" s="44" t="s">
        <v>2839</v>
      </c>
      <c r="M1121" s="3">
        <v>0</v>
      </c>
      <c r="N1121" s="43">
        <v>0</v>
      </c>
      <c r="O1121" s="43">
        <v>0</v>
      </c>
      <c r="P1121" s="3" t="s">
        <v>3785</v>
      </c>
      <c r="Q1121" s="45"/>
      <c r="R1121" s="88">
        <f t="shared" si="97"/>
        <v>0</v>
      </c>
      <c r="S1121" s="88">
        <f t="shared" si="98"/>
        <v>0</v>
      </c>
      <c r="T1121" s="88">
        <f t="shared" si="99"/>
        <v>0</v>
      </c>
      <c r="U1121" s="88"/>
      <c r="V1121" s="3"/>
      <c r="W1121" s="88"/>
    </row>
    <row r="1122" spans="1:23" ht="270" hidden="1" x14ac:dyDescent="0.25">
      <c r="A1122" s="47">
        <v>1121</v>
      </c>
      <c r="B1122" s="43" t="str">
        <f t="shared" si="95"/>
        <v>10_10</v>
      </c>
      <c r="C1122" s="3">
        <f t="shared" si="96"/>
        <v>91</v>
      </c>
      <c r="D1122" s="3" t="s">
        <v>1821</v>
      </c>
      <c r="E1122" s="1" t="s">
        <v>2840</v>
      </c>
      <c r="F1122" s="4" t="s">
        <v>2841</v>
      </c>
      <c r="G1122" s="1" t="s">
        <v>2842</v>
      </c>
      <c r="H1122" s="10" t="s">
        <v>1821</v>
      </c>
      <c r="I1122" s="6">
        <v>1</v>
      </c>
      <c r="J1122" s="8">
        <v>0</v>
      </c>
      <c r="K1122" s="12">
        <v>0</v>
      </c>
      <c r="L1122" s="44" t="s">
        <v>1821</v>
      </c>
      <c r="M1122" s="3">
        <v>0</v>
      </c>
      <c r="N1122" s="43">
        <v>0</v>
      </c>
      <c r="O1122" s="43">
        <v>0</v>
      </c>
      <c r="P1122" s="3" t="s">
        <v>3675</v>
      </c>
      <c r="Q1122" s="45"/>
      <c r="R1122" s="88">
        <f t="shared" si="97"/>
        <v>0</v>
      </c>
      <c r="S1122" s="88">
        <f t="shared" si="98"/>
        <v>0</v>
      </c>
      <c r="T1122" s="88">
        <f t="shared" si="99"/>
        <v>0</v>
      </c>
      <c r="U1122" s="88"/>
      <c r="V1122" s="3"/>
      <c r="W1122" s="88"/>
    </row>
    <row r="1123" spans="1:23" ht="240" x14ac:dyDescent="0.25">
      <c r="A1123" s="47">
        <v>1122</v>
      </c>
      <c r="B1123" s="43" t="str">
        <f t="shared" si="95"/>
        <v>10_10</v>
      </c>
      <c r="C1123" s="3">
        <f t="shared" si="96"/>
        <v>92</v>
      </c>
      <c r="D1123" s="3" t="s">
        <v>2846</v>
      </c>
      <c r="E1123" s="1" t="s">
        <v>2843</v>
      </c>
      <c r="F1123" s="4" t="s">
        <v>2844</v>
      </c>
      <c r="G1123" s="1" t="s">
        <v>2845</v>
      </c>
      <c r="H1123" s="10" t="s">
        <v>2846</v>
      </c>
      <c r="I1123" s="6">
        <v>1</v>
      </c>
      <c r="J1123" s="8">
        <v>0</v>
      </c>
      <c r="K1123" s="12">
        <v>0</v>
      </c>
      <c r="L1123" s="44" t="s">
        <v>2846</v>
      </c>
      <c r="M1123" s="3">
        <v>0</v>
      </c>
      <c r="N1123" s="43">
        <v>0</v>
      </c>
      <c r="O1123" s="43">
        <v>0</v>
      </c>
      <c r="P1123" s="3" t="s">
        <v>3786</v>
      </c>
      <c r="Q1123" s="45"/>
      <c r="R1123" s="88">
        <f t="shared" si="97"/>
        <v>0</v>
      </c>
      <c r="S1123" s="88">
        <f t="shared" si="98"/>
        <v>0</v>
      </c>
      <c r="T1123" s="88">
        <f t="shared" si="99"/>
        <v>0</v>
      </c>
      <c r="U1123" s="88"/>
      <c r="V1123" s="3" t="s">
        <v>3983</v>
      </c>
      <c r="W1123" s="88"/>
    </row>
    <row r="1124" spans="1:23" ht="255" hidden="1" x14ac:dyDescent="0.25">
      <c r="A1124" s="47">
        <v>1123</v>
      </c>
      <c r="B1124" s="43" t="str">
        <f t="shared" si="95"/>
        <v>10_10</v>
      </c>
      <c r="C1124" s="3">
        <f t="shared" si="96"/>
        <v>93</v>
      </c>
      <c r="D1124" s="3" t="s">
        <v>2850</v>
      </c>
      <c r="E1124" s="1" t="s">
        <v>2847</v>
      </c>
      <c r="F1124" s="4" t="s">
        <v>2848</v>
      </c>
      <c r="G1124" s="1" t="s">
        <v>2849</v>
      </c>
      <c r="H1124" s="10" t="s">
        <v>2850</v>
      </c>
      <c r="I1124" s="6">
        <v>1</v>
      </c>
      <c r="J1124" s="8">
        <v>0</v>
      </c>
      <c r="K1124" s="12">
        <v>0</v>
      </c>
      <c r="L1124" s="44" t="s">
        <v>2850</v>
      </c>
      <c r="M1124" s="3">
        <v>0</v>
      </c>
      <c r="N1124" s="43">
        <v>0</v>
      </c>
      <c r="O1124" s="43">
        <v>0</v>
      </c>
      <c r="P1124" s="3" t="s">
        <v>3787</v>
      </c>
      <c r="Q1124" s="45"/>
      <c r="R1124" s="88">
        <f t="shared" si="97"/>
        <v>0</v>
      </c>
      <c r="S1124" s="88">
        <f t="shared" si="98"/>
        <v>0</v>
      </c>
      <c r="T1124" s="88">
        <f t="shared" si="99"/>
        <v>0</v>
      </c>
      <c r="U1124" s="88"/>
      <c r="V1124" s="3"/>
      <c r="W1124" s="88"/>
    </row>
    <row r="1125" spans="1:23" ht="270" hidden="1" x14ac:dyDescent="0.25">
      <c r="A1125" s="47">
        <v>1124</v>
      </c>
      <c r="B1125" s="43" t="str">
        <f t="shared" si="95"/>
        <v>10_10</v>
      </c>
      <c r="C1125" s="3">
        <f t="shared" si="96"/>
        <v>94</v>
      </c>
      <c r="D1125" s="3" t="s">
        <v>1077</v>
      </c>
      <c r="E1125" s="1" t="s">
        <v>2851</v>
      </c>
      <c r="F1125" s="4" t="s">
        <v>2852</v>
      </c>
      <c r="G1125" s="1" t="s">
        <v>2853</v>
      </c>
      <c r="H1125" s="10" t="s">
        <v>1077</v>
      </c>
      <c r="I1125" s="6">
        <v>1</v>
      </c>
      <c r="J1125" s="8">
        <v>0</v>
      </c>
      <c r="K1125" s="12">
        <v>0</v>
      </c>
      <c r="L1125" s="44" t="s">
        <v>1077</v>
      </c>
      <c r="M1125" s="3">
        <v>0</v>
      </c>
      <c r="N1125" s="43">
        <v>0</v>
      </c>
      <c r="O1125" s="43">
        <v>0</v>
      </c>
      <c r="P1125" s="3" t="s">
        <v>3860</v>
      </c>
      <c r="Q1125" s="45"/>
      <c r="R1125" s="88">
        <f t="shared" si="97"/>
        <v>0</v>
      </c>
      <c r="S1125" s="88">
        <f t="shared" si="98"/>
        <v>0</v>
      </c>
      <c r="T1125" s="88">
        <f t="shared" si="99"/>
        <v>0</v>
      </c>
      <c r="U1125" s="88"/>
      <c r="V1125" s="3"/>
      <c r="W1125" s="88"/>
    </row>
    <row r="1126" spans="1:23" ht="270" x14ac:dyDescent="0.25">
      <c r="A1126" s="47">
        <v>1125</v>
      </c>
      <c r="B1126" s="43" t="str">
        <f t="shared" si="95"/>
        <v>10_10</v>
      </c>
      <c r="C1126" s="3">
        <f t="shared" si="96"/>
        <v>95</v>
      </c>
      <c r="D1126" s="3" t="s">
        <v>862</v>
      </c>
      <c r="E1126" s="1" t="s">
        <v>2854</v>
      </c>
      <c r="F1126" s="4" t="s">
        <v>2727</v>
      </c>
      <c r="G1126" s="1" t="s">
        <v>861</v>
      </c>
      <c r="H1126" s="10" t="s">
        <v>862</v>
      </c>
      <c r="I1126" s="6">
        <v>1</v>
      </c>
      <c r="J1126" s="8">
        <v>0</v>
      </c>
      <c r="K1126" s="12">
        <v>0</v>
      </c>
      <c r="L1126" s="44" t="s">
        <v>862</v>
      </c>
      <c r="M1126" s="3">
        <v>1</v>
      </c>
      <c r="N1126" s="43">
        <v>0</v>
      </c>
      <c r="O1126" s="43">
        <v>0</v>
      </c>
      <c r="P1126" s="3" t="s">
        <v>3437</v>
      </c>
      <c r="Q1126" s="45"/>
      <c r="R1126" s="88">
        <f t="shared" si="97"/>
        <v>0</v>
      </c>
      <c r="S1126" s="88">
        <f t="shared" si="98"/>
        <v>0</v>
      </c>
      <c r="T1126" s="88">
        <f t="shared" si="99"/>
        <v>0</v>
      </c>
      <c r="U1126" s="88"/>
      <c r="V1126" s="3" t="s">
        <v>3984</v>
      </c>
      <c r="W1126" s="88"/>
    </row>
    <row r="1127" spans="1:23" ht="270" x14ac:dyDescent="0.25">
      <c r="A1127" s="47">
        <v>1126</v>
      </c>
      <c r="B1127" s="43" t="str">
        <f t="shared" si="95"/>
        <v>10_10</v>
      </c>
      <c r="C1127" s="3">
        <f t="shared" si="96"/>
        <v>96</v>
      </c>
      <c r="D1127" s="3" t="s">
        <v>862</v>
      </c>
      <c r="E1127" s="1" t="s">
        <v>2855</v>
      </c>
      <c r="F1127" s="4" t="s">
        <v>2844</v>
      </c>
      <c r="G1127" s="1" t="s">
        <v>1293</v>
      </c>
      <c r="H1127" s="10" t="s">
        <v>862</v>
      </c>
      <c r="I1127" s="6">
        <v>1</v>
      </c>
      <c r="J1127" s="8">
        <v>0</v>
      </c>
      <c r="K1127" s="12">
        <v>0</v>
      </c>
      <c r="L1127" s="44" t="s">
        <v>862</v>
      </c>
      <c r="M1127" s="3">
        <v>1</v>
      </c>
      <c r="N1127" s="43">
        <v>0</v>
      </c>
      <c r="O1127" s="43">
        <v>0</v>
      </c>
      <c r="P1127" s="3" t="s">
        <v>3437</v>
      </c>
      <c r="Q1127" s="45"/>
      <c r="R1127" s="88">
        <f t="shared" si="97"/>
        <v>0</v>
      </c>
      <c r="S1127" s="88">
        <f t="shared" si="98"/>
        <v>0</v>
      </c>
      <c r="T1127" s="88">
        <f t="shared" si="99"/>
        <v>0</v>
      </c>
      <c r="U1127" s="88"/>
      <c r="V1127" s="3" t="str">
        <f>+V1126</f>
        <v>These ripple effects concern funding delays for the program, not consquences of the program.</v>
      </c>
      <c r="W1127" s="88"/>
    </row>
    <row r="1128" spans="1:23" ht="270" x14ac:dyDescent="0.25">
      <c r="A1128" s="47">
        <v>1127</v>
      </c>
      <c r="B1128" s="43" t="str">
        <f t="shared" si="95"/>
        <v>10_10</v>
      </c>
      <c r="C1128" s="3">
        <f t="shared" si="96"/>
        <v>97</v>
      </c>
      <c r="D1128" s="3" t="s">
        <v>862</v>
      </c>
      <c r="E1128" s="1" t="s">
        <v>2856</v>
      </c>
      <c r="F1128" s="4" t="s">
        <v>2844</v>
      </c>
      <c r="G1128" s="1" t="s">
        <v>1295</v>
      </c>
      <c r="H1128" s="10" t="s">
        <v>862</v>
      </c>
      <c r="I1128" s="6">
        <v>1</v>
      </c>
      <c r="J1128" s="8">
        <v>0</v>
      </c>
      <c r="K1128" s="12">
        <v>0</v>
      </c>
      <c r="L1128" s="44" t="s">
        <v>862</v>
      </c>
      <c r="M1128" s="3">
        <v>1</v>
      </c>
      <c r="N1128" s="43">
        <v>0</v>
      </c>
      <c r="O1128" s="43">
        <v>0</v>
      </c>
      <c r="P1128" s="3" t="s">
        <v>3437</v>
      </c>
      <c r="Q1128" s="45"/>
      <c r="R1128" s="88">
        <f t="shared" si="97"/>
        <v>0</v>
      </c>
      <c r="S1128" s="88">
        <f t="shared" si="98"/>
        <v>0</v>
      </c>
      <c r="T1128" s="88">
        <f t="shared" si="99"/>
        <v>0</v>
      </c>
      <c r="U1128" s="88"/>
      <c r="V1128" s="3" t="str">
        <f>+V1126</f>
        <v>These ripple effects concern funding delays for the program, not consquences of the program.</v>
      </c>
      <c r="W1128" s="88"/>
    </row>
    <row r="1129" spans="1:23" ht="240" hidden="1" x14ac:dyDescent="0.25">
      <c r="A1129" s="47">
        <v>1128</v>
      </c>
      <c r="B1129" s="43" t="str">
        <f t="shared" si="95"/>
        <v>10_10</v>
      </c>
      <c r="C1129" s="3">
        <f t="shared" si="96"/>
        <v>98</v>
      </c>
      <c r="D1129" s="3" t="s">
        <v>259</v>
      </c>
      <c r="E1129" s="1" t="s">
        <v>2857</v>
      </c>
      <c r="F1129" s="4" t="s">
        <v>2858</v>
      </c>
      <c r="G1129" s="1" t="s">
        <v>2859</v>
      </c>
      <c r="H1129" s="10" t="s">
        <v>259</v>
      </c>
      <c r="I1129" s="6">
        <v>0</v>
      </c>
      <c r="J1129" s="8">
        <v>0</v>
      </c>
      <c r="K1129" s="12">
        <v>1</v>
      </c>
      <c r="L1129" s="44" t="s">
        <v>259</v>
      </c>
      <c r="M1129" s="3">
        <v>1</v>
      </c>
      <c r="N1129" s="43">
        <v>0</v>
      </c>
      <c r="O1129" s="43" t="s">
        <v>940</v>
      </c>
      <c r="P1129" s="3" t="s">
        <v>3858</v>
      </c>
      <c r="Q1129" s="45"/>
      <c r="R1129" s="88">
        <f t="shared" si="97"/>
        <v>0</v>
      </c>
      <c r="S1129" s="88">
        <f t="shared" si="98"/>
        <v>0</v>
      </c>
      <c r="T1129" s="88">
        <f t="shared" si="99"/>
        <v>0</v>
      </c>
      <c r="U1129" s="88"/>
      <c r="V1129" s="3"/>
      <c r="W1129" s="88"/>
    </row>
    <row r="1130" spans="1:23" ht="240" hidden="1" x14ac:dyDescent="0.25">
      <c r="A1130" s="47">
        <v>1129</v>
      </c>
      <c r="B1130" s="43" t="str">
        <f t="shared" si="95"/>
        <v>10_10</v>
      </c>
      <c r="C1130" s="3">
        <f t="shared" si="96"/>
        <v>99</v>
      </c>
      <c r="D1130" s="3" t="s">
        <v>259</v>
      </c>
      <c r="E1130" s="1" t="s">
        <v>2860</v>
      </c>
      <c r="F1130" s="4" t="s">
        <v>2763</v>
      </c>
      <c r="G1130" s="1" t="s">
        <v>2861</v>
      </c>
      <c r="H1130" s="10" t="s">
        <v>259</v>
      </c>
      <c r="I1130" s="6">
        <v>0</v>
      </c>
      <c r="J1130" s="8">
        <v>0</v>
      </c>
      <c r="K1130" s="12">
        <v>1</v>
      </c>
      <c r="L1130" s="44" t="s">
        <v>259</v>
      </c>
      <c r="M1130" s="3">
        <v>1</v>
      </c>
      <c r="N1130" s="43">
        <v>0</v>
      </c>
      <c r="O1130" s="43" t="s">
        <v>940</v>
      </c>
      <c r="P1130" s="3" t="s">
        <v>3858</v>
      </c>
      <c r="Q1130" s="45"/>
      <c r="R1130" s="88">
        <f t="shared" si="97"/>
        <v>0</v>
      </c>
      <c r="S1130" s="88">
        <f t="shared" si="98"/>
        <v>0</v>
      </c>
      <c r="T1130" s="88">
        <f t="shared" si="99"/>
        <v>0</v>
      </c>
      <c r="U1130" s="88"/>
      <c r="V1130" s="3"/>
      <c r="W1130" s="88"/>
    </row>
    <row r="1131" spans="1:23" ht="255" hidden="1" x14ac:dyDescent="0.25">
      <c r="A1131" s="47">
        <v>1130</v>
      </c>
      <c r="B1131" s="43" t="str">
        <f t="shared" si="95"/>
        <v>10_10</v>
      </c>
      <c r="C1131" s="3">
        <f t="shared" si="96"/>
        <v>100</v>
      </c>
      <c r="D1131" s="3" t="s">
        <v>2143</v>
      </c>
      <c r="E1131" s="1" t="s">
        <v>2862</v>
      </c>
      <c r="F1131" s="4" t="s">
        <v>2748</v>
      </c>
      <c r="G1131" s="1" t="s">
        <v>2863</v>
      </c>
      <c r="H1131" s="10" t="s">
        <v>2143</v>
      </c>
      <c r="I1131" s="6">
        <v>0</v>
      </c>
      <c r="J1131" s="8">
        <v>1</v>
      </c>
      <c r="K1131" s="12">
        <v>0</v>
      </c>
      <c r="L1131" s="44" t="s">
        <v>2143</v>
      </c>
      <c r="M1131" s="3">
        <v>1</v>
      </c>
      <c r="N1131" s="43">
        <v>0</v>
      </c>
      <c r="O1131" s="43" t="s">
        <v>940</v>
      </c>
      <c r="P1131" s="3" t="s">
        <v>3719</v>
      </c>
      <c r="Q1131" s="45"/>
      <c r="R1131" s="88">
        <f t="shared" si="97"/>
        <v>0</v>
      </c>
      <c r="S1131" s="88">
        <f t="shared" si="98"/>
        <v>0</v>
      </c>
      <c r="T1131" s="88">
        <f t="shared" si="99"/>
        <v>0</v>
      </c>
      <c r="U1131" s="88"/>
      <c r="V1131" s="3"/>
      <c r="W1131" s="88"/>
    </row>
    <row r="1132" spans="1:23" ht="285" hidden="1" x14ac:dyDescent="0.25">
      <c r="A1132" s="47">
        <v>1131</v>
      </c>
      <c r="B1132" s="43" t="str">
        <f t="shared" si="95"/>
        <v>10_10</v>
      </c>
      <c r="C1132" s="3">
        <f t="shared" si="96"/>
        <v>101</v>
      </c>
      <c r="D1132" s="3" t="s">
        <v>2737</v>
      </c>
      <c r="E1132" s="1" t="s">
        <v>2864</v>
      </c>
      <c r="F1132" s="4" t="s">
        <v>2865</v>
      </c>
      <c r="G1132" s="1" t="s">
        <v>2866</v>
      </c>
      <c r="H1132" s="10" t="s">
        <v>2737</v>
      </c>
      <c r="I1132" s="6">
        <v>1</v>
      </c>
      <c r="J1132" s="8">
        <v>0</v>
      </c>
      <c r="K1132" s="12">
        <v>0</v>
      </c>
      <c r="L1132" s="44" t="s">
        <v>2737</v>
      </c>
      <c r="M1132" s="3">
        <v>0</v>
      </c>
      <c r="N1132" s="43">
        <v>0</v>
      </c>
      <c r="O1132" s="43">
        <v>0</v>
      </c>
      <c r="P1132" s="3" t="s">
        <v>3781</v>
      </c>
      <c r="Q1132" s="45"/>
      <c r="R1132" s="88">
        <f t="shared" si="97"/>
        <v>0</v>
      </c>
      <c r="S1132" s="88">
        <f t="shared" si="98"/>
        <v>0</v>
      </c>
      <c r="T1132" s="88">
        <f t="shared" si="99"/>
        <v>0</v>
      </c>
      <c r="U1132" s="88"/>
      <c r="V1132" s="3"/>
      <c r="W1132" s="88"/>
    </row>
    <row r="1133" spans="1:23" ht="255" hidden="1" x14ac:dyDescent="0.25">
      <c r="A1133" s="47">
        <v>1132</v>
      </c>
      <c r="B1133" s="43" t="str">
        <f t="shared" si="95"/>
        <v>10_10</v>
      </c>
      <c r="C1133" s="3">
        <f t="shared" si="96"/>
        <v>102</v>
      </c>
      <c r="D1133" s="3" t="s">
        <v>1225</v>
      </c>
      <c r="E1133" s="1" t="s">
        <v>2867</v>
      </c>
      <c r="F1133" s="4" t="s">
        <v>2786</v>
      </c>
      <c r="G1133" s="1" t="s">
        <v>2868</v>
      </c>
      <c r="H1133" s="10" t="s">
        <v>1225</v>
      </c>
      <c r="I1133" s="6">
        <v>1</v>
      </c>
      <c r="J1133" s="8">
        <v>0</v>
      </c>
      <c r="K1133" s="12">
        <v>0</v>
      </c>
      <c r="L1133" s="44" t="s">
        <v>1225</v>
      </c>
      <c r="M1133" s="3">
        <v>0</v>
      </c>
      <c r="N1133" s="43">
        <v>0</v>
      </c>
      <c r="O1133" s="43">
        <v>0</v>
      </c>
      <c r="P1133" s="3" t="s">
        <v>3584</v>
      </c>
      <c r="Q1133" s="45"/>
      <c r="R1133" s="88">
        <f t="shared" si="97"/>
        <v>0</v>
      </c>
      <c r="S1133" s="88">
        <f t="shared" si="98"/>
        <v>0</v>
      </c>
      <c r="T1133" s="88">
        <f t="shared" si="99"/>
        <v>0</v>
      </c>
      <c r="U1133" s="88"/>
      <c r="V1133" s="3"/>
      <c r="W1133" s="88"/>
    </row>
    <row r="1134" spans="1:23" ht="270" hidden="1" x14ac:dyDescent="0.25">
      <c r="A1134" s="47">
        <v>1133</v>
      </c>
      <c r="B1134" s="43" t="str">
        <f t="shared" si="95"/>
        <v>10_10</v>
      </c>
      <c r="C1134" s="3">
        <f t="shared" si="96"/>
        <v>103</v>
      </c>
      <c r="D1134" s="3" t="s">
        <v>2871</v>
      </c>
      <c r="E1134" s="1" t="s">
        <v>2869</v>
      </c>
      <c r="F1134" s="4" t="s">
        <v>2786</v>
      </c>
      <c r="G1134" s="1" t="s">
        <v>2870</v>
      </c>
      <c r="H1134" s="10" t="s">
        <v>2871</v>
      </c>
      <c r="I1134" s="6">
        <v>1</v>
      </c>
      <c r="J1134" s="8">
        <v>0</v>
      </c>
      <c r="K1134" s="12">
        <v>0</v>
      </c>
      <c r="L1134" s="44" t="s">
        <v>2871</v>
      </c>
      <c r="M1134" s="3">
        <v>0</v>
      </c>
      <c r="N1134" s="43">
        <v>0</v>
      </c>
      <c r="O1134" s="43">
        <v>0</v>
      </c>
      <c r="P1134" s="3" t="s">
        <v>3788</v>
      </c>
      <c r="Q1134" s="45"/>
      <c r="R1134" s="88">
        <f t="shared" si="97"/>
        <v>0</v>
      </c>
      <c r="S1134" s="88">
        <f t="shared" si="98"/>
        <v>0</v>
      </c>
      <c r="T1134" s="88">
        <f t="shared" si="99"/>
        <v>0</v>
      </c>
      <c r="U1134" s="88"/>
      <c r="V1134" s="3"/>
      <c r="W1134" s="88"/>
    </row>
    <row r="1135" spans="1:23" ht="270" hidden="1" x14ac:dyDescent="0.25">
      <c r="A1135" s="47">
        <v>1134</v>
      </c>
      <c r="B1135" s="43" t="str">
        <f t="shared" si="95"/>
        <v>10_10</v>
      </c>
      <c r="C1135" s="3">
        <f t="shared" si="96"/>
        <v>104</v>
      </c>
      <c r="D1135" s="3" t="s">
        <v>2737</v>
      </c>
      <c r="E1135" s="1" t="s">
        <v>2872</v>
      </c>
      <c r="F1135" s="4" t="s">
        <v>2735</v>
      </c>
      <c r="G1135" s="1" t="s">
        <v>2873</v>
      </c>
      <c r="H1135" s="10" t="s">
        <v>2737</v>
      </c>
      <c r="I1135" s="6">
        <v>1</v>
      </c>
      <c r="J1135" s="8">
        <v>0</v>
      </c>
      <c r="K1135" s="12">
        <v>0</v>
      </c>
      <c r="L1135" s="44" t="s">
        <v>2737</v>
      </c>
      <c r="M1135" s="3">
        <v>0</v>
      </c>
      <c r="N1135" s="43">
        <v>0</v>
      </c>
      <c r="O1135" s="43">
        <v>0</v>
      </c>
      <c r="P1135" s="3" t="s">
        <v>3781</v>
      </c>
      <c r="Q1135" s="45"/>
      <c r="R1135" s="88">
        <f t="shared" si="97"/>
        <v>0</v>
      </c>
      <c r="S1135" s="88">
        <f t="shared" si="98"/>
        <v>0</v>
      </c>
      <c r="T1135" s="88">
        <f t="shared" si="99"/>
        <v>0</v>
      </c>
      <c r="U1135" s="88"/>
      <c r="V1135" s="3"/>
      <c r="W1135" s="88"/>
    </row>
    <row r="1136" spans="1:23" ht="270" hidden="1" x14ac:dyDescent="0.25">
      <c r="A1136" s="47">
        <v>1135</v>
      </c>
      <c r="B1136" s="43" t="str">
        <f t="shared" si="95"/>
        <v>10_10</v>
      </c>
      <c r="C1136" s="3">
        <f t="shared" si="96"/>
        <v>105</v>
      </c>
      <c r="D1136" s="3" t="s">
        <v>2719</v>
      </c>
      <c r="E1136" s="1" t="s">
        <v>2874</v>
      </c>
      <c r="F1136" s="4" t="s">
        <v>2875</v>
      </c>
      <c r="G1136" s="1" t="s">
        <v>2876</v>
      </c>
      <c r="H1136" s="10" t="s">
        <v>2719</v>
      </c>
      <c r="I1136" s="6">
        <v>1</v>
      </c>
      <c r="J1136" s="8">
        <v>0</v>
      </c>
      <c r="K1136" s="12">
        <v>0</v>
      </c>
      <c r="L1136" s="44" t="s">
        <v>2719</v>
      </c>
      <c r="M1136" s="3">
        <v>0</v>
      </c>
      <c r="N1136" s="43">
        <v>0</v>
      </c>
      <c r="O1136" s="43">
        <v>0</v>
      </c>
      <c r="P1136" s="3" t="s">
        <v>3779</v>
      </c>
      <c r="Q1136" s="45"/>
      <c r="R1136" s="88">
        <f t="shared" si="97"/>
        <v>0</v>
      </c>
      <c r="S1136" s="88">
        <f t="shared" si="98"/>
        <v>0</v>
      </c>
      <c r="T1136" s="88">
        <f t="shared" si="99"/>
        <v>0</v>
      </c>
      <c r="U1136" s="88"/>
      <c r="V1136" s="3"/>
      <c r="W1136" s="88"/>
    </row>
    <row r="1137" spans="1:23" ht="270" hidden="1" x14ac:dyDescent="0.25">
      <c r="A1137" s="47">
        <v>1136</v>
      </c>
      <c r="B1137" s="43" t="str">
        <f t="shared" ref="B1137:B1181" si="100">+B1136</f>
        <v>10_10</v>
      </c>
      <c r="C1137" s="3">
        <f t="shared" ref="C1137:C1181" si="101">+C1136+1</f>
        <v>106</v>
      </c>
      <c r="D1137" s="3" t="s">
        <v>2715</v>
      </c>
      <c r="E1137" s="1" t="s">
        <v>2877</v>
      </c>
      <c r="F1137" s="4" t="s">
        <v>2878</v>
      </c>
      <c r="G1137" s="1" t="s">
        <v>2879</v>
      </c>
      <c r="H1137" s="10" t="s">
        <v>2715</v>
      </c>
      <c r="I1137" s="6">
        <v>1</v>
      </c>
      <c r="J1137" s="8">
        <v>0</v>
      </c>
      <c r="K1137" s="12">
        <v>0</v>
      </c>
      <c r="L1137" s="44" t="s">
        <v>2715</v>
      </c>
      <c r="M1137" s="3">
        <v>0</v>
      </c>
      <c r="N1137" s="43">
        <v>0</v>
      </c>
      <c r="O1137" s="43">
        <v>0</v>
      </c>
      <c r="P1137" s="3" t="s">
        <v>3778</v>
      </c>
      <c r="Q1137" s="45"/>
      <c r="R1137" s="88">
        <f t="shared" si="97"/>
        <v>0</v>
      </c>
      <c r="S1137" s="88">
        <f t="shared" si="98"/>
        <v>0</v>
      </c>
      <c r="T1137" s="88">
        <f t="shared" si="99"/>
        <v>0</v>
      </c>
      <c r="U1137" s="88"/>
      <c r="V1137" s="3"/>
      <c r="W1137" s="88"/>
    </row>
    <row r="1138" spans="1:23" ht="240" hidden="1" x14ac:dyDescent="0.25">
      <c r="A1138" s="47">
        <v>1137</v>
      </c>
      <c r="B1138" s="43" t="str">
        <f t="shared" si="100"/>
        <v>10_10</v>
      </c>
      <c r="C1138" s="3">
        <f t="shared" si="101"/>
        <v>107</v>
      </c>
      <c r="D1138" s="3" t="s">
        <v>2711</v>
      </c>
      <c r="E1138" s="1" t="s">
        <v>2880</v>
      </c>
      <c r="F1138" s="4" t="s">
        <v>2881</v>
      </c>
      <c r="G1138" s="1" t="s">
        <v>2882</v>
      </c>
      <c r="H1138" s="10" t="s">
        <v>2711</v>
      </c>
      <c r="I1138" s="6">
        <v>0</v>
      </c>
      <c r="J1138" s="8">
        <v>1</v>
      </c>
      <c r="K1138" s="12">
        <v>0</v>
      </c>
      <c r="L1138" s="44" t="s">
        <v>2711</v>
      </c>
      <c r="M1138" s="3">
        <v>0</v>
      </c>
      <c r="N1138" s="43">
        <v>0</v>
      </c>
      <c r="O1138" s="43">
        <v>0</v>
      </c>
      <c r="P1138" s="3" t="s">
        <v>3777</v>
      </c>
      <c r="Q1138" s="45"/>
      <c r="R1138" s="88">
        <f t="shared" si="97"/>
        <v>0</v>
      </c>
      <c r="S1138" s="88">
        <f t="shared" si="98"/>
        <v>0</v>
      </c>
      <c r="T1138" s="88">
        <f t="shared" si="99"/>
        <v>0</v>
      </c>
      <c r="U1138" s="88"/>
      <c r="V1138" s="3"/>
      <c r="W1138" s="88"/>
    </row>
    <row r="1139" spans="1:23" ht="255" hidden="1" x14ac:dyDescent="0.25">
      <c r="A1139" s="47">
        <v>1138</v>
      </c>
      <c r="B1139" s="43" t="str">
        <f t="shared" si="100"/>
        <v>10_10</v>
      </c>
      <c r="C1139" s="3">
        <f t="shared" si="101"/>
        <v>108</v>
      </c>
      <c r="D1139" s="3" t="s">
        <v>2046</v>
      </c>
      <c r="E1139" s="1" t="s">
        <v>2883</v>
      </c>
      <c r="F1139" s="4" t="s">
        <v>2763</v>
      </c>
      <c r="G1139" s="1" t="s">
        <v>2884</v>
      </c>
      <c r="H1139" s="10" t="s">
        <v>2046</v>
      </c>
      <c r="I1139" s="6">
        <v>0</v>
      </c>
      <c r="J1139" s="8">
        <v>1</v>
      </c>
      <c r="K1139" s="12">
        <v>0</v>
      </c>
      <c r="L1139" s="44" t="s">
        <v>2046</v>
      </c>
      <c r="M1139" s="3">
        <v>1</v>
      </c>
      <c r="N1139" s="43">
        <v>0</v>
      </c>
      <c r="O1139" s="43">
        <v>0</v>
      </c>
      <c r="P1139" s="3" t="s">
        <v>3699</v>
      </c>
      <c r="Q1139" s="45"/>
      <c r="R1139" s="88">
        <f t="shared" si="97"/>
        <v>0</v>
      </c>
      <c r="S1139" s="88">
        <f t="shared" si="98"/>
        <v>0</v>
      </c>
      <c r="T1139" s="88">
        <f t="shared" si="99"/>
        <v>0</v>
      </c>
      <c r="U1139" s="88"/>
      <c r="V1139" s="3"/>
      <c r="W1139" s="88"/>
    </row>
    <row r="1140" spans="1:23" ht="390" x14ac:dyDescent="0.25">
      <c r="A1140" s="47">
        <v>1139</v>
      </c>
      <c r="B1140" s="43" t="str">
        <f t="shared" si="100"/>
        <v>10_10</v>
      </c>
      <c r="C1140" s="3">
        <f t="shared" si="101"/>
        <v>109</v>
      </c>
      <c r="D1140" s="3" t="s">
        <v>375</v>
      </c>
      <c r="E1140" s="1" t="s">
        <v>2885</v>
      </c>
      <c r="F1140" s="4" t="s">
        <v>2886</v>
      </c>
      <c r="G1140" s="1" t="s">
        <v>2887</v>
      </c>
      <c r="H1140" s="10" t="s">
        <v>375</v>
      </c>
      <c r="I1140" s="6">
        <v>1</v>
      </c>
      <c r="J1140" s="8">
        <v>0</v>
      </c>
      <c r="K1140" s="12">
        <v>0</v>
      </c>
      <c r="L1140" s="44" t="s">
        <v>375</v>
      </c>
      <c r="M1140" s="3">
        <v>1</v>
      </c>
      <c r="N1140" s="43">
        <v>0</v>
      </c>
      <c r="O1140" s="43" t="s">
        <v>869</v>
      </c>
      <c r="P1140" s="3" t="s">
        <v>3450</v>
      </c>
      <c r="Q1140" s="45"/>
      <c r="R1140" s="88">
        <f t="shared" si="97"/>
        <v>0</v>
      </c>
      <c r="S1140" s="88">
        <f t="shared" si="98"/>
        <v>0</v>
      </c>
      <c r="T1140" s="88">
        <f t="shared" si="99"/>
        <v>0</v>
      </c>
      <c r="U1140" s="88"/>
      <c r="V1140" s="3" t="s">
        <v>3982</v>
      </c>
      <c r="W1140" s="88"/>
    </row>
    <row r="1141" spans="1:23" ht="285" x14ac:dyDescent="0.25">
      <c r="A1141" s="47">
        <v>1140</v>
      </c>
      <c r="B1141" s="43" t="str">
        <f t="shared" si="100"/>
        <v>10_10</v>
      </c>
      <c r="C1141" s="3">
        <f t="shared" si="101"/>
        <v>110</v>
      </c>
      <c r="D1141" s="3" t="s">
        <v>375</v>
      </c>
      <c r="E1141" s="1" t="s">
        <v>2888</v>
      </c>
      <c r="F1141" s="4" t="s">
        <v>2886</v>
      </c>
      <c r="G1141" s="1" t="s">
        <v>2889</v>
      </c>
      <c r="H1141" s="10" t="s">
        <v>375</v>
      </c>
      <c r="I1141" s="6">
        <v>1</v>
      </c>
      <c r="J1141" s="8">
        <v>0</v>
      </c>
      <c r="K1141" s="12">
        <v>0</v>
      </c>
      <c r="L1141" s="44" t="s">
        <v>375</v>
      </c>
      <c r="M1141" s="3">
        <v>1</v>
      </c>
      <c r="N1141" s="43">
        <v>0</v>
      </c>
      <c r="O1141" s="43" t="s">
        <v>869</v>
      </c>
      <c r="P1141" s="3" t="s">
        <v>3450</v>
      </c>
      <c r="Q1141" s="45"/>
      <c r="R1141" s="88">
        <f t="shared" si="97"/>
        <v>0</v>
      </c>
      <c r="S1141" s="88">
        <f t="shared" si="98"/>
        <v>0</v>
      </c>
      <c r="T1141" s="88">
        <f t="shared" si="99"/>
        <v>0</v>
      </c>
      <c r="U1141" s="88"/>
      <c r="V1141" s="3" t="str">
        <f>+V1142</f>
        <v>This was background information rather than findings  - but this evaluation did not involve USAID.</v>
      </c>
      <c r="W1141" s="88"/>
    </row>
    <row r="1142" spans="1:23" ht="390" x14ac:dyDescent="0.25">
      <c r="A1142" s="47">
        <v>1141</v>
      </c>
      <c r="B1142" s="43" t="str">
        <f t="shared" si="100"/>
        <v>10_10</v>
      </c>
      <c r="C1142" s="3">
        <f t="shared" si="101"/>
        <v>111</v>
      </c>
      <c r="D1142" s="3" t="s">
        <v>375</v>
      </c>
      <c r="E1142" s="1" t="s">
        <v>2890</v>
      </c>
      <c r="F1142" s="4" t="s">
        <v>2886</v>
      </c>
      <c r="G1142" s="1" t="s">
        <v>2891</v>
      </c>
      <c r="H1142" s="10" t="s">
        <v>375</v>
      </c>
      <c r="I1142" s="6">
        <v>1</v>
      </c>
      <c r="J1142" s="8">
        <v>0</v>
      </c>
      <c r="K1142" s="12">
        <v>0</v>
      </c>
      <c r="L1142" s="44" t="s">
        <v>375</v>
      </c>
      <c r="M1142" s="3">
        <v>1</v>
      </c>
      <c r="N1142" s="43">
        <v>0</v>
      </c>
      <c r="O1142" s="43" t="s">
        <v>869</v>
      </c>
      <c r="P1142" s="3" t="s">
        <v>3450</v>
      </c>
      <c r="Q1142" s="45"/>
      <c r="R1142" s="88">
        <f t="shared" si="97"/>
        <v>0</v>
      </c>
      <c r="S1142" s="88">
        <f t="shared" si="98"/>
        <v>0</v>
      </c>
      <c r="T1142" s="88">
        <f t="shared" si="99"/>
        <v>0</v>
      </c>
      <c r="U1142" s="88"/>
      <c r="V1142" s="3" t="s">
        <v>3985</v>
      </c>
      <c r="W1142" s="88"/>
    </row>
    <row r="1143" spans="1:23" ht="375" x14ac:dyDescent="0.25">
      <c r="A1143" s="47">
        <v>1142</v>
      </c>
      <c r="B1143" s="43" t="str">
        <f t="shared" si="100"/>
        <v>10_10</v>
      </c>
      <c r="C1143" s="3">
        <f t="shared" si="101"/>
        <v>112</v>
      </c>
      <c r="D1143" s="3" t="s">
        <v>375</v>
      </c>
      <c r="E1143" s="1" t="s">
        <v>2892</v>
      </c>
      <c r="F1143" s="4" t="s">
        <v>2886</v>
      </c>
      <c r="G1143" s="1" t="s">
        <v>2893</v>
      </c>
      <c r="H1143" s="10" t="s">
        <v>375</v>
      </c>
      <c r="I1143" s="6">
        <v>1</v>
      </c>
      <c r="J1143" s="8">
        <v>0</v>
      </c>
      <c r="K1143" s="12">
        <v>0</v>
      </c>
      <c r="L1143" s="44" t="s">
        <v>375</v>
      </c>
      <c r="M1143" s="3">
        <v>1</v>
      </c>
      <c r="N1143" s="43">
        <v>0</v>
      </c>
      <c r="O1143" s="43" t="s">
        <v>869</v>
      </c>
      <c r="P1143" s="3" t="s">
        <v>3450</v>
      </c>
      <c r="Q1143" s="45"/>
      <c r="R1143" s="88">
        <f t="shared" si="97"/>
        <v>0</v>
      </c>
      <c r="S1143" s="88">
        <f t="shared" si="98"/>
        <v>0</v>
      </c>
      <c r="T1143" s="88">
        <f t="shared" si="99"/>
        <v>0</v>
      </c>
      <c r="U1143" s="88"/>
      <c r="V1143" s="3" t="str">
        <f>+V1142</f>
        <v>This was background information rather than findings  - but this evaluation did not involve USAID.</v>
      </c>
      <c r="W1143" s="88"/>
    </row>
    <row r="1144" spans="1:23" ht="270" hidden="1" x14ac:dyDescent="0.25">
      <c r="A1144" s="47">
        <v>1143</v>
      </c>
      <c r="B1144" s="43" t="str">
        <f t="shared" si="100"/>
        <v>10_10</v>
      </c>
      <c r="C1144" s="3">
        <f t="shared" si="101"/>
        <v>113</v>
      </c>
      <c r="D1144" s="3" t="s">
        <v>2897</v>
      </c>
      <c r="E1144" s="1" t="s">
        <v>2894</v>
      </c>
      <c r="F1144" s="4" t="s">
        <v>2895</v>
      </c>
      <c r="G1144" s="1" t="s">
        <v>2896</v>
      </c>
      <c r="H1144" s="10" t="s">
        <v>2897</v>
      </c>
      <c r="I1144" s="6">
        <v>1</v>
      </c>
      <c r="J1144" s="8">
        <v>0</v>
      </c>
      <c r="K1144" s="12">
        <v>0</v>
      </c>
      <c r="L1144" s="44" t="s">
        <v>2897</v>
      </c>
      <c r="M1144" s="3">
        <v>0</v>
      </c>
      <c r="N1144" s="43">
        <v>0</v>
      </c>
      <c r="O1144" s="43">
        <v>0</v>
      </c>
      <c r="P1144" s="3" t="s">
        <v>3789</v>
      </c>
      <c r="Q1144" s="45"/>
      <c r="R1144" s="88">
        <f t="shared" si="97"/>
        <v>0</v>
      </c>
      <c r="S1144" s="88">
        <f t="shared" si="98"/>
        <v>0</v>
      </c>
      <c r="T1144" s="88">
        <f t="shared" si="99"/>
        <v>0</v>
      </c>
      <c r="U1144" s="88"/>
      <c r="V1144" s="3"/>
      <c r="W1144" s="88"/>
    </row>
    <row r="1145" spans="1:23" ht="255" hidden="1" x14ac:dyDescent="0.25">
      <c r="A1145" s="47">
        <v>1144</v>
      </c>
      <c r="B1145" s="43" t="str">
        <f t="shared" si="100"/>
        <v>10_10</v>
      </c>
      <c r="C1145" s="3">
        <f t="shared" si="101"/>
        <v>114</v>
      </c>
      <c r="D1145" s="3" t="s">
        <v>197</v>
      </c>
      <c r="E1145" s="1" t="s">
        <v>2898</v>
      </c>
      <c r="F1145" s="4" t="s">
        <v>2899</v>
      </c>
      <c r="G1145" s="1" t="s">
        <v>2900</v>
      </c>
      <c r="H1145" s="10" t="s">
        <v>197</v>
      </c>
      <c r="I1145" s="6">
        <v>0</v>
      </c>
      <c r="J1145" s="8">
        <v>1</v>
      </c>
      <c r="K1145" s="12">
        <v>0</v>
      </c>
      <c r="L1145" s="44" t="s">
        <v>197</v>
      </c>
      <c r="M1145" s="3">
        <v>0</v>
      </c>
      <c r="N1145" s="43">
        <v>0</v>
      </c>
      <c r="O1145" s="43">
        <v>0</v>
      </c>
      <c r="P1145" s="3" t="s">
        <v>3514</v>
      </c>
      <c r="Q1145" s="45"/>
      <c r="R1145" s="88">
        <f t="shared" si="97"/>
        <v>0</v>
      </c>
      <c r="S1145" s="88">
        <f t="shared" si="98"/>
        <v>0</v>
      </c>
      <c r="T1145" s="88">
        <f t="shared" si="99"/>
        <v>0</v>
      </c>
      <c r="U1145" s="88"/>
      <c r="V1145" s="3"/>
      <c r="W1145" s="88"/>
    </row>
    <row r="1146" spans="1:23" ht="270" hidden="1" x14ac:dyDescent="0.25">
      <c r="A1146" s="47">
        <v>1145</v>
      </c>
      <c r="B1146" s="43" t="str">
        <f t="shared" si="100"/>
        <v>10_10</v>
      </c>
      <c r="C1146" s="3">
        <f t="shared" si="101"/>
        <v>115</v>
      </c>
      <c r="D1146" s="3" t="s">
        <v>118</v>
      </c>
      <c r="E1146" s="1" t="s">
        <v>2901</v>
      </c>
      <c r="F1146" s="4" t="s">
        <v>2902</v>
      </c>
      <c r="G1146" s="1" t="s">
        <v>2903</v>
      </c>
      <c r="H1146" s="10" t="s">
        <v>118</v>
      </c>
      <c r="I1146" s="6">
        <v>1</v>
      </c>
      <c r="J1146" s="8">
        <v>0</v>
      </c>
      <c r="K1146" s="12">
        <v>0</v>
      </c>
      <c r="L1146" s="44" t="s">
        <v>118</v>
      </c>
      <c r="M1146" s="3">
        <v>0</v>
      </c>
      <c r="N1146" s="43">
        <v>0</v>
      </c>
      <c r="O1146" s="43">
        <v>0</v>
      </c>
      <c r="P1146" s="3" t="s">
        <v>3469</v>
      </c>
      <c r="Q1146" s="45"/>
      <c r="R1146" s="88">
        <f t="shared" si="97"/>
        <v>0</v>
      </c>
      <c r="S1146" s="88">
        <f t="shared" si="98"/>
        <v>0</v>
      </c>
      <c r="T1146" s="88">
        <f t="shared" si="99"/>
        <v>0</v>
      </c>
      <c r="U1146" s="88"/>
      <c r="V1146" s="3"/>
      <c r="W1146" s="88"/>
    </row>
    <row r="1147" spans="1:23" ht="240" hidden="1" x14ac:dyDescent="0.25">
      <c r="A1147" s="47">
        <v>1146</v>
      </c>
      <c r="B1147" s="43" t="str">
        <f t="shared" si="100"/>
        <v>10_10</v>
      </c>
      <c r="C1147" s="3">
        <f t="shared" si="101"/>
        <v>116</v>
      </c>
      <c r="D1147" s="3" t="s">
        <v>2719</v>
      </c>
      <c r="E1147" s="1" t="s">
        <v>2904</v>
      </c>
      <c r="F1147" s="4" t="s">
        <v>2721</v>
      </c>
      <c r="G1147" s="1" t="s">
        <v>2905</v>
      </c>
      <c r="H1147" s="10" t="s">
        <v>2719</v>
      </c>
      <c r="I1147" s="6">
        <v>1</v>
      </c>
      <c r="J1147" s="8">
        <v>0</v>
      </c>
      <c r="K1147" s="12">
        <v>0</v>
      </c>
      <c r="L1147" s="44" t="s">
        <v>2719</v>
      </c>
      <c r="M1147" s="3">
        <v>0</v>
      </c>
      <c r="N1147" s="43">
        <v>0</v>
      </c>
      <c r="O1147" s="43">
        <v>0</v>
      </c>
      <c r="P1147" s="3" t="s">
        <v>3779</v>
      </c>
      <c r="Q1147" s="45"/>
      <c r="R1147" s="88">
        <f t="shared" si="97"/>
        <v>0</v>
      </c>
      <c r="S1147" s="88">
        <f t="shared" si="98"/>
        <v>0</v>
      </c>
      <c r="T1147" s="88">
        <f t="shared" si="99"/>
        <v>0</v>
      </c>
      <c r="U1147" s="88"/>
      <c r="V1147" s="3"/>
      <c r="W1147" s="88"/>
    </row>
    <row r="1148" spans="1:23" ht="270" hidden="1" x14ac:dyDescent="0.25">
      <c r="A1148" s="47">
        <v>1147</v>
      </c>
      <c r="B1148" s="43" t="str">
        <f t="shared" si="100"/>
        <v>10_10</v>
      </c>
      <c r="C1148" s="3">
        <f t="shared" si="101"/>
        <v>117</v>
      </c>
      <c r="D1148" s="3" t="s">
        <v>806</v>
      </c>
      <c r="E1148" s="1" t="s">
        <v>2906</v>
      </c>
      <c r="F1148" s="4" t="s">
        <v>2907</v>
      </c>
      <c r="G1148" s="1" t="s">
        <v>2908</v>
      </c>
      <c r="H1148" s="10" t="s">
        <v>806</v>
      </c>
      <c r="I1148" s="6">
        <v>0</v>
      </c>
      <c r="J1148" s="8">
        <v>0</v>
      </c>
      <c r="K1148" s="12">
        <v>1</v>
      </c>
      <c r="L1148" s="44" t="s">
        <v>806</v>
      </c>
      <c r="M1148" s="3">
        <v>0</v>
      </c>
      <c r="N1148" s="43">
        <v>0</v>
      </c>
      <c r="O1148" s="43">
        <v>0</v>
      </c>
      <c r="P1148" s="3" t="s">
        <v>3421</v>
      </c>
      <c r="Q1148" s="45"/>
      <c r="R1148" s="88">
        <f t="shared" si="97"/>
        <v>0</v>
      </c>
      <c r="S1148" s="88">
        <f t="shared" si="98"/>
        <v>0</v>
      </c>
      <c r="T1148" s="88">
        <f t="shared" si="99"/>
        <v>0</v>
      </c>
      <c r="U1148" s="88"/>
      <c r="V1148" s="3"/>
      <c r="W1148" s="88"/>
    </row>
    <row r="1149" spans="1:23" ht="255" hidden="1" x14ac:dyDescent="0.25">
      <c r="A1149" s="47">
        <v>1148</v>
      </c>
      <c r="B1149" s="43" t="str">
        <f t="shared" si="100"/>
        <v>10_10</v>
      </c>
      <c r="C1149" s="3">
        <f t="shared" si="101"/>
        <v>118</v>
      </c>
      <c r="D1149" s="3" t="s">
        <v>2715</v>
      </c>
      <c r="E1149" s="1" t="s">
        <v>2909</v>
      </c>
      <c r="F1149" s="4" t="s">
        <v>2878</v>
      </c>
      <c r="G1149" s="1" t="s">
        <v>2910</v>
      </c>
      <c r="H1149" s="10" t="s">
        <v>2715</v>
      </c>
      <c r="I1149" s="6">
        <v>1</v>
      </c>
      <c r="J1149" s="8">
        <v>0</v>
      </c>
      <c r="K1149" s="12">
        <v>0</v>
      </c>
      <c r="L1149" s="44" t="s">
        <v>2715</v>
      </c>
      <c r="M1149" s="3">
        <v>0</v>
      </c>
      <c r="N1149" s="43">
        <v>0</v>
      </c>
      <c r="O1149" s="43">
        <v>0</v>
      </c>
      <c r="P1149" s="3" t="s">
        <v>3778</v>
      </c>
      <c r="Q1149" s="45"/>
      <c r="R1149" s="88">
        <f t="shared" si="97"/>
        <v>0</v>
      </c>
      <c r="S1149" s="88">
        <f t="shared" si="98"/>
        <v>0</v>
      </c>
      <c r="T1149" s="88">
        <f t="shared" si="99"/>
        <v>0</v>
      </c>
      <c r="U1149" s="88"/>
      <c r="V1149" s="3"/>
      <c r="W1149" s="88"/>
    </row>
    <row r="1150" spans="1:23" ht="255" hidden="1" x14ac:dyDescent="0.25">
      <c r="A1150" s="47">
        <v>1149</v>
      </c>
      <c r="B1150" s="43" t="str">
        <f t="shared" si="100"/>
        <v>10_10</v>
      </c>
      <c r="C1150" s="3">
        <f t="shared" si="101"/>
        <v>119</v>
      </c>
      <c r="D1150" s="3" t="s">
        <v>2715</v>
      </c>
      <c r="E1150" s="1" t="s">
        <v>2911</v>
      </c>
      <c r="F1150" s="4" t="s">
        <v>2875</v>
      </c>
      <c r="G1150" s="1" t="s">
        <v>2912</v>
      </c>
      <c r="H1150" s="10" t="s">
        <v>2715</v>
      </c>
      <c r="I1150" s="6">
        <v>1</v>
      </c>
      <c r="J1150" s="8">
        <v>0</v>
      </c>
      <c r="K1150" s="12">
        <v>0</v>
      </c>
      <c r="L1150" s="44" t="s">
        <v>2715</v>
      </c>
      <c r="M1150" s="3">
        <v>0</v>
      </c>
      <c r="N1150" s="43">
        <v>0</v>
      </c>
      <c r="O1150" s="43">
        <v>0</v>
      </c>
      <c r="P1150" s="3" t="s">
        <v>3778</v>
      </c>
      <c r="Q1150" s="45"/>
      <c r="R1150" s="88">
        <f t="shared" si="97"/>
        <v>0</v>
      </c>
      <c r="S1150" s="88">
        <f t="shared" si="98"/>
        <v>0</v>
      </c>
      <c r="T1150" s="88">
        <f t="shared" si="99"/>
        <v>0</v>
      </c>
      <c r="U1150" s="88"/>
      <c r="V1150" s="3"/>
      <c r="W1150" s="88"/>
    </row>
    <row r="1151" spans="1:23" ht="240" hidden="1" x14ac:dyDescent="0.25">
      <c r="A1151" s="47">
        <v>1150</v>
      </c>
      <c r="B1151" s="43" t="str">
        <f t="shared" si="100"/>
        <v>10_10</v>
      </c>
      <c r="C1151" s="3">
        <f t="shared" si="101"/>
        <v>120</v>
      </c>
      <c r="D1151" s="3" t="s">
        <v>2719</v>
      </c>
      <c r="E1151" s="1" t="s">
        <v>2913</v>
      </c>
      <c r="F1151" s="4" t="s">
        <v>2875</v>
      </c>
      <c r="G1151" s="1" t="s">
        <v>2914</v>
      </c>
      <c r="H1151" s="10" t="s">
        <v>2719</v>
      </c>
      <c r="I1151" s="6">
        <v>1</v>
      </c>
      <c r="J1151" s="8">
        <v>0</v>
      </c>
      <c r="K1151" s="12">
        <v>0</v>
      </c>
      <c r="L1151" s="44" t="s">
        <v>2719</v>
      </c>
      <c r="M1151" s="3">
        <v>0</v>
      </c>
      <c r="N1151" s="43">
        <v>0</v>
      </c>
      <c r="O1151" s="43">
        <v>0</v>
      </c>
      <c r="P1151" s="3" t="s">
        <v>3779</v>
      </c>
      <c r="Q1151" s="45"/>
      <c r="R1151" s="88">
        <f t="shared" si="97"/>
        <v>0</v>
      </c>
      <c r="S1151" s="88">
        <f t="shared" si="98"/>
        <v>0</v>
      </c>
      <c r="T1151" s="88">
        <f t="shared" si="99"/>
        <v>0</v>
      </c>
      <c r="U1151" s="88"/>
      <c r="V1151" s="3"/>
      <c r="W1151" s="88"/>
    </row>
    <row r="1152" spans="1:23" ht="255" hidden="1" x14ac:dyDescent="0.25">
      <c r="A1152" s="47">
        <v>1151</v>
      </c>
      <c r="B1152" s="43" t="str">
        <f t="shared" si="100"/>
        <v>10_10</v>
      </c>
      <c r="C1152" s="3">
        <f t="shared" si="101"/>
        <v>121</v>
      </c>
      <c r="D1152" s="3" t="s">
        <v>2715</v>
      </c>
      <c r="E1152" s="1" t="s">
        <v>2915</v>
      </c>
      <c r="F1152" s="4" t="s">
        <v>2721</v>
      </c>
      <c r="G1152" s="1" t="s">
        <v>2916</v>
      </c>
      <c r="H1152" s="10" t="s">
        <v>2715</v>
      </c>
      <c r="I1152" s="6">
        <v>1</v>
      </c>
      <c r="J1152" s="8">
        <v>0</v>
      </c>
      <c r="K1152" s="12">
        <v>0</v>
      </c>
      <c r="L1152" s="44" t="s">
        <v>2715</v>
      </c>
      <c r="M1152" s="3">
        <v>0</v>
      </c>
      <c r="N1152" s="43">
        <v>0</v>
      </c>
      <c r="O1152" s="43">
        <v>0</v>
      </c>
      <c r="P1152" s="3" t="s">
        <v>3778</v>
      </c>
      <c r="Q1152" s="45"/>
      <c r="R1152" s="88">
        <f t="shared" si="97"/>
        <v>0</v>
      </c>
      <c r="S1152" s="88">
        <f t="shared" si="98"/>
        <v>0</v>
      </c>
      <c r="T1152" s="88">
        <f t="shared" si="99"/>
        <v>0</v>
      </c>
      <c r="U1152" s="88"/>
      <c r="V1152" s="3"/>
      <c r="W1152" s="88"/>
    </row>
    <row r="1153" spans="1:23" ht="255" hidden="1" x14ac:dyDescent="0.25">
      <c r="A1153" s="47">
        <v>1152</v>
      </c>
      <c r="B1153" s="43" t="str">
        <f t="shared" si="100"/>
        <v>10_10</v>
      </c>
      <c r="C1153" s="3">
        <f t="shared" si="101"/>
        <v>122</v>
      </c>
      <c r="D1153" s="3" t="s">
        <v>2719</v>
      </c>
      <c r="E1153" s="1" t="s">
        <v>2917</v>
      </c>
      <c r="F1153" s="4" t="s">
        <v>2878</v>
      </c>
      <c r="G1153" s="1" t="s">
        <v>2918</v>
      </c>
      <c r="H1153" s="10" t="s">
        <v>2719</v>
      </c>
      <c r="I1153" s="6">
        <v>1</v>
      </c>
      <c r="J1153" s="8">
        <v>0</v>
      </c>
      <c r="K1153" s="12">
        <v>0</v>
      </c>
      <c r="L1153" s="44" t="s">
        <v>2719</v>
      </c>
      <c r="M1153" s="3">
        <v>0</v>
      </c>
      <c r="N1153" s="43">
        <v>0</v>
      </c>
      <c r="O1153" s="43">
        <v>0</v>
      </c>
      <c r="P1153" s="3" t="s">
        <v>3779</v>
      </c>
      <c r="Q1153" s="45"/>
      <c r="R1153" s="88">
        <f t="shared" si="97"/>
        <v>0</v>
      </c>
      <c r="S1153" s="88">
        <f t="shared" si="98"/>
        <v>0</v>
      </c>
      <c r="T1153" s="88">
        <f t="shared" si="99"/>
        <v>0</v>
      </c>
      <c r="U1153" s="88"/>
      <c r="V1153" s="3"/>
      <c r="W1153" s="88"/>
    </row>
    <row r="1154" spans="1:23" ht="255" hidden="1" x14ac:dyDescent="0.25">
      <c r="A1154" s="47">
        <v>1153</v>
      </c>
      <c r="B1154" s="43" t="str">
        <f t="shared" si="100"/>
        <v>10_10</v>
      </c>
      <c r="C1154" s="3">
        <f t="shared" si="101"/>
        <v>123</v>
      </c>
      <c r="D1154" s="3" t="s">
        <v>2719</v>
      </c>
      <c r="E1154" s="1" t="s">
        <v>2919</v>
      </c>
      <c r="F1154" s="4" t="s">
        <v>2721</v>
      </c>
      <c r="G1154" s="1" t="s">
        <v>2920</v>
      </c>
      <c r="H1154" s="10" t="s">
        <v>2719</v>
      </c>
      <c r="I1154" s="6">
        <v>1</v>
      </c>
      <c r="J1154" s="8">
        <v>0</v>
      </c>
      <c r="K1154" s="12">
        <v>0</v>
      </c>
      <c r="L1154" s="44" t="s">
        <v>2719</v>
      </c>
      <c r="M1154" s="3">
        <v>0</v>
      </c>
      <c r="N1154" s="43">
        <v>0</v>
      </c>
      <c r="O1154" s="43">
        <v>0</v>
      </c>
      <c r="P1154" s="3" t="s">
        <v>3779</v>
      </c>
      <c r="Q1154" s="45"/>
      <c r="R1154" s="88">
        <f t="shared" ref="R1154:R1217" si="102">IF(D1154&lt;&gt;H1154,1,0)</f>
        <v>0</v>
      </c>
      <c r="S1154" s="88">
        <f t="shared" ref="S1154:S1217" si="103">IF(H1154&lt;&gt;L1154,1,0)</f>
        <v>0</v>
      </c>
      <c r="T1154" s="88">
        <f t="shared" ref="T1154:T1217" si="104">IF(I1154+J1154+K1154=0,1,0)</f>
        <v>0</v>
      </c>
      <c r="U1154" s="88"/>
      <c r="V1154" s="3"/>
      <c r="W1154" s="88"/>
    </row>
    <row r="1155" spans="1:23" ht="270" hidden="1" x14ac:dyDescent="0.25">
      <c r="A1155" s="47">
        <v>1154</v>
      </c>
      <c r="B1155" s="43" t="str">
        <f t="shared" si="100"/>
        <v>10_10</v>
      </c>
      <c r="C1155" s="3">
        <f t="shared" si="101"/>
        <v>124</v>
      </c>
      <c r="D1155" s="3" t="s">
        <v>2715</v>
      </c>
      <c r="E1155" s="1" t="s">
        <v>2921</v>
      </c>
      <c r="F1155" s="4" t="s">
        <v>2724</v>
      </c>
      <c r="G1155" s="1" t="s">
        <v>2922</v>
      </c>
      <c r="H1155" s="10" t="s">
        <v>2715</v>
      </c>
      <c r="I1155" s="6">
        <v>1</v>
      </c>
      <c r="J1155" s="8">
        <v>0</v>
      </c>
      <c r="K1155" s="12">
        <v>0</v>
      </c>
      <c r="L1155" s="44" t="s">
        <v>2715</v>
      </c>
      <c r="M1155" s="3">
        <v>0</v>
      </c>
      <c r="N1155" s="43">
        <v>0</v>
      </c>
      <c r="O1155" s="43">
        <v>0</v>
      </c>
      <c r="P1155" s="3" t="s">
        <v>3778</v>
      </c>
      <c r="Q1155" s="45"/>
      <c r="R1155" s="88">
        <f t="shared" si="102"/>
        <v>0</v>
      </c>
      <c r="S1155" s="88">
        <f t="shared" si="103"/>
        <v>0</v>
      </c>
      <c r="T1155" s="88">
        <f t="shared" si="104"/>
        <v>0</v>
      </c>
      <c r="U1155" s="88"/>
      <c r="V1155" s="3"/>
      <c r="W1155" s="88"/>
    </row>
    <row r="1156" spans="1:23" ht="285" hidden="1" x14ac:dyDescent="0.25">
      <c r="A1156" s="47">
        <v>1155</v>
      </c>
      <c r="B1156" s="43" t="str">
        <f t="shared" si="100"/>
        <v>10_10</v>
      </c>
      <c r="C1156" s="3">
        <f t="shared" si="101"/>
        <v>125</v>
      </c>
      <c r="D1156" s="3" t="s">
        <v>440</v>
      </c>
      <c r="E1156" s="1" t="s">
        <v>668</v>
      </c>
      <c r="F1156" s="4" t="s">
        <v>2923</v>
      </c>
      <c r="G1156" s="1" t="s">
        <v>2924</v>
      </c>
      <c r="H1156" s="10" t="s">
        <v>440</v>
      </c>
      <c r="I1156" s="6">
        <v>0</v>
      </c>
      <c r="J1156" s="8">
        <v>1</v>
      </c>
      <c r="K1156" s="12">
        <v>0</v>
      </c>
      <c r="L1156" s="44" t="s">
        <v>440</v>
      </c>
      <c r="M1156" s="3">
        <v>1</v>
      </c>
      <c r="N1156" s="43">
        <v>0</v>
      </c>
      <c r="O1156" s="43">
        <v>0</v>
      </c>
      <c r="P1156" s="3" t="s">
        <v>3577</v>
      </c>
      <c r="Q1156" s="45"/>
      <c r="R1156" s="88">
        <f t="shared" si="102"/>
        <v>0</v>
      </c>
      <c r="S1156" s="88">
        <f t="shared" si="103"/>
        <v>0</v>
      </c>
      <c r="T1156" s="88">
        <f t="shared" si="104"/>
        <v>0</v>
      </c>
      <c r="U1156" s="88"/>
      <c r="V1156" s="3"/>
      <c r="W1156" s="88"/>
    </row>
    <row r="1157" spans="1:23" ht="285" hidden="1" x14ac:dyDescent="0.25">
      <c r="A1157" s="47">
        <v>1156</v>
      </c>
      <c r="B1157" s="43" t="str">
        <f t="shared" si="100"/>
        <v>10_10</v>
      </c>
      <c r="C1157" s="3">
        <f t="shared" si="101"/>
        <v>126</v>
      </c>
      <c r="D1157" s="3" t="s">
        <v>440</v>
      </c>
      <c r="E1157" s="1" t="s">
        <v>671</v>
      </c>
      <c r="F1157" s="4" t="s">
        <v>2923</v>
      </c>
      <c r="G1157" s="1" t="s">
        <v>2925</v>
      </c>
      <c r="H1157" s="10" t="s">
        <v>440</v>
      </c>
      <c r="I1157" s="6">
        <v>0</v>
      </c>
      <c r="J1157" s="8">
        <v>1</v>
      </c>
      <c r="K1157" s="12">
        <v>0</v>
      </c>
      <c r="L1157" s="44" t="s">
        <v>440</v>
      </c>
      <c r="M1157" s="3">
        <v>1</v>
      </c>
      <c r="N1157" s="43">
        <v>0</v>
      </c>
      <c r="O1157" s="43">
        <v>0</v>
      </c>
      <c r="P1157" s="3" t="s">
        <v>3577</v>
      </c>
      <c r="Q1157" s="45"/>
      <c r="R1157" s="88">
        <f t="shared" si="102"/>
        <v>0</v>
      </c>
      <c r="S1157" s="88">
        <f t="shared" si="103"/>
        <v>0</v>
      </c>
      <c r="T1157" s="88">
        <f t="shared" si="104"/>
        <v>0</v>
      </c>
      <c r="U1157" s="88"/>
      <c r="V1157" s="3"/>
      <c r="W1157" s="88"/>
    </row>
    <row r="1158" spans="1:23" ht="255" hidden="1" x14ac:dyDescent="0.25">
      <c r="A1158" s="47">
        <v>1157</v>
      </c>
      <c r="B1158" s="43" t="str">
        <f t="shared" si="100"/>
        <v>10_10</v>
      </c>
      <c r="C1158" s="3">
        <f t="shared" si="101"/>
        <v>127</v>
      </c>
      <c r="D1158" s="3" t="s">
        <v>2715</v>
      </c>
      <c r="E1158" s="1" t="s">
        <v>2926</v>
      </c>
      <c r="F1158" s="4" t="s">
        <v>2822</v>
      </c>
      <c r="G1158" s="1" t="s">
        <v>2927</v>
      </c>
      <c r="H1158" s="10" t="s">
        <v>2715</v>
      </c>
      <c r="I1158" s="6">
        <v>1</v>
      </c>
      <c r="J1158" s="8">
        <v>0</v>
      </c>
      <c r="K1158" s="12">
        <v>0</v>
      </c>
      <c r="L1158" s="44" t="s">
        <v>2715</v>
      </c>
      <c r="M1158" s="3">
        <v>0</v>
      </c>
      <c r="N1158" s="43">
        <v>0</v>
      </c>
      <c r="O1158" s="43">
        <v>0</v>
      </c>
      <c r="P1158" s="3" t="s">
        <v>3778</v>
      </c>
      <c r="Q1158" s="45"/>
      <c r="R1158" s="88">
        <f t="shared" si="102"/>
        <v>0</v>
      </c>
      <c r="S1158" s="88">
        <f t="shared" si="103"/>
        <v>0</v>
      </c>
      <c r="T1158" s="88">
        <f t="shared" si="104"/>
        <v>0</v>
      </c>
      <c r="U1158" s="88"/>
      <c r="V1158" s="3"/>
      <c r="W1158" s="88"/>
    </row>
    <row r="1159" spans="1:23" ht="285" hidden="1" x14ac:dyDescent="0.25">
      <c r="A1159" s="47">
        <v>1158</v>
      </c>
      <c r="B1159" s="43" t="str">
        <f t="shared" si="100"/>
        <v>10_10</v>
      </c>
      <c r="C1159" s="3">
        <f t="shared" si="101"/>
        <v>128</v>
      </c>
      <c r="D1159" s="3" t="s">
        <v>2737</v>
      </c>
      <c r="E1159" s="1" t="s">
        <v>2928</v>
      </c>
      <c r="F1159" s="4" t="s">
        <v>2865</v>
      </c>
      <c r="G1159" s="1" t="s">
        <v>2929</v>
      </c>
      <c r="H1159" s="10" t="s">
        <v>2737</v>
      </c>
      <c r="I1159" s="6">
        <v>1</v>
      </c>
      <c r="J1159" s="8">
        <v>0</v>
      </c>
      <c r="K1159" s="12">
        <v>0</v>
      </c>
      <c r="L1159" s="44" t="s">
        <v>2737</v>
      </c>
      <c r="M1159" s="3">
        <v>0</v>
      </c>
      <c r="N1159" s="43">
        <v>0</v>
      </c>
      <c r="O1159" s="43">
        <v>0</v>
      </c>
      <c r="P1159" s="3" t="s">
        <v>3781</v>
      </c>
      <c r="Q1159" s="45"/>
      <c r="R1159" s="88">
        <f t="shared" si="102"/>
        <v>0</v>
      </c>
      <c r="S1159" s="88">
        <f t="shared" si="103"/>
        <v>0</v>
      </c>
      <c r="T1159" s="88">
        <f t="shared" si="104"/>
        <v>0</v>
      </c>
      <c r="U1159" s="88"/>
      <c r="V1159" s="3"/>
      <c r="W1159" s="88"/>
    </row>
    <row r="1160" spans="1:23" ht="255" hidden="1" x14ac:dyDescent="0.25">
      <c r="A1160" s="47">
        <v>1159</v>
      </c>
      <c r="B1160" s="43" t="str">
        <f t="shared" si="100"/>
        <v>10_10</v>
      </c>
      <c r="C1160" s="3">
        <f t="shared" si="101"/>
        <v>129</v>
      </c>
      <c r="D1160" s="3" t="s">
        <v>2719</v>
      </c>
      <c r="E1160" s="1" t="s">
        <v>2930</v>
      </c>
      <c r="F1160" s="4" t="s">
        <v>2713</v>
      </c>
      <c r="G1160" s="1" t="s">
        <v>2931</v>
      </c>
      <c r="H1160" s="10" t="s">
        <v>2719</v>
      </c>
      <c r="I1160" s="6">
        <v>1</v>
      </c>
      <c r="J1160" s="8">
        <v>0</v>
      </c>
      <c r="K1160" s="12">
        <v>0</v>
      </c>
      <c r="L1160" s="44" t="s">
        <v>2719</v>
      </c>
      <c r="M1160" s="3">
        <v>0</v>
      </c>
      <c r="N1160" s="43">
        <v>0</v>
      </c>
      <c r="O1160" s="43">
        <v>0</v>
      </c>
      <c r="P1160" s="3" t="s">
        <v>3779</v>
      </c>
      <c r="Q1160" s="45"/>
      <c r="R1160" s="88">
        <f t="shared" si="102"/>
        <v>0</v>
      </c>
      <c r="S1160" s="88">
        <f t="shared" si="103"/>
        <v>0</v>
      </c>
      <c r="T1160" s="88">
        <f t="shared" si="104"/>
        <v>0</v>
      </c>
      <c r="U1160" s="88"/>
      <c r="V1160" s="3"/>
      <c r="W1160" s="88"/>
    </row>
    <row r="1161" spans="1:23" ht="270" hidden="1" x14ac:dyDescent="0.25">
      <c r="A1161" s="47">
        <v>1160</v>
      </c>
      <c r="B1161" s="43" t="str">
        <f t="shared" si="100"/>
        <v>10_10</v>
      </c>
      <c r="C1161" s="3">
        <f t="shared" si="101"/>
        <v>130</v>
      </c>
      <c r="D1161" s="3" t="s">
        <v>2715</v>
      </c>
      <c r="E1161" s="1" t="s">
        <v>2932</v>
      </c>
      <c r="F1161" s="4" t="s">
        <v>2875</v>
      </c>
      <c r="G1161" s="1" t="s">
        <v>2933</v>
      </c>
      <c r="H1161" s="10" t="s">
        <v>2715</v>
      </c>
      <c r="I1161" s="6">
        <v>1</v>
      </c>
      <c r="J1161" s="8">
        <v>0</v>
      </c>
      <c r="K1161" s="12">
        <v>0</v>
      </c>
      <c r="L1161" s="44" t="s">
        <v>2715</v>
      </c>
      <c r="M1161" s="3">
        <v>0</v>
      </c>
      <c r="N1161" s="43">
        <v>0</v>
      </c>
      <c r="O1161" s="43">
        <v>0</v>
      </c>
      <c r="P1161" s="3" t="s">
        <v>3778</v>
      </c>
      <c r="Q1161" s="45"/>
      <c r="R1161" s="88">
        <f t="shared" si="102"/>
        <v>0</v>
      </c>
      <c r="S1161" s="88">
        <f t="shared" si="103"/>
        <v>0</v>
      </c>
      <c r="T1161" s="88">
        <f t="shared" si="104"/>
        <v>0</v>
      </c>
      <c r="U1161" s="88"/>
      <c r="V1161" s="3"/>
      <c r="W1161" s="88"/>
    </row>
    <row r="1162" spans="1:23" ht="255" hidden="1" x14ac:dyDescent="0.25">
      <c r="A1162" s="47">
        <v>1161</v>
      </c>
      <c r="B1162" s="43" t="str">
        <f t="shared" si="100"/>
        <v>10_10</v>
      </c>
      <c r="C1162" s="3">
        <f t="shared" si="101"/>
        <v>131</v>
      </c>
      <c r="D1162" s="3" t="s">
        <v>2719</v>
      </c>
      <c r="E1162" s="1" t="s">
        <v>2934</v>
      </c>
      <c r="F1162" s="4" t="s">
        <v>2875</v>
      </c>
      <c r="G1162" s="1" t="s">
        <v>2935</v>
      </c>
      <c r="H1162" s="10" t="s">
        <v>2719</v>
      </c>
      <c r="I1162" s="6">
        <v>1</v>
      </c>
      <c r="J1162" s="8">
        <v>0</v>
      </c>
      <c r="K1162" s="12">
        <v>0</v>
      </c>
      <c r="L1162" s="44" t="s">
        <v>2719</v>
      </c>
      <c r="M1162" s="3">
        <v>0</v>
      </c>
      <c r="N1162" s="43">
        <v>0</v>
      </c>
      <c r="O1162" s="43">
        <v>0</v>
      </c>
      <c r="P1162" s="3" t="s">
        <v>3779</v>
      </c>
      <c r="Q1162" s="45"/>
      <c r="R1162" s="88">
        <f t="shared" si="102"/>
        <v>0</v>
      </c>
      <c r="S1162" s="88">
        <f t="shared" si="103"/>
        <v>0</v>
      </c>
      <c r="T1162" s="88">
        <f t="shared" si="104"/>
        <v>0</v>
      </c>
      <c r="U1162" s="88"/>
      <c r="V1162" s="3"/>
      <c r="W1162" s="88"/>
    </row>
    <row r="1163" spans="1:23" ht="255" hidden="1" x14ac:dyDescent="0.25">
      <c r="A1163" s="47">
        <v>1162</v>
      </c>
      <c r="B1163" s="43" t="str">
        <f t="shared" si="100"/>
        <v>10_10</v>
      </c>
      <c r="C1163" s="3">
        <f t="shared" si="101"/>
        <v>132</v>
      </c>
      <c r="D1163" s="3" t="s">
        <v>1568</v>
      </c>
      <c r="E1163" s="1" t="s">
        <v>2936</v>
      </c>
      <c r="F1163" s="4" t="s">
        <v>2937</v>
      </c>
      <c r="G1163" s="1" t="s">
        <v>2938</v>
      </c>
      <c r="H1163" s="10" t="s">
        <v>1568</v>
      </c>
      <c r="I1163" s="6">
        <v>0</v>
      </c>
      <c r="J1163" s="8">
        <v>1</v>
      </c>
      <c r="K1163" s="12">
        <v>0</v>
      </c>
      <c r="L1163" s="44" t="s">
        <v>1568</v>
      </c>
      <c r="M1163" s="3">
        <v>1</v>
      </c>
      <c r="N1163" s="43">
        <v>0</v>
      </c>
      <c r="O1163" s="43">
        <v>0</v>
      </c>
      <c r="P1163" s="3" t="s">
        <v>3656</v>
      </c>
      <c r="Q1163" s="45"/>
      <c r="R1163" s="88">
        <f t="shared" si="102"/>
        <v>0</v>
      </c>
      <c r="S1163" s="88">
        <f t="shared" si="103"/>
        <v>0</v>
      </c>
      <c r="T1163" s="88">
        <f t="shared" si="104"/>
        <v>0</v>
      </c>
      <c r="U1163" s="88"/>
      <c r="V1163" s="3"/>
      <c r="W1163" s="88"/>
    </row>
    <row r="1164" spans="1:23" ht="255" hidden="1" x14ac:dyDescent="0.25">
      <c r="A1164" s="47">
        <v>1163</v>
      </c>
      <c r="B1164" s="43" t="str">
        <f t="shared" si="100"/>
        <v>10_10</v>
      </c>
      <c r="C1164" s="3">
        <f t="shared" si="101"/>
        <v>133</v>
      </c>
      <c r="D1164" s="3" t="s">
        <v>1568</v>
      </c>
      <c r="E1164" s="1" t="s">
        <v>2939</v>
      </c>
      <c r="F1164" s="4" t="s">
        <v>2937</v>
      </c>
      <c r="G1164" s="1" t="s">
        <v>2940</v>
      </c>
      <c r="H1164" s="10" t="s">
        <v>1568</v>
      </c>
      <c r="I1164" s="6">
        <v>0</v>
      </c>
      <c r="J1164" s="8">
        <v>1</v>
      </c>
      <c r="K1164" s="12">
        <v>0</v>
      </c>
      <c r="L1164" s="44" t="s">
        <v>1568</v>
      </c>
      <c r="M1164" s="3">
        <v>1</v>
      </c>
      <c r="N1164" s="43">
        <v>0</v>
      </c>
      <c r="O1164" s="43">
        <v>0</v>
      </c>
      <c r="P1164" s="3" t="s">
        <v>3656</v>
      </c>
      <c r="Q1164" s="45"/>
      <c r="R1164" s="88">
        <f t="shared" si="102"/>
        <v>0</v>
      </c>
      <c r="S1164" s="88">
        <f t="shared" si="103"/>
        <v>0</v>
      </c>
      <c r="T1164" s="88">
        <f t="shared" si="104"/>
        <v>0</v>
      </c>
      <c r="U1164" s="88"/>
      <c r="V1164" s="3"/>
      <c r="W1164" s="88"/>
    </row>
    <row r="1165" spans="1:23" ht="270" hidden="1" x14ac:dyDescent="0.25">
      <c r="A1165" s="47">
        <v>1164</v>
      </c>
      <c r="B1165" s="43" t="str">
        <f t="shared" si="100"/>
        <v>10_10</v>
      </c>
      <c r="C1165" s="3">
        <f t="shared" si="101"/>
        <v>134</v>
      </c>
      <c r="D1165" s="3" t="s">
        <v>2719</v>
      </c>
      <c r="E1165" s="1" t="s">
        <v>2941</v>
      </c>
      <c r="F1165" s="4" t="s">
        <v>2878</v>
      </c>
      <c r="G1165" s="1" t="s">
        <v>2942</v>
      </c>
      <c r="H1165" s="10" t="s">
        <v>2719</v>
      </c>
      <c r="I1165" s="6">
        <v>1</v>
      </c>
      <c r="J1165" s="8">
        <v>0</v>
      </c>
      <c r="K1165" s="12">
        <v>0</v>
      </c>
      <c r="L1165" s="44" t="s">
        <v>2719</v>
      </c>
      <c r="M1165" s="3">
        <v>0</v>
      </c>
      <c r="N1165" s="43">
        <v>0</v>
      </c>
      <c r="O1165" s="43">
        <v>0</v>
      </c>
      <c r="P1165" s="3" t="s">
        <v>3779</v>
      </c>
      <c r="Q1165" s="45"/>
      <c r="R1165" s="88">
        <f t="shared" si="102"/>
        <v>0</v>
      </c>
      <c r="S1165" s="88">
        <f t="shared" si="103"/>
        <v>0</v>
      </c>
      <c r="T1165" s="88">
        <f t="shared" si="104"/>
        <v>0</v>
      </c>
      <c r="U1165" s="88"/>
      <c r="V1165" s="3"/>
      <c r="W1165" s="88"/>
    </row>
    <row r="1166" spans="1:23" ht="255" hidden="1" x14ac:dyDescent="0.25">
      <c r="A1166" s="47">
        <v>1165</v>
      </c>
      <c r="B1166" s="43" t="str">
        <f t="shared" si="100"/>
        <v>10_10</v>
      </c>
      <c r="C1166" s="3">
        <f t="shared" si="101"/>
        <v>135</v>
      </c>
      <c r="D1166" s="3" t="s">
        <v>494</v>
      </c>
      <c r="E1166" s="1" t="s">
        <v>2943</v>
      </c>
      <c r="F1166" s="4" t="s">
        <v>2703</v>
      </c>
      <c r="G1166" s="1" t="s">
        <v>2944</v>
      </c>
      <c r="H1166" s="10" t="s">
        <v>494</v>
      </c>
      <c r="I1166" s="6">
        <v>0</v>
      </c>
      <c r="J1166" s="8">
        <v>1</v>
      </c>
      <c r="K1166" s="12">
        <v>0</v>
      </c>
      <c r="L1166" s="44" t="s">
        <v>494</v>
      </c>
      <c r="M1166" s="3">
        <v>0</v>
      </c>
      <c r="N1166" s="43">
        <v>0</v>
      </c>
      <c r="O1166" s="43">
        <v>0</v>
      </c>
      <c r="P1166" s="3" t="s">
        <v>3583</v>
      </c>
      <c r="Q1166" s="45"/>
      <c r="R1166" s="88">
        <f t="shared" si="102"/>
        <v>0</v>
      </c>
      <c r="S1166" s="88">
        <f t="shared" si="103"/>
        <v>0</v>
      </c>
      <c r="T1166" s="88">
        <f t="shared" si="104"/>
        <v>0</v>
      </c>
      <c r="U1166" s="88"/>
      <c r="V1166" s="3"/>
      <c r="W1166" s="88"/>
    </row>
    <row r="1167" spans="1:23" ht="225" hidden="1" x14ac:dyDescent="0.25">
      <c r="A1167" s="47">
        <v>1166</v>
      </c>
      <c r="B1167" s="43" t="str">
        <f t="shared" si="100"/>
        <v>10_10</v>
      </c>
      <c r="C1167" s="3">
        <f t="shared" si="101"/>
        <v>136</v>
      </c>
      <c r="D1167" s="3" t="s">
        <v>2715</v>
      </c>
      <c r="E1167" s="1" t="s">
        <v>2945</v>
      </c>
      <c r="F1167" s="4" t="s">
        <v>2946</v>
      </c>
      <c r="G1167" s="1" t="s">
        <v>2947</v>
      </c>
      <c r="H1167" s="10" t="s">
        <v>2715</v>
      </c>
      <c r="I1167" s="6">
        <v>1</v>
      </c>
      <c r="J1167" s="8">
        <v>0</v>
      </c>
      <c r="K1167" s="12">
        <v>0</v>
      </c>
      <c r="L1167" s="44" t="s">
        <v>2715</v>
      </c>
      <c r="M1167" s="3">
        <v>0</v>
      </c>
      <c r="N1167" s="43">
        <v>0</v>
      </c>
      <c r="O1167" s="43">
        <v>0</v>
      </c>
      <c r="P1167" s="3" t="s">
        <v>3778</v>
      </c>
      <c r="Q1167" s="45"/>
      <c r="R1167" s="88">
        <f t="shared" si="102"/>
        <v>0</v>
      </c>
      <c r="S1167" s="88">
        <f t="shared" si="103"/>
        <v>0</v>
      </c>
      <c r="T1167" s="88">
        <f t="shared" si="104"/>
        <v>0</v>
      </c>
      <c r="U1167" s="88"/>
      <c r="V1167" s="3"/>
      <c r="W1167" s="88"/>
    </row>
    <row r="1168" spans="1:23" ht="270" x14ac:dyDescent="0.25">
      <c r="A1168" s="47">
        <v>1167</v>
      </c>
      <c r="B1168" s="43" t="str">
        <f t="shared" si="100"/>
        <v>10_10</v>
      </c>
      <c r="C1168" s="3">
        <f t="shared" si="101"/>
        <v>137</v>
      </c>
      <c r="D1168" s="3" t="s">
        <v>259</v>
      </c>
      <c r="E1168" s="1" t="s">
        <v>2948</v>
      </c>
      <c r="F1168" s="4" t="s">
        <v>2748</v>
      </c>
      <c r="G1168" s="1" t="s">
        <v>2949</v>
      </c>
      <c r="H1168" s="10" t="s">
        <v>259</v>
      </c>
      <c r="I1168" s="6">
        <v>1</v>
      </c>
      <c r="J1168" s="8">
        <v>0</v>
      </c>
      <c r="K1168" s="12">
        <v>0</v>
      </c>
      <c r="L1168" s="44" t="s">
        <v>259</v>
      </c>
      <c r="M1168" s="3">
        <v>1</v>
      </c>
      <c r="N1168" s="43">
        <v>0</v>
      </c>
      <c r="O1168" s="43">
        <v>0</v>
      </c>
      <c r="P1168" s="3" t="s">
        <v>3858</v>
      </c>
      <c r="Q1168" s="45"/>
      <c r="R1168" s="88">
        <f t="shared" si="102"/>
        <v>0</v>
      </c>
      <c r="S1168" s="88">
        <f t="shared" si="103"/>
        <v>0</v>
      </c>
      <c r="T1168" s="88">
        <f t="shared" si="104"/>
        <v>0</v>
      </c>
      <c r="U1168" s="88"/>
      <c r="V1168" s="3" t="s">
        <v>4008</v>
      </c>
      <c r="W1168" s="88"/>
    </row>
    <row r="1169" spans="1:23" ht="240" hidden="1" x14ac:dyDescent="0.25">
      <c r="A1169" s="47">
        <v>1168</v>
      </c>
      <c r="B1169" s="43" t="str">
        <f t="shared" si="100"/>
        <v>10_10</v>
      </c>
      <c r="C1169" s="3">
        <f t="shared" si="101"/>
        <v>138</v>
      </c>
      <c r="D1169" s="3" t="s">
        <v>1225</v>
      </c>
      <c r="E1169" s="1" t="s">
        <v>2950</v>
      </c>
      <c r="F1169" s="4" t="s">
        <v>2951</v>
      </c>
      <c r="G1169" s="1" t="s">
        <v>2952</v>
      </c>
      <c r="H1169" s="10" t="s">
        <v>1225</v>
      </c>
      <c r="I1169" s="6">
        <v>1</v>
      </c>
      <c r="J1169" s="8">
        <v>0</v>
      </c>
      <c r="K1169" s="12">
        <v>0</v>
      </c>
      <c r="L1169" s="44" t="s">
        <v>1225</v>
      </c>
      <c r="M1169" s="3">
        <v>0</v>
      </c>
      <c r="N1169" s="43">
        <v>0</v>
      </c>
      <c r="O1169" s="43">
        <v>0</v>
      </c>
      <c r="P1169" s="3" t="s">
        <v>3584</v>
      </c>
      <c r="Q1169" s="45"/>
      <c r="R1169" s="88">
        <f t="shared" si="102"/>
        <v>0</v>
      </c>
      <c r="S1169" s="88">
        <f t="shared" si="103"/>
        <v>0</v>
      </c>
      <c r="T1169" s="88">
        <f t="shared" si="104"/>
        <v>0</v>
      </c>
      <c r="U1169" s="88"/>
      <c r="V1169" s="3"/>
      <c r="W1169" s="88"/>
    </row>
    <row r="1170" spans="1:23" ht="255" hidden="1" x14ac:dyDescent="0.25">
      <c r="A1170" s="47">
        <v>1169</v>
      </c>
      <c r="B1170" s="43" t="str">
        <f t="shared" si="100"/>
        <v>10_10</v>
      </c>
      <c r="C1170" s="3">
        <f t="shared" si="101"/>
        <v>139</v>
      </c>
      <c r="D1170" s="3" t="s">
        <v>2241</v>
      </c>
      <c r="E1170" s="1" t="s">
        <v>2953</v>
      </c>
      <c r="F1170" s="4" t="s">
        <v>2858</v>
      </c>
      <c r="G1170" s="1" t="s">
        <v>2954</v>
      </c>
      <c r="H1170" s="10" t="s">
        <v>2241</v>
      </c>
      <c r="I1170" s="6">
        <v>0</v>
      </c>
      <c r="J1170" s="8">
        <v>1</v>
      </c>
      <c r="K1170" s="12">
        <v>0</v>
      </c>
      <c r="L1170" s="44" t="s">
        <v>2241</v>
      </c>
      <c r="M1170" s="3">
        <v>1</v>
      </c>
      <c r="N1170" s="43">
        <v>0</v>
      </c>
      <c r="O1170" s="43">
        <v>0</v>
      </c>
      <c r="P1170" s="3" t="s">
        <v>3736</v>
      </c>
      <c r="Q1170" s="45"/>
      <c r="R1170" s="88">
        <f t="shared" si="102"/>
        <v>0</v>
      </c>
      <c r="S1170" s="88">
        <f t="shared" si="103"/>
        <v>0</v>
      </c>
      <c r="T1170" s="88">
        <f t="shared" si="104"/>
        <v>0</v>
      </c>
      <c r="U1170" s="88"/>
      <c r="V1170" s="3"/>
      <c r="W1170" s="88"/>
    </row>
    <row r="1171" spans="1:23" ht="270" hidden="1" x14ac:dyDescent="0.25">
      <c r="A1171" s="47">
        <v>1170</v>
      </c>
      <c r="B1171" s="43" t="str">
        <f t="shared" si="100"/>
        <v>10_10</v>
      </c>
      <c r="C1171" s="3">
        <f t="shared" si="101"/>
        <v>140</v>
      </c>
      <c r="D1171" s="3" t="s">
        <v>2827</v>
      </c>
      <c r="E1171" s="1" t="s">
        <v>2955</v>
      </c>
      <c r="F1171" s="4" t="s">
        <v>2956</v>
      </c>
      <c r="G1171" s="1" t="s">
        <v>2957</v>
      </c>
      <c r="H1171" s="10" t="s">
        <v>2827</v>
      </c>
      <c r="I1171" s="6">
        <v>0</v>
      </c>
      <c r="J1171" s="8">
        <v>1</v>
      </c>
      <c r="K1171" s="12">
        <v>0</v>
      </c>
      <c r="L1171" s="44" t="s">
        <v>2827</v>
      </c>
      <c r="M1171" s="3">
        <v>1</v>
      </c>
      <c r="N1171" s="43">
        <v>0</v>
      </c>
      <c r="O1171" s="43">
        <v>0</v>
      </c>
      <c r="P1171" s="3" t="s">
        <v>3784</v>
      </c>
      <c r="Q1171" s="45"/>
      <c r="R1171" s="88">
        <f t="shared" si="102"/>
        <v>0</v>
      </c>
      <c r="S1171" s="88">
        <f t="shared" si="103"/>
        <v>0</v>
      </c>
      <c r="T1171" s="88">
        <f t="shared" si="104"/>
        <v>0</v>
      </c>
      <c r="U1171" s="88"/>
      <c r="V1171" s="3"/>
      <c r="W1171" s="88"/>
    </row>
    <row r="1172" spans="1:23" ht="300" x14ac:dyDescent="0.25">
      <c r="A1172" s="47">
        <v>1171</v>
      </c>
      <c r="B1172" s="43" t="str">
        <f t="shared" si="100"/>
        <v>10_10</v>
      </c>
      <c r="C1172" s="3">
        <f t="shared" si="101"/>
        <v>141</v>
      </c>
      <c r="D1172" s="3" t="s">
        <v>960</v>
      </c>
      <c r="E1172" s="1" t="s">
        <v>2958</v>
      </c>
      <c r="F1172" s="4" t="s">
        <v>2959</v>
      </c>
      <c r="G1172" s="1" t="s">
        <v>2960</v>
      </c>
      <c r="H1172" s="10" t="s">
        <v>960</v>
      </c>
      <c r="I1172" s="6">
        <v>1</v>
      </c>
      <c r="J1172" s="8">
        <v>0</v>
      </c>
      <c r="K1172" s="12">
        <v>0</v>
      </c>
      <c r="L1172" s="44" t="s">
        <v>960</v>
      </c>
      <c r="M1172" s="3">
        <v>1</v>
      </c>
      <c r="N1172" s="43">
        <v>0</v>
      </c>
      <c r="O1172" s="43" t="s">
        <v>869</v>
      </c>
      <c r="P1172" s="3" t="s">
        <v>3467</v>
      </c>
      <c r="Q1172" s="45"/>
      <c r="R1172" s="88">
        <f t="shared" si="102"/>
        <v>0</v>
      </c>
      <c r="S1172" s="88">
        <f t="shared" si="103"/>
        <v>0</v>
      </c>
      <c r="T1172" s="88">
        <f t="shared" si="104"/>
        <v>0</v>
      </c>
      <c r="U1172" s="88"/>
      <c r="V1172" s="3" t="s">
        <v>3982</v>
      </c>
      <c r="W1172" s="88"/>
    </row>
    <row r="1173" spans="1:23" ht="255" hidden="1" x14ac:dyDescent="0.25">
      <c r="A1173" s="47">
        <v>1172</v>
      </c>
      <c r="B1173" s="43" t="str">
        <f t="shared" si="100"/>
        <v>10_10</v>
      </c>
      <c r="C1173" s="3">
        <f t="shared" si="101"/>
        <v>142</v>
      </c>
      <c r="D1173" s="3" t="s">
        <v>141</v>
      </c>
      <c r="E1173" s="1" t="s">
        <v>2961</v>
      </c>
      <c r="F1173" s="4" t="s">
        <v>2962</v>
      </c>
      <c r="G1173" s="1" t="s">
        <v>2963</v>
      </c>
      <c r="H1173" s="10" t="s">
        <v>141</v>
      </c>
      <c r="I1173" s="6">
        <v>0</v>
      </c>
      <c r="J1173" s="8">
        <v>1</v>
      </c>
      <c r="K1173" s="12">
        <v>0</v>
      </c>
      <c r="L1173" s="44" t="s">
        <v>141</v>
      </c>
      <c r="M1173" s="3">
        <v>1</v>
      </c>
      <c r="N1173" s="43">
        <v>0</v>
      </c>
      <c r="O1173" s="43">
        <v>0</v>
      </c>
      <c r="P1173" s="3" t="s">
        <v>3501</v>
      </c>
      <c r="Q1173" s="45"/>
      <c r="R1173" s="88">
        <f t="shared" si="102"/>
        <v>0</v>
      </c>
      <c r="S1173" s="88">
        <f t="shared" si="103"/>
        <v>0</v>
      </c>
      <c r="T1173" s="88">
        <f t="shared" si="104"/>
        <v>0</v>
      </c>
      <c r="U1173" s="88"/>
      <c r="V1173" s="3"/>
      <c r="W1173" s="88"/>
    </row>
    <row r="1174" spans="1:23" ht="240" x14ac:dyDescent="0.25">
      <c r="A1174" s="47">
        <v>1173</v>
      </c>
      <c r="B1174" s="43" t="str">
        <f t="shared" si="100"/>
        <v>10_10</v>
      </c>
      <c r="C1174" s="3">
        <f t="shared" si="101"/>
        <v>143</v>
      </c>
      <c r="D1174" s="3" t="s">
        <v>375</v>
      </c>
      <c r="E1174" s="1" t="s">
        <v>2964</v>
      </c>
      <c r="F1174" s="4" t="s">
        <v>2959</v>
      </c>
      <c r="G1174" s="1" t="s">
        <v>2965</v>
      </c>
      <c r="H1174" s="10" t="s">
        <v>375</v>
      </c>
      <c r="I1174" s="6">
        <v>1</v>
      </c>
      <c r="J1174" s="8">
        <v>0</v>
      </c>
      <c r="K1174" s="12">
        <v>0</v>
      </c>
      <c r="L1174" s="44" t="s">
        <v>375</v>
      </c>
      <c r="M1174" s="3">
        <v>1</v>
      </c>
      <c r="N1174" s="43">
        <v>0</v>
      </c>
      <c r="O1174" s="43" t="s">
        <v>869</v>
      </c>
      <c r="P1174" s="3" t="s">
        <v>3450</v>
      </c>
      <c r="Q1174" s="45"/>
      <c r="R1174" s="88">
        <f t="shared" si="102"/>
        <v>0</v>
      </c>
      <c r="S1174" s="88">
        <f t="shared" si="103"/>
        <v>0</v>
      </c>
      <c r="T1174" s="88">
        <f t="shared" si="104"/>
        <v>0</v>
      </c>
      <c r="U1174" s="88"/>
      <c r="V1174" s="3" t="str">
        <f>+V1172</f>
        <v>The evaluation was dropped because it did not appear to involve USAID.</v>
      </c>
      <c r="W1174" s="88"/>
    </row>
    <row r="1175" spans="1:23" ht="240" hidden="1" x14ac:dyDescent="0.25">
      <c r="A1175" s="47">
        <v>1174</v>
      </c>
      <c r="B1175" s="43" t="str">
        <f t="shared" si="100"/>
        <v>10_10</v>
      </c>
      <c r="C1175" s="3">
        <f t="shared" si="101"/>
        <v>144</v>
      </c>
      <c r="D1175" s="3" t="s">
        <v>2711</v>
      </c>
      <c r="E1175" s="1" t="s">
        <v>2966</v>
      </c>
      <c r="F1175" s="4" t="s">
        <v>2745</v>
      </c>
      <c r="G1175" s="1" t="s">
        <v>2967</v>
      </c>
      <c r="H1175" s="10" t="s">
        <v>2711</v>
      </c>
      <c r="I1175" s="6">
        <v>0</v>
      </c>
      <c r="J1175" s="8">
        <v>1</v>
      </c>
      <c r="K1175" s="12">
        <v>0</v>
      </c>
      <c r="L1175" s="44" t="s">
        <v>2711</v>
      </c>
      <c r="M1175" s="3">
        <v>0</v>
      </c>
      <c r="N1175" s="43">
        <v>0</v>
      </c>
      <c r="O1175" s="43">
        <v>0</v>
      </c>
      <c r="P1175" s="3" t="s">
        <v>3777</v>
      </c>
      <c r="Q1175" s="45"/>
      <c r="R1175" s="88">
        <f t="shared" si="102"/>
        <v>0</v>
      </c>
      <c r="S1175" s="88">
        <f t="shared" si="103"/>
        <v>0</v>
      </c>
      <c r="T1175" s="88">
        <f t="shared" si="104"/>
        <v>0</v>
      </c>
      <c r="U1175" s="88"/>
      <c r="V1175" s="3"/>
      <c r="W1175" s="88"/>
    </row>
    <row r="1176" spans="1:23" ht="240" hidden="1" x14ac:dyDescent="0.25">
      <c r="A1176" s="47">
        <v>1175</v>
      </c>
      <c r="B1176" s="43" t="str">
        <f t="shared" si="100"/>
        <v>10_10</v>
      </c>
      <c r="C1176" s="3">
        <f t="shared" si="101"/>
        <v>145</v>
      </c>
      <c r="D1176" s="3" t="s">
        <v>2711</v>
      </c>
      <c r="E1176" s="1" t="s">
        <v>2968</v>
      </c>
      <c r="F1176" s="4" t="s">
        <v>2745</v>
      </c>
      <c r="G1176" s="1" t="s">
        <v>2969</v>
      </c>
      <c r="H1176" s="10" t="s">
        <v>2711</v>
      </c>
      <c r="I1176" s="6">
        <v>0</v>
      </c>
      <c r="J1176" s="8">
        <v>1</v>
      </c>
      <c r="K1176" s="12">
        <v>0</v>
      </c>
      <c r="L1176" s="44" t="s">
        <v>2711</v>
      </c>
      <c r="M1176" s="3">
        <v>0</v>
      </c>
      <c r="N1176" s="43">
        <v>0</v>
      </c>
      <c r="O1176" s="43">
        <v>0</v>
      </c>
      <c r="P1176" s="3" t="s">
        <v>3777</v>
      </c>
      <c r="Q1176" s="45"/>
      <c r="R1176" s="88">
        <f t="shared" si="102"/>
        <v>0</v>
      </c>
      <c r="S1176" s="88">
        <f t="shared" si="103"/>
        <v>0</v>
      </c>
      <c r="T1176" s="88">
        <f t="shared" si="104"/>
        <v>0</v>
      </c>
      <c r="U1176" s="88"/>
      <c r="V1176" s="3"/>
      <c r="W1176" s="88"/>
    </row>
    <row r="1177" spans="1:23" ht="255" hidden="1" x14ac:dyDescent="0.25">
      <c r="A1177" s="47">
        <v>1176</v>
      </c>
      <c r="B1177" s="43" t="str">
        <f t="shared" si="100"/>
        <v>10_10</v>
      </c>
      <c r="C1177" s="3">
        <f t="shared" si="101"/>
        <v>146</v>
      </c>
      <c r="D1177" s="3" t="s">
        <v>840</v>
      </c>
      <c r="E1177" s="1" t="s">
        <v>2970</v>
      </c>
      <c r="F1177" s="4" t="s">
        <v>2971</v>
      </c>
      <c r="G1177" s="1" t="s">
        <v>2972</v>
      </c>
      <c r="H1177" s="10" t="s">
        <v>840</v>
      </c>
      <c r="I1177" s="6">
        <v>1</v>
      </c>
      <c r="J1177" s="8">
        <v>0</v>
      </c>
      <c r="K1177" s="12">
        <v>0</v>
      </c>
      <c r="L1177" s="44" t="s">
        <v>840</v>
      </c>
      <c r="M1177" s="3">
        <v>0</v>
      </c>
      <c r="N1177" s="43">
        <v>0</v>
      </c>
      <c r="O1177" s="43">
        <v>0</v>
      </c>
      <c r="P1177" s="3" t="s">
        <v>3430</v>
      </c>
      <c r="Q1177" s="45"/>
      <c r="R1177" s="88">
        <f t="shared" si="102"/>
        <v>0</v>
      </c>
      <c r="S1177" s="88">
        <f t="shared" si="103"/>
        <v>0</v>
      </c>
      <c r="T1177" s="88">
        <f t="shared" si="104"/>
        <v>0</v>
      </c>
      <c r="U1177" s="88"/>
      <c r="V1177" s="3"/>
      <c r="W1177" s="88"/>
    </row>
    <row r="1178" spans="1:23" ht="255" x14ac:dyDescent="0.25">
      <c r="A1178" s="47">
        <v>1177</v>
      </c>
      <c r="B1178" s="43" t="str">
        <f t="shared" si="100"/>
        <v>10_10</v>
      </c>
      <c r="C1178" s="3">
        <f t="shared" si="101"/>
        <v>147</v>
      </c>
      <c r="D1178" s="3" t="s">
        <v>259</v>
      </c>
      <c r="E1178" s="1" t="s">
        <v>2973</v>
      </c>
      <c r="F1178" s="4" t="s">
        <v>2748</v>
      </c>
      <c r="G1178" s="1" t="s">
        <v>2974</v>
      </c>
      <c r="H1178" s="10" t="s">
        <v>259</v>
      </c>
      <c r="I1178" s="6">
        <v>1</v>
      </c>
      <c r="J1178" s="8">
        <v>0</v>
      </c>
      <c r="K1178" s="12">
        <v>0</v>
      </c>
      <c r="L1178" s="44" t="s">
        <v>259</v>
      </c>
      <c r="M1178" s="3">
        <v>1</v>
      </c>
      <c r="N1178" s="43">
        <v>0</v>
      </c>
      <c r="O1178" s="43" t="s">
        <v>940</v>
      </c>
      <c r="P1178" s="3" t="s">
        <v>3858</v>
      </c>
      <c r="Q1178" s="45"/>
      <c r="R1178" s="88">
        <f t="shared" si="102"/>
        <v>0</v>
      </c>
      <c r="S1178" s="88">
        <f t="shared" si="103"/>
        <v>0</v>
      </c>
      <c r="T1178" s="88">
        <f t="shared" si="104"/>
        <v>0</v>
      </c>
      <c r="U1178" s="88"/>
      <c r="V1178" s="3" t="s">
        <v>3986</v>
      </c>
      <c r="W1178" s="88"/>
    </row>
    <row r="1179" spans="1:23" ht="225" hidden="1" x14ac:dyDescent="0.25">
      <c r="A1179" s="47">
        <v>1178</v>
      </c>
      <c r="B1179" s="43" t="str">
        <f t="shared" si="100"/>
        <v>10_10</v>
      </c>
      <c r="C1179" s="3">
        <f t="shared" si="101"/>
        <v>148</v>
      </c>
      <c r="D1179" s="3" t="s">
        <v>806</v>
      </c>
      <c r="E1179" s="1" t="s">
        <v>2975</v>
      </c>
      <c r="F1179" s="4" t="s">
        <v>2727</v>
      </c>
      <c r="G1179" s="1" t="s">
        <v>2976</v>
      </c>
      <c r="H1179" s="10" t="s">
        <v>806</v>
      </c>
      <c r="I1179" s="6">
        <v>0</v>
      </c>
      <c r="J1179" s="8">
        <v>0</v>
      </c>
      <c r="K1179" s="12">
        <v>1</v>
      </c>
      <c r="L1179" s="44" t="s">
        <v>806</v>
      </c>
      <c r="M1179" s="3">
        <v>0</v>
      </c>
      <c r="N1179" s="43">
        <v>0</v>
      </c>
      <c r="O1179" s="43">
        <v>0</v>
      </c>
      <c r="P1179" s="3" t="s">
        <v>3421</v>
      </c>
      <c r="Q1179" s="45"/>
      <c r="R1179" s="88">
        <f t="shared" si="102"/>
        <v>0</v>
      </c>
      <c r="S1179" s="88">
        <f t="shared" si="103"/>
        <v>0</v>
      </c>
      <c r="T1179" s="88">
        <f t="shared" si="104"/>
        <v>0</v>
      </c>
      <c r="U1179" s="88"/>
      <c r="V1179" s="3"/>
      <c r="W1179" s="88"/>
    </row>
    <row r="1180" spans="1:23" ht="255" hidden="1" x14ac:dyDescent="0.25">
      <c r="A1180" s="47">
        <v>1179</v>
      </c>
      <c r="B1180" s="43" t="str">
        <f t="shared" si="100"/>
        <v>10_10</v>
      </c>
      <c r="C1180" s="3">
        <f t="shared" si="101"/>
        <v>149</v>
      </c>
      <c r="D1180" s="3" t="s">
        <v>2719</v>
      </c>
      <c r="E1180" s="1" t="s">
        <v>2977</v>
      </c>
      <c r="F1180" s="4" t="s">
        <v>2978</v>
      </c>
      <c r="G1180" s="1" t="s">
        <v>2979</v>
      </c>
      <c r="H1180" s="10" t="s">
        <v>2719</v>
      </c>
      <c r="I1180" s="6">
        <v>1</v>
      </c>
      <c r="J1180" s="8">
        <v>0</v>
      </c>
      <c r="K1180" s="12">
        <v>0</v>
      </c>
      <c r="L1180" s="44" t="s">
        <v>2719</v>
      </c>
      <c r="M1180" s="3">
        <v>0</v>
      </c>
      <c r="N1180" s="43">
        <v>0</v>
      </c>
      <c r="O1180" s="43">
        <v>0</v>
      </c>
      <c r="P1180" s="3" t="s">
        <v>3779</v>
      </c>
      <c r="Q1180" s="45"/>
      <c r="R1180" s="88">
        <f t="shared" si="102"/>
        <v>0</v>
      </c>
      <c r="S1180" s="88">
        <f t="shared" si="103"/>
        <v>0</v>
      </c>
      <c r="T1180" s="88">
        <f t="shared" si="104"/>
        <v>0</v>
      </c>
      <c r="U1180" s="88"/>
      <c r="V1180" s="3"/>
      <c r="W1180" s="88"/>
    </row>
    <row r="1181" spans="1:23" ht="255" x14ac:dyDescent="0.25">
      <c r="A1181" s="47">
        <v>1180</v>
      </c>
      <c r="B1181" s="43" t="str">
        <f t="shared" si="100"/>
        <v>10_10</v>
      </c>
      <c r="C1181" s="3">
        <f t="shared" si="101"/>
        <v>150</v>
      </c>
      <c r="D1181" s="3" t="s">
        <v>259</v>
      </c>
      <c r="E1181" s="1" t="s">
        <v>2980</v>
      </c>
      <c r="F1181" s="4" t="s">
        <v>2981</v>
      </c>
      <c r="G1181" s="1" t="s">
        <v>2982</v>
      </c>
      <c r="H1181" s="10" t="s">
        <v>259</v>
      </c>
      <c r="I1181" s="6">
        <v>1</v>
      </c>
      <c r="J1181" s="8">
        <v>0</v>
      </c>
      <c r="K1181" s="12">
        <v>0</v>
      </c>
      <c r="L1181" s="44" t="s">
        <v>259</v>
      </c>
      <c r="M1181" s="3">
        <v>1</v>
      </c>
      <c r="N1181" s="43">
        <v>0</v>
      </c>
      <c r="O1181" s="43" t="s">
        <v>940</v>
      </c>
      <c r="P1181" s="3" t="s">
        <v>3858</v>
      </c>
      <c r="Q1181" s="45"/>
      <c r="R1181" s="88">
        <f t="shared" si="102"/>
        <v>0</v>
      </c>
      <c r="S1181" s="88">
        <f t="shared" si="103"/>
        <v>0</v>
      </c>
      <c r="T1181" s="88">
        <f t="shared" si="104"/>
        <v>0</v>
      </c>
      <c r="U1181" s="88"/>
      <c r="V1181" s="3" t="str">
        <f>+V1178</f>
        <v>The secondary outcomes were closely related to the primary outcomes and therefore not considered unintended or spillover effects.</v>
      </c>
      <c r="W1181" s="88"/>
    </row>
    <row r="1182" spans="1:23" ht="300" hidden="1" x14ac:dyDescent="0.25">
      <c r="A1182" s="47">
        <v>1181</v>
      </c>
      <c r="B1182" s="43" t="str">
        <f t="shared" ref="B1182:B1193" si="105">+B1181</f>
        <v>10_10</v>
      </c>
      <c r="C1182" s="3">
        <f t="shared" ref="C1182:C1193" si="106">+C1181+1</f>
        <v>151</v>
      </c>
      <c r="D1182" s="3" t="s">
        <v>960</v>
      </c>
      <c r="E1182" s="1" t="s">
        <v>2983</v>
      </c>
      <c r="F1182" s="4" t="s">
        <v>2763</v>
      </c>
      <c r="G1182" s="1" t="s">
        <v>2984</v>
      </c>
      <c r="H1182" s="10" t="s">
        <v>960</v>
      </c>
      <c r="I1182" s="6">
        <v>0</v>
      </c>
      <c r="J1182" s="8">
        <v>1</v>
      </c>
      <c r="K1182" s="12">
        <v>0</v>
      </c>
      <c r="L1182" s="44" t="s">
        <v>960</v>
      </c>
      <c r="M1182" s="3">
        <v>1</v>
      </c>
      <c r="N1182" s="43">
        <v>0</v>
      </c>
      <c r="O1182" s="43" t="s">
        <v>940</v>
      </c>
      <c r="P1182" s="3" t="s">
        <v>3467</v>
      </c>
      <c r="Q1182" s="45"/>
      <c r="R1182" s="88">
        <f t="shared" si="102"/>
        <v>0</v>
      </c>
      <c r="S1182" s="88">
        <f t="shared" si="103"/>
        <v>0</v>
      </c>
      <c r="T1182" s="88">
        <f t="shared" si="104"/>
        <v>0</v>
      </c>
      <c r="U1182" s="88"/>
      <c r="V1182" s="3"/>
      <c r="W1182" s="88"/>
    </row>
    <row r="1183" spans="1:23" ht="270" hidden="1" x14ac:dyDescent="0.25">
      <c r="A1183" s="47">
        <v>1182</v>
      </c>
      <c r="B1183" s="43" t="str">
        <f t="shared" si="105"/>
        <v>10_10</v>
      </c>
      <c r="C1183" s="3">
        <f t="shared" si="106"/>
        <v>152</v>
      </c>
      <c r="D1183" s="3" t="s">
        <v>960</v>
      </c>
      <c r="E1183" s="1" t="s">
        <v>2985</v>
      </c>
      <c r="F1183" s="4" t="s">
        <v>2763</v>
      </c>
      <c r="G1183" s="1" t="s">
        <v>2986</v>
      </c>
      <c r="H1183" s="10" t="s">
        <v>960</v>
      </c>
      <c r="I1183" s="6">
        <v>0</v>
      </c>
      <c r="J1183" s="8">
        <v>1</v>
      </c>
      <c r="K1183" s="12">
        <v>0</v>
      </c>
      <c r="L1183" s="44" t="s">
        <v>960</v>
      </c>
      <c r="M1183" s="3">
        <v>1</v>
      </c>
      <c r="N1183" s="43">
        <v>0</v>
      </c>
      <c r="O1183" s="43" t="s">
        <v>940</v>
      </c>
      <c r="P1183" s="3" t="s">
        <v>3467</v>
      </c>
      <c r="Q1183" s="45"/>
      <c r="R1183" s="88">
        <f t="shared" si="102"/>
        <v>0</v>
      </c>
      <c r="S1183" s="88">
        <f t="shared" si="103"/>
        <v>0</v>
      </c>
      <c r="T1183" s="88">
        <f t="shared" si="104"/>
        <v>0</v>
      </c>
      <c r="U1183" s="88"/>
      <c r="V1183" s="3"/>
      <c r="W1183" s="88"/>
    </row>
    <row r="1184" spans="1:23" ht="240" hidden="1" x14ac:dyDescent="0.25">
      <c r="A1184" s="47">
        <v>1183</v>
      </c>
      <c r="B1184" s="43" t="str">
        <f t="shared" si="105"/>
        <v>10_10</v>
      </c>
      <c r="C1184" s="3">
        <f t="shared" si="106"/>
        <v>153</v>
      </c>
      <c r="D1184" s="3" t="s">
        <v>2719</v>
      </c>
      <c r="E1184" s="1" t="s">
        <v>2987</v>
      </c>
      <c r="F1184" s="4" t="s">
        <v>2721</v>
      </c>
      <c r="G1184" s="1" t="s">
        <v>2988</v>
      </c>
      <c r="H1184" s="10" t="s">
        <v>2719</v>
      </c>
      <c r="I1184" s="6">
        <v>1</v>
      </c>
      <c r="J1184" s="8">
        <v>0</v>
      </c>
      <c r="K1184" s="12">
        <v>0</v>
      </c>
      <c r="L1184" s="44" t="s">
        <v>2719</v>
      </c>
      <c r="M1184" s="3">
        <v>0</v>
      </c>
      <c r="N1184" s="43">
        <v>0</v>
      </c>
      <c r="O1184" s="43">
        <v>0</v>
      </c>
      <c r="P1184" s="3" t="s">
        <v>3779</v>
      </c>
      <c r="Q1184" s="45"/>
      <c r="R1184" s="88">
        <f t="shared" si="102"/>
        <v>0</v>
      </c>
      <c r="S1184" s="88">
        <f t="shared" si="103"/>
        <v>0</v>
      </c>
      <c r="T1184" s="88">
        <f t="shared" si="104"/>
        <v>0</v>
      </c>
      <c r="U1184" s="88"/>
      <c r="V1184" s="3"/>
      <c r="W1184" s="88"/>
    </row>
    <row r="1185" spans="1:23" ht="255" x14ac:dyDescent="0.25">
      <c r="A1185" s="47">
        <v>1184</v>
      </c>
      <c r="B1185" s="43" t="str">
        <f t="shared" si="105"/>
        <v>10_10</v>
      </c>
      <c r="C1185" s="3">
        <f t="shared" si="106"/>
        <v>154</v>
      </c>
      <c r="D1185" s="3" t="s">
        <v>259</v>
      </c>
      <c r="E1185" s="1" t="s">
        <v>2989</v>
      </c>
      <c r="F1185" s="4" t="s">
        <v>2990</v>
      </c>
      <c r="G1185" s="1" t="s">
        <v>2991</v>
      </c>
      <c r="H1185" s="10" t="s">
        <v>259</v>
      </c>
      <c r="I1185" s="6">
        <v>1</v>
      </c>
      <c r="J1185" s="8">
        <v>0</v>
      </c>
      <c r="K1185" s="12">
        <v>0</v>
      </c>
      <c r="L1185" s="44" t="s">
        <v>259</v>
      </c>
      <c r="M1185" s="3">
        <v>1</v>
      </c>
      <c r="N1185" s="43">
        <v>0</v>
      </c>
      <c r="O1185" s="43" t="s">
        <v>940</v>
      </c>
      <c r="P1185" s="3" t="s">
        <v>3858</v>
      </c>
      <c r="Q1185" s="45"/>
      <c r="R1185" s="88">
        <f t="shared" si="102"/>
        <v>0</v>
      </c>
      <c r="S1185" s="88">
        <f t="shared" si="103"/>
        <v>0</v>
      </c>
      <c r="T1185" s="88">
        <f t="shared" si="104"/>
        <v>0</v>
      </c>
      <c r="U1185" s="88"/>
      <c r="V1185" s="3" t="str">
        <f>+V1178</f>
        <v>The secondary outcomes were closely related to the primary outcomes and therefore not considered unintended or spillover effects.</v>
      </c>
      <c r="W1185" s="88"/>
    </row>
    <row r="1186" spans="1:23" ht="315" x14ac:dyDescent="0.25">
      <c r="A1186" s="47">
        <v>1185</v>
      </c>
      <c r="B1186" s="43" t="str">
        <f t="shared" si="105"/>
        <v>10_10</v>
      </c>
      <c r="C1186" s="3">
        <f t="shared" si="106"/>
        <v>155</v>
      </c>
      <c r="D1186" s="3" t="s">
        <v>259</v>
      </c>
      <c r="E1186" s="1" t="s">
        <v>2992</v>
      </c>
      <c r="F1186" s="4" t="s">
        <v>2993</v>
      </c>
      <c r="G1186" s="1" t="s">
        <v>2994</v>
      </c>
      <c r="H1186" s="10" t="s">
        <v>259</v>
      </c>
      <c r="I1186" s="6">
        <v>1</v>
      </c>
      <c r="J1186" s="8">
        <v>0</v>
      </c>
      <c r="K1186" s="12">
        <v>0</v>
      </c>
      <c r="L1186" s="44" t="s">
        <v>259</v>
      </c>
      <c r="M1186" s="3">
        <v>1</v>
      </c>
      <c r="N1186" s="43">
        <v>0</v>
      </c>
      <c r="O1186" s="43" t="s">
        <v>940</v>
      </c>
      <c r="P1186" s="3" t="s">
        <v>3858</v>
      </c>
      <c r="Q1186" s="45"/>
      <c r="R1186" s="88">
        <f t="shared" si="102"/>
        <v>0</v>
      </c>
      <c r="S1186" s="88">
        <f t="shared" si="103"/>
        <v>0</v>
      </c>
      <c r="T1186" s="88">
        <f t="shared" si="104"/>
        <v>0</v>
      </c>
      <c r="U1186" s="88"/>
      <c r="V1186" s="3" t="str">
        <f>+V1178</f>
        <v>The secondary outcomes were closely related to the primary outcomes and therefore not considered unintended or spillover effects.</v>
      </c>
      <c r="W1186" s="88"/>
    </row>
    <row r="1187" spans="1:23" ht="315" x14ac:dyDescent="0.25">
      <c r="A1187" s="47">
        <v>1186</v>
      </c>
      <c r="B1187" s="43" t="str">
        <f t="shared" si="105"/>
        <v>10_10</v>
      </c>
      <c r="C1187" s="3">
        <f t="shared" si="106"/>
        <v>156</v>
      </c>
      <c r="D1187" s="3" t="s">
        <v>259</v>
      </c>
      <c r="E1187" s="1" t="s">
        <v>2995</v>
      </c>
      <c r="F1187" s="4" t="s">
        <v>2993</v>
      </c>
      <c r="G1187" s="1" t="s">
        <v>2996</v>
      </c>
      <c r="H1187" s="10" t="s">
        <v>259</v>
      </c>
      <c r="I1187" s="6">
        <v>1</v>
      </c>
      <c r="J1187" s="8">
        <v>0</v>
      </c>
      <c r="K1187" s="12">
        <v>0</v>
      </c>
      <c r="L1187" s="44" t="s">
        <v>259</v>
      </c>
      <c r="M1187" s="3">
        <v>1</v>
      </c>
      <c r="N1187" s="43">
        <v>0</v>
      </c>
      <c r="O1187" s="43" t="s">
        <v>940</v>
      </c>
      <c r="P1187" s="3" t="s">
        <v>3858</v>
      </c>
      <c r="Q1187" s="45"/>
      <c r="R1187" s="88">
        <f t="shared" si="102"/>
        <v>0</v>
      </c>
      <c r="S1187" s="88">
        <f t="shared" si="103"/>
        <v>0</v>
      </c>
      <c r="T1187" s="88">
        <f t="shared" si="104"/>
        <v>0</v>
      </c>
      <c r="U1187" s="88"/>
      <c r="V1187" s="3" t="str">
        <f>+V1178</f>
        <v>The secondary outcomes were closely related to the primary outcomes and therefore not considered unintended or spillover effects.</v>
      </c>
      <c r="W1187" s="88"/>
    </row>
    <row r="1188" spans="1:23" ht="255" x14ac:dyDescent="0.25">
      <c r="A1188" s="47">
        <v>1187</v>
      </c>
      <c r="B1188" s="43" t="str">
        <f t="shared" si="105"/>
        <v>10_10</v>
      </c>
      <c r="C1188" s="3">
        <f t="shared" si="106"/>
        <v>157</v>
      </c>
      <c r="D1188" s="3" t="s">
        <v>259</v>
      </c>
      <c r="E1188" s="1" t="s">
        <v>2997</v>
      </c>
      <c r="F1188" s="4" t="s">
        <v>2993</v>
      </c>
      <c r="G1188" s="1" t="s">
        <v>2998</v>
      </c>
      <c r="H1188" s="10" t="s">
        <v>259</v>
      </c>
      <c r="I1188" s="6">
        <v>1</v>
      </c>
      <c r="J1188" s="8">
        <v>0</v>
      </c>
      <c r="K1188" s="12">
        <v>0</v>
      </c>
      <c r="L1188" s="44" t="s">
        <v>259</v>
      </c>
      <c r="M1188" s="3">
        <v>1</v>
      </c>
      <c r="N1188" s="43">
        <v>0</v>
      </c>
      <c r="O1188" s="43" t="s">
        <v>940</v>
      </c>
      <c r="P1188" s="3" t="s">
        <v>3858</v>
      </c>
      <c r="Q1188" s="45"/>
      <c r="R1188" s="88">
        <f t="shared" si="102"/>
        <v>0</v>
      </c>
      <c r="S1188" s="88">
        <f t="shared" si="103"/>
        <v>0</v>
      </c>
      <c r="T1188" s="88">
        <f t="shared" si="104"/>
        <v>0</v>
      </c>
      <c r="U1188" s="88"/>
      <c r="V1188" s="3" t="s">
        <v>3987</v>
      </c>
      <c r="W1188" s="88"/>
    </row>
    <row r="1189" spans="1:23" ht="285" hidden="1" x14ac:dyDescent="0.25">
      <c r="A1189" s="47">
        <v>1188</v>
      </c>
      <c r="B1189" s="43" t="str">
        <f t="shared" si="105"/>
        <v>10_10</v>
      </c>
      <c r="C1189" s="3">
        <f t="shared" si="106"/>
        <v>158</v>
      </c>
      <c r="D1189" s="3" t="s">
        <v>960</v>
      </c>
      <c r="E1189" s="1" t="s">
        <v>2999</v>
      </c>
      <c r="F1189" s="4" t="s">
        <v>3000</v>
      </c>
      <c r="G1189" s="1" t="s">
        <v>3001</v>
      </c>
      <c r="H1189" s="10" t="s">
        <v>960</v>
      </c>
      <c r="I1189" s="6">
        <v>0</v>
      </c>
      <c r="J1189" s="8">
        <v>1</v>
      </c>
      <c r="K1189" s="12">
        <v>0</v>
      </c>
      <c r="L1189" s="44" t="s">
        <v>960</v>
      </c>
      <c r="M1189" s="3">
        <v>1</v>
      </c>
      <c r="N1189" s="43">
        <v>0</v>
      </c>
      <c r="O1189" s="43" t="s">
        <v>940</v>
      </c>
      <c r="P1189" s="3" t="s">
        <v>3467</v>
      </c>
      <c r="Q1189" s="45"/>
      <c r="R1189" s="88">
        <f t="shared" si="102"/>
        <v>0</v>
      </c>
      <c r="S1189" s="88">
        <f t="shared" si="103"/>
        <v>0</v>
      </c>
      <c r="T1189" s="88">
        <f t="shared" si="104"/>
        <v>0</v>
      </c>
      <c r="U1189" s="88"/>
      <c r="V1189" s="3"/>
      <c r="W1189" s="88"/>
    </row>
    <row r="1190" spans="1:23" ht="255" hidden="1" x14ac:dyDescent="0.25">
      <c r="A1190" s="47">
        <v>1189</v>
      </c>
      <c r="B1190" s="43" t="str">
        <f t="shared" si="105"/>
        <v>10_10</v>
      </c>
      <c r="C1190" s="3">
        <f t="shared" si="106"/>
        <v>159</v>
      </c>
      <c r="D1190" s="3" t="s">
        <v>960</v>
      </c>
      <c r="E1190" s="1" t="s">
        <v>3002</v>
      </c>
      <c r="F1190" s="4" t="s">
        <v>3000</v>
      </c>
      <c r="G1190" s="1" t="s">
        <v>3003</v>
      </c>
      <c r="H1190" s="10" t="s">
        <v>960</v>
      </c>
      <c r="I1190" s="6">
        <v>0</v>
      </c>
      <c r="J1190" s="8">
        <v>1</v>
      </c>
      <c r="K1190" s="12">
        <v>0</v>
      </c>
      <c r="L1190" s="44" t="s">
        <v>960</v>
      </c>
      <c r="M1190" s="3">
        <v>1</v>
      </c>
      <c r="N1190" s="43">
        <v>0</v>
      </c>
      <c r="O1190" s="43" t="s">
        <v>940</v>
      </c>
      <c r="P1190" s="3" t="s">
        <v>3467</v>
      </c>
      <c r="Q1190" s="45"/>
      <c r="R1190" s="88">
        <f t="shared" si="102"/>
        <v>0</v>
      </c>
      <c r="S1190" s="88">
        <f t="shared" si="103"/>
        <v>0</v>
      </c>
      <c r="T1190" s="88">
        <f t="shared" si="104"/>
        <v>0</v>
      </c>
      <c r="U1190" s="88"/>
      <c r="V1190" s="3"/>
      <c r="W1190" s="88"/>
    </row>
    <row r="1191" spans="1:23" ht="255" x14ac:dyDescent="0.25">
      <c r="A1191" s="47">
        <v>1190</v>
      </c>
      <c r="B1191" s="43" t="str">
        <f t="shared" si="105"/>
        <v>10_10</v>
      </c>
      <c r="C1191" s="3">
        <f t="shared" si="106"/>
        <v>160</v>
      </c>
      <c r="D1191" s="3" t="s">
        <v>259</v>
      </c>
      <c r="E1191" s="1" t="s">
        <v>3004</v>
      </c>
      <c r="F1191" s="4" t="s">
        <v>2783</v>
      </c>
      <c r="G1191" s="1" t="s">
        <v>3005</v>
      </c>
      <c r="H1191" s="10" t="s">
        <v>259</v>
      </c>
      <c r="I1191" s="6">
        <v>1</v>
      </c>
      <c r="J1191" s="8">
        <v>0</v>
      </c>
      <c r="K1191" s="12">
        <v>0</v>
      </c>
      <c r="L1191" s="44" t="s">
        <v>259</v>
      </c>
      <c r="M1191" s="3">
        <v>1</v>
      </c>
      <c r="N1191" s="43">
        <v>0</v>
      </c>
      <c r="O1191" s="43" t="s">
        <v>869</v>
      </c>
      <c r="P1191" s="3" t="s">
        <v>3858</v>
      </c>
      <c r="Q1191" s="45"/>
      <c r="R1191" s="88">
        <f t="shared" si="102"/>
        <v>0</v>
      </c>
      <c r="S1191" s="88">
        <f t="shared" si="103"/>
        <v>0</v>
      </c>
      <c r="T1191" s="88">
        <f t="shared" si="104"/>
        <v>0</v>
      </c>
      <c r="U1191" s="88"/>
      <c r="V1191" s="3" t="str">
        <f>+V1178</f>
        <v>The secondary outcomes were closely related to the primary outcomes and therefore not considered unintended or spillover effects.</v>
      </c>
      <c r="W1191" s="88"/>
    </row>
    <row r="1192" spans="1:23" ht="240" hidden="1" x14ac:dyDescent="0.25">
      <c r="A1192" s="47">
        <v>1191</v>
      </c>
      <c r="B1192" s="43" t="s">
        <v>3149</v>
      </c>
      <c r="C1192" s="3">
        <v>49</v>
      </c>
      <c r="D1192" s="3" t="s">
        <v>3010</v>
      </c>
      <c r="E1192" s="1" t="s">
        <v>3007</v>
      </c>
      <c r="F1192" s="4" t="s">
        <v>3008</v>
      </c>
      <c r="G1192" s="1" t="s">
        <v>3009</v>
      </c>
      <c r="H1192" s="10" t="s">
        <v>3010</v>
      </c>
      <c r="I1192" s="6">
        <v>1</v>
      </c>
      <c r="J1192" s="8">
        <v>0</v>
      </c>
      <c r="K1192" s="12">
        <v>0</v>
      </c>
      <c r="L1192" s="44" t="s">
        <v>3010</v>
      </c>
      <c r="M1192" s="3">
        <v>0</v>
      </c>
      <c r="N1192" s="43">
        <v>0</v>
      </c>
      <c r="O1192" s="43">
        <v>0</v>
      </c>
      <c r="P1192" s="3" t="s">
        <v>3790</v>
      </c>
      <c r="Q1192" s="45"/>
      <c r="R1192" s="88">
        <f t="shared" si="102"/>
        <v>0</v>
      </c>
      <c r="S1192" s="88">
        <f t="shared" si="103"/>
        <v>0</v>
      </c>
      <c r="T1192" s="88">
        <f t="shared" si="104"/>
        <v>0</v>
      </c>
      <c r="U1192" s="88"/>
      <c r="V1192" s="3"/>
      <c r="W1192" s="88"/>
    </row>
    <row r="1193" spans="1:23" ht="255" hidden="1" x14ac:dyDescent="0.25">
      <c r="A1193" s="47">
        <v>1192</v>
      </c>
      <c r="B1193" s="43" t="str">
        <f t="shared" si="105"/>
        <v>10_11</v>
      </c>
      <c r="C1193" s="3">
        <f t="shared" si="106"/>
        <v>50</v>
      </c>
      <c r="D1193" s="3" t="s">
        <v>3010</v>
      </c>
      <c r="E1193" s="1" t="s">
        <v>3011</v>
      </c>
      <c r="F1193" s="4" t="s">
        <v>3008</v>
      </c>
      <c r="G1193" s="1" t="s">
        <v>3012</v>
      </c>
      <c r="H1193" s="10" t="s">
        <v>3010</v>
      </c>
      <c r="I1193" s="6">
        <v>1</v>
      </c>
      <c r="J1193" s="8">
        <v>0</v>
      </c>
      <c r="K1193" s="12">
        <v>0</v>
      </c>
      <c r="L1193" s="44" t="s">
        <v>3010</v>
      </c>
      <c r="M1193" s="3">
        <v>0</v>
      </c>
      <c r="N1193" s="43">
        <v>0</v>
      </c>
      <c r="O1193" s="43">
        <v>0</v>
      </c>
      <c r="P1193" s="3" t="s">
        <v>3790</v>
      </c>
      <c r="Q1193" s="45"/>
      <c r="R1193" s="88">
        <f t="shared" si="102"/>
        <v>0</v>
      </c>
      <c r="S1193" s="88">
        <f t="shared" si="103"/>
        <v>0</v>
      </c>
      <c r="T1193" s="88">
        <f t="shared" si="104"/>
        <v>0</v>
      </c>
      <c r="U1193" s="88"/>
      <c r="V1193" s="3"/>
      <c r="W1193" s="88"/>
    </row>
    <row r="1194" spans="1:23" ht="240" hidden="1" x14ac:dyDescent="0.25">
      <c r="A1194" s="47">
        <v>1193</v>
      </c>
      <c r="B1194" s="43" t="str">
        <f t="shared" ref="B1194:B1253" si="107">+B1193</f>
        <v>10_11</v>
      </c>
      <c r="C1194" s="3">
        <f t="shared" ref="C1194:C1253" si="108">+C1193+1</f>
        <v>51</v>
      </c>
      <c r="D1194" s="3" t="s">
        <v>3010</v>
      </c>
      <c r="E1194" s="1" t="s">
        <v>3013</v>
      </c>
      <c r="F1194" s="4" t="s">
        <v>3008</v>
      </c>
      <c r="G1194" s="1" t="s">
        <v>3014</v>
      </c>
      <c r="H1194" s="10" t="s">
        <v>3010</v>
      </c>
      <c r="I1194" s="6">
        <v>1</v>
      </c>
      <c r="J1194" s="8">
        <v>0</v>
      </c>
      <c r="K1194" s="12">
        <v>0</v>
      </c>
      <c r="L1194" s="44" t="s">
        <v>3010</v>
      </c>
      <c r="M1194" s="3">
        <v>0</v>
      </c>
      <c r="N1194" s="43">
        <v>0</v>
      </c>
      <c r="O1194" s="43">
        <v>0</v>
      </c>
      <c r="P1194" s="3" t="s">
        <v>3790</v>
      </c>
      <c r="Q1194" s="45"/>
      <c r="R1194" s="88">
        <f t="shared" si="102"/>
        <v>0</v>
      </c>
      <c r="S1194" s="88">
        <f t="shared" si="103"/>
        <v>0</v>
      </c>
      <c r="T1194" s="88">
        <f t="shared" si="104"/>
        <v>0</v>
      </c>
      <c r="U1194" s="88"/>
      <c r="V1194" s="3"/>
      <c r="W1194" s="88"/>
    </row>
    <row r="1195" spans="1:23" ht="240" hidden="1" x14ac:dyDescent="0.25">
      <c r="A1195" s="47">
        <v>1194</v>
      </c>
      <c r="B1195" s="43" t="str">
        <f t="shared" si="107"/>
        <v>10_11</v>
      </c>
      <c r="C1195" s="3">
        <f t="shared" si="108"/>
        <v>52</v>
      </c>
      <c r="D1195" s="3" t="s">
        <v>3010</v>
      </c>
      <c r="E1195" s="1" t="s">
        <v>3015</v>
      </c>
      <c r="F1195" s="4" t="s">
        <v>3008</v>
      </c>
      <c r="G1195" s="1" t="s">
        <v>3016</v>
      </c>
      <c r="H1195" s="10" t="s">
        <v>3010</v>
      </c>
      <c r="I1195" s="6">
        <v>1</v>
      </c>
      <c r="J1195" s="8">
        <v>0</v>
      </c>
      <c r="K1195" s="12">
        <v>0</v>
      </c>
      <c r="L1195" s="44" t="s">
        <v>3010</v>
      </c>
      <c r="M1195" s="3">
        <v>0</v>
      </c>
      <c r="N1195" s="43">
        <v>0</v>
      </c>
      <c r="O1195" s="43">
        <v>0</v>
      </c>
      <c r="P1195" s="3" t="s">
        <v>3790</v>
      </c>
      <c r="Q1195" s="45"/>
      <c r="R1195" s="88">
        <f t="shared" si="102"/>
        <v>0</v>
      </c>
      <c r="S1195" s="88">
        <f t="shared" si="103"/>
        <v>0</v>
      </c>
      <c r="T1195" s="88">
        <f t="shared" si="104"/>
        <v>0</v>
      </c>
      <c r="U1195" s="88"/>
      <c r="V1195" s="3"/>
      <c r="W1195" s="88"/>
    </row>
    <row r="1196" spans="1:23" ht="225" hidden="1" x14ac:dyDescent="0.25">
      <c r="A1196" s="47">
        <v>1195</v>
      </c>
      <c r="B1196" s="43" t="str">
        <f t="shared" si="107"/>
        <v>10_11</v>
      </c>
      <c r="C1196" s="3">
        <f t="shared" si="108"/>
        <v>53</v>
      </c>
      <c r="D1196" s="3" t="s">
        <v>2395</v>
      </c>
      <c r="E1196" s="1" t="s">
        <v>3017</v>
      </c>
      <c r="F1196" s="4" t="s">
        <v>3008</v>
      </c>
      <c r="G1196" s="1" t="s">
        <v>3018</v>
      </c>
      <c r="H1196" s="10" t="s">
        <v>2395</v>
      </c>
      <c r="I1196" s="6">
        <v>1</v>
      </c>
      <c r="J1196" s="8">
        <v>0</v>
      </c>
      <c r="K1196" s="12">
        <v>0</v>
      </c>
      <c r="L1196" s="44" t="s">
        <v>2395</v>
      </c>
      <c r="M1196" s="3">
        <v>0</v>
      </c>
      <c r="N1196" s="43">
        <v>0</v>
      </c>
      <c r="O1196" s="43">
        <v>0</v>
      </c>
      <c r="P1196" s="3" t="s">
        <v>3754</v>
      </c>
      <c r="Q1196" s="45"/>
      <c r="R1196" s="88">
        <f t="shared" si="102"/>
        <v>0</v>
      </c>
      <c r="S1196" s="88">
        <f t="shared" si="103"/>
        <v>0</v>
      </c>
      <c r="T1196" s="88">
        <f t="shared" si="104"/>
        <v>0</v>
      </c>
      <c r="U1196" s="88"/>
      <c r="V1196" s="3"/>
      <c r="W1196" s="88"/>
    </row>
    <row r="1197" spans="1:23" ht="240" hidden="1" x14ac:dyDescent="0.25">
      <c r="A1197" s="47">
        <v>1196</v>
      </c>
      <c r="B1197" s="43" t="str">
        <f t="shared" si="107"/>
        <v>10_11</v>
      </c>
      <c r="C1197" s="3">
        <f t="shared" si="108"/>
        <v>54</v>
      </c>
      <c r="D1197" s="3" t="s">
        <v>3010</v>
      </c>
      <c r="E1197" s="1" t="s">
        <v>3019</v>
      </c>
      <c r="F1197" s="4" t="s">
        <v>3008</v>
      </c>
      <c r="G1197" s="1" t="s">
        <v>3020</v>
      </c>
      <c r="H1197" s="10" t="s">
        <v>3010</v>
      </c>
      <c r="I1197" s="6">
        <v>1</v>
      </c>
      <c r="J1197" s="8">
        <v>0</v>
      </c>
      <c r="K1197" s="12">
        <v>0</v>
      </c>
      <c r="L1197" s="44" t="s">
        <v>3010</v>
      </c>
      <c r="M1197" s="3">
        <v>0</v>
      </c>
      <c r="N1197" s="43">
        <v>0</v>
      </c>
      <c r="O1197" s="43">
        <v>0</v>
      </c>
      <c r="P1197" s="3" t="s">
        <v>3790</v>
      </c>
      <c r="Q1197" s="45"/>
      <c r="R1197" s="88">
        <f t="shared" si="102"/>
        <v>0</v>
      </c>
      <c r="S1197" s="88">
        <f t="shared" si="103"/>
        <v>0</v>
      </c>
      <c r="T1197" s="88">
        <f t="shared" si="104"/>
        <v>0</v>
      </c>
      <c r="U1197" s="88"/>
      <c r="V1197" s="3"/>
      <c r="W1197" s="88"/>
    </row>
    <row r="1198" spans="1:23" ht="390" hidden="1" x14ac:dyDescent="0.25">
      <c r="A1198" s="47">
        <v>1197</v>
      </c>
      <c r="B1198" s="43" t="str">
        <f t="shared" si="107"/>
        <v>10_11</v>
      </c>
      <c r="C1198" s="3">
        <f t="shared" si="108"/>
        <v>55</v>
      </c>
      <c r="D1198" s="3" t="s">
        <v>3023</v>
      </c>
      <c r="E1198" s="1" t="s">
        <v>3021</v>
      </c>
      <c r="F1198" s="4" t="s">
        <v>3008</v>
      </c>
      <c r="G1198" s="1" t="s">
        <v>3022</v>
      </c>
      <c r="H1198" s="10" t="s">
        <v>3023</v>
      </c>
      <c r="I1198" s="6">
        <v>1</v>
      </c>
      <c r="J1198" s="8">
        <v>0</v>
      </c>
      <c r="K1198" s="12">
        <v>0</v>
      </c>
      <c r="L1198" s="44" t="s">
        <v>3023</v>
      </c>
      <c r="M1198" s="3">
        <v>0</v>
      </c>
      <c r="N1198" s="43">
        <v>0</v>
      </c>
      <c r="O1198" s="43">
        <v>0</v>
      </c>
      <c r="P1198" s="3" t="s">
        <v>3791</v>
      </c>
      <c r="Q1198" s="45"/>
      <c r="R1198" s="88">
        <f t="shared" si="102"/>
        <v>0</v>
      </c>
      <c r="S1198" s="88">
        <f t="shared" si="103"/>
        <v>0</v>
      </c>
      <c r="T1198" s="88">
        <f t="shared" si="104"/>
        <v>0</v>
      </c>
      <c r="U1198" s="88"/>
      <c r="V1198" s="3"/>
      <c r="W1198" s="88"/>
    </row>
    <row r="1199" spans="1:23" ht="409.5" hidden="1" x14ac:dyDescent="0.25">
      <c r="A1199" s="47">
        <v>1198</v>
      </c>
      <c r="B1199" s="43" t="str">
        <f t="shared" si="107"/>
        <v>10_11</v>
      </c>
      <c r="C1199" s="3">
        <f t="shared" si="108"/>
        <v>56</v>
      </c>
      <c r="D1199" s="3" t="s">
        <v>3027</v>
      </c>
      <c r="E1199" s="1" t="s">
        <v>3024</v>
      </c>
      <c r="F1199" s="4" t="s">
        <v>3025</v>
      </c>
      <c r="G1199" s="1" t="s">
        <v>3026</v>
      </c>
      <c r="H1199" s="10" t="s">
        <v>3027</v>
      </c>
      <c r="I1199" s="6">
        <v>1</v>
      </c>
      <c r="J1199" s="8">
        <v>0</v>
      </c>
      <c r="K1199" s="12">
        <v>0</v>
      </c>
      <c r="L1199" s="44" t="s">
        <v>3027</v>
      </c>
      <c r="M1199" s="3">
        <v>0</v>
      </c>
      <c r="N1199" s="43">
        <v>0</v>
      </c>
      <c r="O1199" s="43">
        <v>0</v>
      </c>
      <c r="P1199" s="3" t="s">
        <v>3792</v>
      </c>
      <c r="Q1199" s="45"/>
      <c r="R1199" s="88">
        <f t="shared" si="102"/>
        <v>0</v>
      </c>
      <c r="S1199" s="88">
        <f t="shared" si="103"/>
        <v>0</v>
      </c>
      <c r="T1199" s="88">
        <f t="shared" si="104"/>
        <v>0</v>
      </c>
      <c r="U1199" s="88"/>
      <c r="V1199" s="3"/>
      <c r="W1199" s="88"/>
    </row>
    <row r="1200" spans="1:23" ht="240" hidden="1" x14ac:dyDescent="0.25">
      <c r="A1200" s="47">
        <v>1199</v>
      </c>
      <c r="B1200" s="43" t="str">
        <f t="shared" si="107"/>
        <v>10_11</v>
      </c>
      <c r="C1200" s="3">
        <f t="shared" si="108"/>
        <v>57</v>
      </c>
      <c r="D1200" s="3" t="s">
        <v>3027</v>
      </c>
      <c r="E1200" s="1" t="s">
        <v>3028</v>
      </c>
      <c r="F1200" s="4" t="s">
        <v>3025</v>
      </c>
      <c r="G1200" s="1" t="s">
        <v>3029</v>
      </c>
      <c r="H1200" s="10" t="s">
        <v>3027</v>
      </c>
      <c r="I1200" s="6">
        <v>1</v>
      </c>
      <c r="J1200" s="8">
        <v>0</v>
      </c>
      <c r="K1200" s="12">
        <v>0</v>
      </c>
      <c r="L1200" s="44" t="s">
        <v>3027</v>
      </c>
      <c r="M1200" s="3">
        <v>0</v>
      </c>
      <c r="N1200" s="43">
        <v>0</v>
      </c>
      <c r="O1200" s="43">
        <v>0</v>
      </c>
      <c r="P1200" s="3" t="s">
        <v>3792</v>
      </c>
      <c r="Q1200" s="45"/>
      <c r="R1200" s="88">
        <f t="shared" si="102"/>
        <v>0</v>
      </c>
      <c r="S1200" s="88">
        <f t="shared" si="103"/>
        <v>0</v>
      </c>
      <c r="T1200" s="88">
        <f t="shared" si="104"/>
        <v>0</v>
      </c>
      <c r="U1200" s="88"/>
      <c r="V1200" s="3"/>
      <c r="W1200" s="88"/>
    </row>
    <row r="1201" spans="1:23" ht="255" hidden="1" x14ac:dyDescent="0.25">
      <c r="A1201" s="47">
        <v>1200</v>
      </c>
      <c r="B1201" s="43" t="str">
        <f t="shared" si="107"/>
        <v>10_11</v>
      </c>
      <c r="C1201" s="3">
        <f t="shared" si="108"/>
        <v>58</v>
      </c>
      <c r="D1201" s="3" t="s">
        <v>1090</v>
      </c>
      <c r="E1201" s="1" t="s">
        <v>3030</v>
      </c>
      <c r="F1201" s="4" t="s">
        <v>3031</v>
      </c>
      <c r="G1201" s="1" t="s">
        <v>3032</v>
      </c>
      <c r="H1201" s="10" t="s">
        <v>1090</v>
      </c>
      <c r="I1201" s="6">
        <v>1</v>
      </c>
      <c r="J1201" s="8">
        <v>0</v>
      </c>
      <c r="K1201" s="12">
        <v>0</v>
      </c>
      <c r="L1201" s="44" t="s">
        <v>1090</v>
      </c>
      <c r="M1201" s="3">
        <v>0</v>
      </c>
      <c r="N1201" s="43">
        <v>0</v>
      </c>
      <c r="O1201" s="43">
        <v>0</v>
      </c>
      <c r="P1201" s="3" t="s">
        <v>3536</v>
      </c>
      <c r="Q1201" s="45"/>
      <c r="R1201" s="88">
        <f t="shared" si="102"/>
        <v>0</v>
      </c>
      <c r="S1201" s="88">
        <f t="shared" si="103"/>
        <v>0</v>
      </c>
      <c r="T1201" s="88">
        <f t="shared" si="104"/>
        <v>0</v>
      </c>
      <c r="U1201" s="88"/>
      <c r="V1201" s="3"/>
      <c r="W1201" s="88"/>
    </row>
    <row r="1202" spans="1:23" ht="255" hidden="1" x14ac:dyDescent="0.25">
      <c r="A1202" s="47">
        <v>1201</v>
      </c>
      <c r="B1202" s="43" t="str">
        <f t="shared" si="107"/>
        <v>10_11</v>
      </c>
      <c r="C1202" s="3">
        <f t="shared" si="108"/>
        <v>59</v>
      </c>
      <c r="D1202" s="3" t="s">
        <v>949</v>
      </c>
      <c r="E1202" s="1" t="s">
        <v>3033</v>
      </c>
      <c r="F1202" s="4" t="s">
        <v>3031</v>
      </c>
      <c r="G1202" s="1" t="s">
        <v>3034</v>
      </c>
      <c r="H1202" s="10" t="s">
        <v>949</v>
      </c>
      <c r="I1202" s="6">
        <v>1</v>
      </c>
      <c r="J1202" s="8">
        <v>0</v>
      </c>
      <c r="K1202" s="12">
        <v>0</v>
      </c>
      <c r="L1202" s="44" t="s">
        <v>949</v>
      </c>
      <c r="M1202" s="3">
        <v>0</v>
      </c>
      <c r="N1202" s="43">
        <v>0</v>
      </c>
      <c r="O1202" s="43">
        <v>0</v>
      </c>
      <c r="P1202" s="3" t="s">
        <v>3462</v>
      </c>
      <c r="Q1202" s="45"/>
      <c r="R1202" s="88">
        <f t="shared" si="102"/>
        <v>0</v>
      </c>
      <c r="S1202" s="88">
        <f t="shared" si="103"/>
        <v>0</v>
      </c>
      <c r="T1202" s="88">
        <f t="shared" si="104"/>
        <v>0</v>
      </c>
      <c r="U1202" s="88"/>
      <c r="V1202" s="3"/>
      <c r="W1202" s="88"/>
    </row>
    <row r="1203" spans="1:23" ht="255" hidden="1" x14ac:dyDescent="0.25">
      <c r="A1203" s="47">
        <v>1202</v>
      </c>
      <c r="B1203" s="43" t="str">
        <f t="shared" si="107"/>
        <v>10_11</v>
      </c>
      <c r="C1203" s="3">
        <f t="shared" si="108"/>
        <v>60</v>
      </c>
      <c r="D1203" s="3" t="s">
        <v>949</v>
      </c>
      <c r="E1203" s="1" t="s">
        <v>3033</v>
      </c>
      <c r="F1203" s="4" t="s">
        <v>3031</v>
      </c>
      <c r="G1203" s="1" t="s">
        <v>3034</v>
      </c>
      <c r="H1203" s="10" t="s">
        <v>949</v>
      </c>
      <c r="I1203" s="6">
        <v>1</v>
      </c>
      <c r="J1203" s="8">
        <v>0</v>
      </c>
      <c r="K1203" s="12">
        <v>0</v>
      </c>
      <c r="L1203" s="44" t="s">
        <v>949</v>
      </c>
      <c r="M1203" s="3">
        <v>0</v>
      </c>
      <c r="N1203" s="43">
        <v>0</v>
      </c>
      <c r="O1203" s="43">
        <v>0</v>
      </c>
      <c r="P1203" s="3" t="s">
        <v>3462</v>
      </c>
      <c r="Q1203" s="45"/>
      <c r="R1203" s="88">
        <f t="shared" si="102"/>
        <v>0</v>
      </c>
      <c r="S1203" s="88">
        <f t="shared" si="103"/>
        <v>0</v>
      </c>
      <c r="T1203" s="88">
        <f t="shared" si="104"/>
        <v>0</v>
      </c>
      <c r="U1203" s="88"/>
      <c r="V1203" s="3"/>
      <c r="W1203" s="88"/>
    </row>
    <row r="1204" spans="1:23" ht="225" hidden="1" x14ac:dyDescent="0.25">
      <c r="A1204" s="47">
        <v>1203</v>
      </c>
      <c r="B1204" s="43" t="str">
        <f t="shared" si="107"/>
        <v>10_11</v>
      </c>
      <c r="C1204" s="3">
        <f t="shared" si="108"/>
        <v>61</v>
      </c>
      <c r="D1204" s="3" t="s">
        <v>1198</v>
      </c>
      <c r="E1204" s="1" t="s">
        <v>3035</v>
      </c>
      <c r="F1204" s="4" t="s">
        <v>3036</v>
      </c>
      <c r="G1204" s="1" t="s">
        <v>3037</v>
      </c>
      <c r="H1204" s="10" t="s">
        <v>1198</v>
      </c>
      <c r="I1204" s="6">
        <v>0</v>
      </c>
      <c r="J1204" s="8">
        <v>0</v>
      </c>
      <c r="K1204" s="12">
        <v>1</v>
      </c>
      <c r="L1204" s="44" t="s">
        <v>1198</v>
      </c>
      <c r="M1204" s="3">
        <v>1</v>
      </c>
      <c r="N1204" s="43">
        <v>0</v>
      </c>
      <c r="O1204" s="43">
        <v>0</v>
      </c>
      <c r="P1204" s="3" t="s">
        <v>3574</v>
      </c>
      <c r="Q1204" s="45"/>
      <c r="R1204" s="88">
        <f t="shared" si="102"/>
        <v>0</v>
      </c>
      <c r="S1204" s="88">
        <f t="shared" si="103"/>
        <v>0</v>
      </c>
      <c r="T1204" s="88">
        <f t="shared" si="104"/>
        <v>0</v>
      </c>
      <c r="U1204" s="88"/>
      <c r="V1204" s="3"/>
      <c r="W1204" s="88"/>
    </row>
    <row r="1205" spans="1:23" ht="255" hidden="1" x14ac:dyDescent="0.25">
      <c r="A1205" s="47">
        <v>1204</v>
      </c>
      <c r="B1205" s="43" t="str">
        <f t="shared" si="107"/>
        <v>10_11</v>
      </c>
      <c r="C1205" s="3">
        <f t="shared" si="108"/>
        <v>62</v>
      </c>
      <c r="D1205" s="3" t="s">
        <v>20</v>
      </c>
      <c r="E1205" s="1" t="s">
        <v>3038</v>
      </c>
      <c r="F1205" s="4" t="s">
        <v>3036</v>
      </c>
      <c r="G1205" s="1" t="s">
        <v>3039</v>
      </c>
      <c r="H1205" s="10" t="s">
        <v>20</v>
      </c>
      <c r="I1205" s="6">
        <v>0</v>
      </c>
      <c r="J1205" s="8">
        <v>0</v>
      </c>
      <c r="K1205" s="12">
        <v>1</v>
      </c>
      <c r="L1205" s="44" t="s">
        <v>20</v>
      </c>
      <c r="M1205" s="3">
        <v>1</v>
      </c>
      <c r="N1205" s="43">
        <v>0</v>
      </c>
      <c r="O1205" s="43">
        <v>0</v>
      </c>
      <c r="P1205" s="3" t="s">
        <v>3468</v>
      </c>
      <c r="Q1205" s="45"/>
      <c r="R1205" s="88">
        <f t="shared" si="102"/>
        <v>0</v>
      </c>
      <c r="S1205" s="88">
        <f t="shared" si="103"/>
        <v>0</v>
      </c>
      <c r="T1205" s="88">
        <f t="shared" si="104"/>
        <v>0</v>
      </c>
      <c r="U1205" s="88"/>
      <c r="V1205" s="3"/>
      <c r="W1205" s="88"/>
    </row>
    <row r="1206" spans="1:23" ht="285" hidden="1" x14ac:dyDescent="0.25">
      <c r="A1206" s="47">
        <v>1205</v>
      </c>
      <c r="B1206" s="43" t="str">
        <f t="shared" si="107"/>
        <v>10_11</v>
      </c>
      <c r="C1206" s="3">
        <f t="shared" si="108"/>
        <v>63</v>
      </c>
      <c r="D1206" s="3" t="s">
        <v>3043</v>
      </c>
      <c r="E1206" s="1" t="s">
        <v>3040</v>
      </c>
      <c r="F1206" s="4" t="s">
        <v>3041</v>
      </c>
      <c r="G1206" s="1" t="s">
        <v>3042</v>
      </c>
      <c r="H1206" s="10" t="s">
        <v>3043</v>
      </c>
      <c r="I1206" s="6">
        <v>1</v>
      </c>
      <c r="J1206" s="8">
        <v>0</v>
      </c>
      <c r="K1206" s="12">
        <v>0</v>
      </c>
      <c r="L1206" s="44" t="s">
        <v>3043</v>
      </c>
      <c r="M1206" s="3">
        <v>0</v>
      </c>
      <c r="N1206" s="43">
        <v>0</v>
      </c>
      <c r="O1206" s="43">
        <v>0</v>
      </c>
      <c r="P1206" s="3" t="s">
        <v>3793</v>
      </c>
      <c r="Q1206" s="45"/>
      <c r="R1206" s="88">
        <f t="shared" si="102"/>
        <v>0</v>
      </c>
      <c r="S1206" s="88">
        <f t="shared" si="103"/>
        <v>0</v>
      </c>
      <c r="T1206" s="88">
        <f t="shared" si="104"/>
        <v>0</v>
      </c>
      <c r="U1206" s="88"/>
      <c r="V1206" s="3"/>
      <c r="W1206" s="88"/>
    </row>
    <row r="1207" spans="1:23" ht="270" hidden="1" x14ac:dyDescent="0.25">
      <c r="A1207" s="47">
        <v>1206</v>
      </c>
      <c r="B1207" s="43" t="str">
        <f t="shared" si="107"/>
        <v>10_11</v>
      </c>
      <c r="C1207" s="3">
        <f t="shared" si="108"/>
        <v>64</v>
      </c>
      <c r="D1207" s="3" t="s">
        <v>2306</v>
      </c>
      <c r="E1207" s="1" t="s">
        <v>3044</v>
      </c>
      <c r="F1207" s="4" t="s">
        <v>3031</v>
      </c>
      <c r="G1207" s="1" t="s">
        <v>3045</v>
      </c>
      <c r="H1207" s="10" t="s">
        <v>2306</v>
      </c>
      <c r="I1207" s="6">
        <v>1</v>
      </c>
      <c r="J1207" s="8">
        <v>0</v>
      </c>
      <c r="K1207" s="12">
        <v>0</v>
      </c>
      <c r="L1207" s="44" t="s">
        <v>2306</v>
      </c>
      <c r="M1207" s="3">
        <v>1</v>
      </c>
      <c r="N1207" s="43">
        <v>0</v>
      </c>
      <c r="O1207" s="43">
        <v>0</v>
      </c>
      <c r="P1207" s="3" t="s">
        <v>3744</v>
      </c>
      <c r="Q1207" s="45"/>
      <c r="R1207" s="88">
        <f t="shared" si="102"/>
        <v>0</v>
      </c>
      <c r="S1207" s="88">
        <f t="shared" si="103"/>
        <v>0</v>
      </c>
      <c r="T1207" s="88">
        <f t="shared" si="104"/>
        <v>0</v>
      </c>
      <c r="U1207" s="88"/>
      <c r="V1207" s="3"/>
      <c r="W1207" s="88"/>
    </row>
    <row r="1208" spans="1:23" ht="255" hidden="1" x14ac:dyDescent="0.25">
      <c r="A1208" s="47">
        <v>1207</v>
      </c>
      <c r="B1208" s="43" t="str">
        <f t="shared" si="107"/>
        <v>10_11</v>
      </c>
      <c r="C1208" s="3">
        <f t="shared" si="108"/>
        <v>65</v>
      </c>
      <c r="D1208" s="3" t="s">
        <v>41</v>
      </c>
      <c r="E1208" s="1" t="s">
        <v>3046</v>
      </c>
      <c r="F1208" s="4" t="s">
        <v>3031</v>
      </c>
      <c r="G1208" s="1" t="s">
        <v>3047</v>
      </c>
      <c r="H1208" s="10" t="s">
        <v>41</v>
      </c>
      <c r="I1208" s="6">
        <v>1</v>
      </c>
      <c r="J1208" s="8">
        <v>0</v>
      </c>
      <c r="K1208" s="12">
        <v>0</v>
      </c>
      <c r="L1208" s="44" t="s">
        <v>41</v>
      </c>
      <c r="M1208" s="3">
        <v>1</v>
      </c>
      <c r="N1208" s="43">
        <v>0</v>
      </c>
      <c r="O1208" s="43">
        <v>0</v>
      </c>
      <c r="P1208" s="3" t="s">
        <v>3436</v>
      </c>
      <c r="Q1208" s="45"/>
      <c r="R1208" s="88">
        <f t="shared" si="102"/>
        <v>0</v>
      </c>
      <c r="S1208" s="88">
        <f t="shared" si="103"/>
        <v>0</v>
      </c>
      <c r="T1208" s="88">
        <f t="shared" si="104"/>
        <v>0</v>
      </c>
      <c r="U1208" s="88"/>
      <c r="V1208" s="3"/>
      <c r="W1208" s="88"/>
    </row>
    <row r="1209" spans="1:23" ht="255" hidden="1" x14ac:dyDescent="0.25">
      <c r="A1209" s="47">
        <v>1208</v>
      </c>
      <c r="B1209" s="43" t="str">
        <f t="shared" si="107"/>
        <v>10_11</v>
      </c>
      <c r="C1209" s="3">
        <f t="shared" si="108"/>
        <v>66</v>
      </c>
      <c r="D1209" s="3" t="s">
        <v>285</v>
      </c>
      <c r="E1209" s="1" t="s">
        <v>3048</v>
      </c>
      <c r="F1209" s="4" t="s">
        <v>3031</v>
      </c>
      <c r="G1209" s="1" t="s">
        <v>3049</v>
      </c>
      <c r="H1209" s="10" t="s">
        <v>285</v>
      </c>
      <c r="I1209" s="6">
        <v>1</v>
      </c>
      <c r="J1209" s="8">
        <v>0</v>
      </c>
      <c r="K1209" s="12">
        <v>0</v>
      </c>
      <c r="L1209" s="44" t="s">
        <v>285</v>
      </c>
      <c r="M1209" s="3">
        <v>1</v>
      </c>
      <c r="N1209" s="43">
        <v>0</v>
      </c>
      <c r="O1209" s="43">
        <v>0</v>
      </c>
      <c r="P1209" s="3" t="s">
        <v>3440</v>
      </c>
      <c r="Q1209" s="45"/>
      <c r="R1209" s="88">
        <f t="shared" si="102"/>
        <v>0</v>
      </c>
      <c r="S1209" s="88">
        <f t="shared" si="103"/>
        <v>0</v>
      </c>
      <c r="T1209" s="88">
        <f t="shared" si="104"/>
        <v>0</v>
      </c>
      <c r="U1209" s="88"/>
      <c r="V1209" s="3"/>
      <c r="W1209" s="88"/>
    </row>
    <row r="1210" spans="1:23" ht="270" hidden="1" x14ac:dyDescent="0.25">
      <c r="A1210" s="47">
        <v>1209</v>
      </c>
      <c r="B1210" s="43" t="str">
        <f t="shared" si="107"/>
        <v>10_11</v>
      </c>
      <c r="C1210" s="3">
        <f t="shared" si="108"/>
        <v>67</v>
      </c>
      <c r="D1210" s="3" t="s">
        <v>3052</v>
      </c>
      <c r="E1210" s="1" t="s">
        <v>3050</v>
      </c>
      <c r="F1210" s="4" t="s">
        <v>3041</v>
      </c>
      <c r="G1210" s="1" t="s">
        <v>3051</v>
      </c>
      <c r="H1210" s="10" t="s">
        <v>3052</v>
      </c>
      <c r="I1210" s="6">
        <v>1</v>
      </c>
      <c r="J1210" s="8">
        <v>0</v>
      </c>
      <c r="K1210" s="12">
        <v>0</v>
      </c>
      <c r="L1210" s="44" t="s">
        <v>3052</v>
      </c>
      <c r="M1210" s="3">
        <v>0</v>
      </c>
      <c r="N1210" s="43">
        <v>0</v>
      </c>
      <c r="O1210" s="43">
        <v>0</v>
      </c>
      <c r="P1210" s="3" t="s">
        <v>3794</v>
      </c>
      <c r="Q1210" s="45"/>
      <c r="R1210" s="88">
        <f t="shared" si="102"/>
        <v>0</v>
      </c>
      <c r="S1210" s="88">
        <f t="shared" si="103"/>
        <v>0</v>
      </c>
      <c r="T1210" s="88">
        <f t="shared" si="104"/>
        <v>0</v>
      </c>
      <c r="U1210" s="88"/>
      <c r="V1210" s="3"/>
      <c r="W1210" s="88"/>
    </row>
    <row r="1211" spans="1:23" ht="255" hidden="1" x14ac:dyDescent="0.25">
      <c r="A1211" s="47">
        <v>1210</v>
      </c>
      <c r="B1211" s="43" t="str">
        <f t="shared" si="107"/>
        <v>10_11</v>
      </c>
      <c r="C1211" s="3">
        <f t="shared" si="108"/>
        <v>68</v>
      </c>
      <c r="D1211" s="3" t="s">
        <v>1452</v>
      </c>
      <c r="E1211" s="1" t="s">
        <v>3053</v>
      </c>
      <c r="F1211" s="4" t="s">
        <v>3008</v>
      </c>
      <c r="G1211" s="1" t="s">
        <v>3054</v>
      </c>
      <c r="H1211" s="10" t="s">
        <v>1452</v>
      </c>
      <c r="I1211" s="6">
        <v>1</v>
      </c>
      <c r="J1211" s="8">
        <v>0</v>
      </c>
      <c r="K1211" s="12">
        <v>0</v>
      </c>
      <c r="L1211" s="44" t="s">
        <v>1452</v>
      </c>
      <c r="M1211" s="3">
        <v>0</v>
      </c>
      <c r="N1211" s="43">
        <v>0</v>
      </c>
      <c r="O1211" s="43">
        <v>0</v>
      </c>
      <c r="P1211" s="3" t="s">
        <v>3637</v>
      </c>
      <c r="Q1211" s="45"/>
      <c r="R1211" s="88">
        <f t="shared" si="102"/>
        <v>0</v>
      </c>
      <c r="S1211" s="88">
        <f t="shared" si="103"/>
        <v>0</v>
      </c>
      <c r="T1211" s="88">
        <f t="shared" si="104"/>
        <v>0</v>
      </c>
      <c r="U1211" s="88"/>
      <c r="V1211" s="3"/>
      <c r="W1211" s="88"/>
    </row>
    <row r="1212" spans="1:23" ht="225" hidden="1" x14ac:dyDescent="0.25">
      <c r="A1212" s="47">
        <v>1211</v>
      </c>
      <c r="B1212" s="43" t="str">
        <f t="shared" si="107"/>
        <v>10_11</v>
      </c>
      <c r="C1212" s="3">
        <f t="shared" si="108"/>
        <v>69</v>
      </c>
      <c r="D1212" s="3" t="s">
        <v>2395</v>
      </c>
      <c r="E1212" s="1" t="s">
        <v>3055</v>
      </c>
      <c r="F1212" s="4" t="s">
        <v>3041</v>
      </c>
      <c r="G1212" s="1" t="s">
        <v>3056</v>
      </c>
      <c r="H1212" s="10" t="s">
        <v>2395</v>
      </c>
      <c r="I1212" s="6">
        <v>1</v>
      </c>
      <c r="J1212" s="8">
        <v>0</v>
      </c>
      <c r="K1212" s="12">
        <v>0</v>
      </c>
      <c r="L1212" s="44" t="s">
        <v>2395</v>
      </c>
      <c r="M1212" s="3">
        <v>0</v>
      </c>
      <c r="N1212" s="43">
        <v>0</v>
      </c>
      <c r="O1212" s="43">
        <v>0</v>
      </c>
      <c r="P1212" s="3" t="s">
        <v>3754</v>
      </c>
      <c r="Q1212" s="45"/>
      <c r="R1212" s="88">
        <f t="shared" si="102"/>
        <v>0</v>
      </c>
      <c r="S1212" s="88">
        <f t="shared" si="103"/>
        <v>0</v>
      </c>
      <c r="T1212" s="88">
        <f t="shared" si="104"/>
        <v>0</v>
      </c>
      <c r="U1212" s="88"/>
      <c r="V1212" s="3"/>
      <c r="W1212" s="88"/>
    </row>
    <row r="1213" spans="1:23" ht="255" hidden="1" x14ac:dyDescent="0.25">
      <c r="A1213" s="47">
        <v>1212</v>
      </c>
      <c r="B1213" s="43" t="str">
        <f t="shared" si="107"/>
        <v>10_11</v>
      </c>
      <c r="C1213" s="3">
        <f t="shared" si="108"/>
        <v>70</v>
      </c>
      <c r="D1213" s="3" t="s">
        <v>3059</v>
      </c>
      <c r="E1213" s="1" t="s">
        <v>3057</v>
      </c>
      <c r="F1213" s="4" t="s">
        <v>3031</v>
      </c>
      <c r="G1213" s="1" t="s">
        <v>3058</v>
      </c>
      <c r="H1213" s="10" t="s">
        <v>3059</v>
      </c>
      <c r="I1213" s="6">
        <v>1</v>
      </c>
      <c r="J1213" s="8">
        <v>0</v>
      </c>
      <c r="K1213" s="12">
        <v>0</v>
      </c>
      <c r="L1213" s="44" t="s">
        <v>3059</v>
      </c>
      <c r="M1213" s="3">
        <v>0</v>
      </c>
      <c r="N1213" s="43">
        <v>0</v>
      </c>
      <c r="O1213" s="43">
        <v>0</v>
      </c>
      <c r="P1213" s="3" t="s">
        <v>3795</v>
      </c>
      <c r="Q1213" s="45"/>
      <c r="R1213" s="88">
        <f t="shared" si="102"/>
        <v>0</v>
      </c>
      <c r="S1213" s="88">
        <f t="shared" si="103"/>
        <v>0</v>
      </c>
      <c r="T1213" s="88">
        <f t="shared" si="104"/>
        <v>0</v>
      </c>
      <c r="U1213" s="88"/>
      <c r="V1213" s="3"/>
      <c r="W1213" s="88"/>
    </row>
    <row r="1214" spans="1:23" ht="240" hidden="1" x14ac:dyDescent="0.25">
      <c r="A1214" s="47">
        <v>1213</v>
      </c>
      <c r="B1214" s="43" t="str">
        <f t="shared" si="107"/>
        <v>10_11</v>
      </c>
      <c r="C1214" s="3">
        <f t="shared" si="108"/>
        <v>71</v>
      </c>
      <c r="D1214" s="3" t="s">
        <v>3062</v>
      </c>
      <c r="E1214" s="1" t="s">
        <v>3060</v>
      </c>
      <c r="F1214" s="4" t="s">
        <v>3031</v>
      </c>
      <c r="G1214" s="1" t="s">
        <v>3061</v>
      </c>
      <c r="H1214" s="10" t="s">
        <v>3062</v>
      </c>
      <c r="I1214" s="6">
        <v>1</v>
      </c>
      <c r="J1214" s="8">
        <v>0</v>
      </c>
      <c r="K1214" s="12">
        <v>0</v>
      </c>
      <c r="L1214" s="44" t="s">
        <v>3062</v>
      </c>
      <c r="M1214" s="3">
        <v>0</v>
      </c>
      <c r="N1214" s="43">
        <v>0</v>
      </c>
      <c r="O1214" s="43">
        <v>0</v>
      </c>
      <c r="P1214" s="3" t="s">
        <v>3796</v>
      </c>
      <c r="Q1214" s="45"/>
      <c r="R1214" s="88">
        <f t="shared" si="102"/>
        <v>0</v>
      </c>
      <c r="S1214" s="88">
        <f t="shared" si="103"/>
        <v>0</v>
      </c>
      <c r="T1214" s="88">
        <f t="shared" si="104"/>
        <v>0</v>
      </c>
      <c r="U1214" s="88"/>
      <c r="V1214" s="3"/>
      <c r="W1214" s="88"/>
    </row>
    <row r="1215" spans="1:23" ht="270" hidden="1" x14ac:dyDescent="0.25">
      <c r="A1215" s="47">
        <v>1214</v>
      </c>
      <c r="B1215" s="43" t="str">
        <f t="shared" si="107"/>
        <v>10_11</v>
      </c>
      <c r="C1215" s="3">
        <f t="shared" si="108"/>
        <v>72</v>
      </c>
      <c r="D1215" s="3" t="s">
        <v>3065</v>
      </c>
      <c r="E1215" s="1" t="s">
        <v>3063</v>
      </c>
      <c r="F1215" s="4" t="s">
        <v>3041</v>
      </c>
      <c r="G1215" s="1" t="s">
        <v>3064</v>
      </c>
      <c r="H1215" s="10" t="s">
        <v>3065</v>
      </c>
      <c r="I1215" s="6">
        <v>1</v>
      </c>
      <c r="J1215" s="8">
        <v>0</v>
      </c>
      <c r="K1215" s="12">
        <v>0</v>
      </c>
      <c r="L1215" s="44" t="s">
        <v>3065</v>
      </c>
      <c r="M1215" s="3">
        <v>0</v>
      </c>
      <c r="N1215" s="43">
        <v>0</v>
      </c>
      <c r="O1215" s="43">
        <v>0</v>
      </c>
      <c r="P1215" s="3" t="s">
        <v>3797</v>
      </c>
      <c r="Q1215" s="45"/>
      <c r="R1215" s="88">
        <f t="shared" si="102"/>
        <v>0</v>
      </c>
      <c r="S1215" s="88">
        <f t="shared" si="103"/>
        <v>0</v>
      </c>
      <c r="T1215" s="88">
        <f t="shared" si="104"/>
        <v>0</v>
      </c>
      <c r="U1215" s="88"/>
      <c r="V1215" s="3"/>
      <c r="W1215" s="88"/>
    </row>
    <row r="1216" spans="1:23" ht="270" hidden="1" x14ac:dyDescent="0.25">
      <c r="A1216" s="47">
        <v>1215</v>
      </c>
      <c r="B1216" s="43" t="str">
        <f t="shared" si="107"/>
        <v>10_11</v>
      </c>
      <c r="C1216" s="3">
        <f t="shared" si="108"/>
        <v>73</v>
      </c>
      <c r="D1216" s="3" t="s">
        <v>3068</v>
      </c>
      <c r="E1216" s="1" t="s">
        <v>3066</v>
      </c>
      <c r="F1216" s="4" t="s">
        <v>3041</v>
      </c>
      <c r="G1216" s="1" t="s">
        <v>3067</v>
      </c>
      <c r="H1216" s="10" t="s">
        <v>3068</v>
      </c>
      <c r="I1216" s="6">
        <v>1</v>
      </c>
      <c r="J1216" s="8">
        <v>0</v>
      </c>
      <c r="K1216" s="12">
        <v>0</v>
      </c>
      <c r="L1216" s="44" t="s">
        <v>3068</v>
      </c>
      <c r="M1216" s="3">
        <v>0</v>
      </c>
      <c r="N1216" s="43">
        <v>0</v>
      </c>
      <c r="O1216" s="43">
        <v>0</v>
      </c>
      <c r="P1216" s="3" t="s">
        <v>3798</v>
      </c>
      <c r="Q1216" s="45"/>
      <c r="R1216" s="88">
        <f t="shared" si="102"/>
        <v>0</v>
      </c>
      <c r="S1216" s="88">
        <f t="shared" si="103"/>
        <v>0</v>
      </c>
      <c r="T1216" s="88">
        <f t="shared" si="104"/>
        <v>0</v>
      </c>
      <c r="U1216" s="88"/>
      <c r="V1216" s="3"/>
      <c r="W1216" s="88"/>
    </row>
    <row r="1217" spans="1:23" ht="225" hidden="1" x14ac:dyDescent="0.25">
      <c r="A1217" s="47">
        <v>1216</v>
      </c>
      <c r="B1217" s="43" t="str">
        <f t="shared" si="107"/>
        <v>10_11</v>
      </c>
      <c r="C1217" s="3">
        <f t="shared" si="108"/>
        <v>74</v>
      </c>
      <c r="D1217" s="3" t="s">
        <v>3071</v>
      </c>
      <c r="E1217" s="1" t="s">
        <v>3069</v>
      </c>
      <c r="F1217" s="4" t="s">
        <v>3041</v>
      </c>
      <c r="G1217" s="1" t="s">
        <v>3070</v>
      </c>
      <c r="H1217" s="10" t="s">
        <v>3071</v>
      </c>
      <c r="I1217" s="6">
        <v>1</v>
      </c>
      <c r="J1217" s="8">
        <v>0</v>
      </c>
      <c r="K1217" s="12">
        <v>0</v>
      </c>
      <c r="L1217" s="44" t="s">
        <v>3071</v>
      </c>
      <c r="M1217" s="3">
        <v>0</v>
      </c>
      <c r="N1217" s="43">
        <v>0</v>
      </c>
      <c r="O1217" s="43">
        <v>0</v>
      </c>
      <c r="P1217" s="3" t="s">
        <v>3799</v>
      </c>
      <c r="Q1217" s="45"/>
      <c r="R1217" s="88">
        <f t="shared" si="102"/>
        <v>0</v>
      </c>
      <c r="S1217" s="88">
        <f t="shared" si="103"/>
        <v>0</v>
      </c>
      <c r="T1217" s="88">
        <f t="shared" si="104"/>
        <v>0</v>
      </c>
      <c r="U1217" s="88"/>
      <c r="V1217" s="3"/>
      <c r="W1217" s="88"/>
    </row>
    <row r="1218" spans="1:23" ht="240" hidden="1" x14ac:dyDescent="0.25">
      <c r="A1218" s="47">
        <v>1217</v>
      </c>
      <c r="B1218" s="43" t="str">
        <f t="shared" si="107"/>
        <v>10_11</v>
      </c>
      <c r="C1218" s="3">
        <f t="shared" si="108"/>
        <v>75</v>
      </c>
      <c r="D1218" s="3" t="s">
        <v>3074</v>
      </c>
      <c r="E1218" s="1" t="s">
        <v>3072</v>
      </c>
      <c r="F1218" s="4" t="s">
        <v>3041</v>
      </c>
      <c r="G1218" s="1" t="s">
        <v>3073</v>
      </c>
      <c r="H1218" s="10" t="s">
        <v>3074</v>
      </c>
      <c r="I1218" s="6">
        <v>1</v>
      </c>
      <c r="J1218" s="8">
        <v>0</v>
      </c>
      <c r="K1218" s="12">
        <v>0</v>
      </c>
      <c r="L1218" s="44" t="s">
        <v>3074</v>
      </c>
      <c r="M1218" s="3">
        <v>0</v>
      </c>
      <c r="N1218" s="43">
        <v>0</v>
      </c>
      <c r="O1218" s="43">
        <v>0</v>
      </c>
      <c r="P1218" s="3" t="s">
        <v>3800</v>
      </c>
      <c r="Q1218" s="45"/>
      <c r="R1218" s="88">
        <f t="shared" ref="R1218:R1281" si="109">IF(D1218&lt;&gt;H1218,1,0)</f>
        <v>0</v>
      </c>
      <c r="S1218" s="88">
        <f t="shared" ref="S1218:S1281" si="110">IF(H1218&lt;&gt;L1218,1,0)</f>
        <v>0</v>
      </c>
      <c r="T1218" s="88">
        <f t="shared" ref="T1218:T1281" si="111">IF(I1218+J1218+K1218=0,1,0)</f>
        <v>0</v>
      </c>
      <c r="U1218" s="88"/>
      <c r="V1218" s="3"/>
      <c r="W1218" s="88"/>
    </row>
    <row r="1219" spans="1:23" ht="240" hidden="1" x14ac:dyDescent="0.25">
      <c r="A1219" s="47">
        <v>1218</v>
      </c>
      <c r="B1219" s="43" t="str">
        <f t="shared" si="107"/>
        <v>10_11</v>
      </c>
      <c r="C1219" s="3">
        <f t="shared" si="108"/>
        <v>76</v>
      </c>
      <c r="D1219" s="3" t="s">
        <v>3077</v>
      </c>
      <c r="E1219" s="1" t="s">
        <v>3075</v>
      </c>
      <c r="F1219" s="4" t="s">
        <v>3031</v>
      </c>
      <c r="G1219" s="1" t="s">
        <v>3076</v>
      </c>
      <c r="H1219" s="10" t="s">
        <v>3077</v>
      </c>
      <c r="I1219" s="6">
        <v>1</v>
      </c>
      <c r="J1219" s="8">
        <v>0</v>
      </c>
      <c r="K1219" s="12">
        <v>0</v>
      </c>
      <c r="L1219" s="44" t="s">
        <v>3077</v>
      </c>
      <c r="M1219" s="3">
        <v>0</v>
      </c>
      <c r="N1219" s="43">
        <v>0</v>
      </c>
      <c r="O1219" s="43">
        <v>0</v>
      </c>
      <c r="P1219" s="3" t="s">
        <v>3801</v>
      </c>
      <c r="Q1219" s="45"/>
      <c r="R1219" s="88">
        <f t="shared" si="109"/>
        <v>0</v>
      </c>
      <c r="S1219" s="88">
        <f t="shared" si="110"/>
        <v>0</v>
      </c>
      <c r="T1219" s="88">
        <f t="shared" si="111"/>
        <v>0</v>
      </c>
      <c r="U1219" s="88"/>
      <c r="V1219" s="3"/>
      <c r="W1219" s="88"/>
    </row>
    <row r="1220" spans="1:23" ht="240" hidden="1" x14ac:dyDescent="0.25">
      <c r="A1220" s="47">
        <v>1219</v>
      </c>
      <c r="B1220" s="43" t="str">
        <f t="shared" si="107"/>
        <v>10_11</v>
      </c>
      <c r="C1220" s="3">
        <f t="shared" si="108"/>
        <v>77</v>
      </c>
      <c r="D1220" s="3" t="s">
        <v>2234</v>
      </c>
      <c r="E1220" s="1" t="s">
        <v>3078</v>
      </c>
      <c r="F1220" s="4" t="s">
        <v>3031</v>
      </c>
      <c r="G1220" s="1" t="s">
        <v>3079</v>
      </c>
      <c r="H1220" s="10" t="s">
        <v>2234</v>
      </c>
      <c r="I1220" s="6">
        <v>1</v>
      </c>
      <c r="J1220" s="8">
        <v>0</v>
      </c>
      <c r="K1220" s="12">
        <v>0</v>
      </c>
      <c r="L1220" s="44" t="s">
        <v>2234</v>
      </c>
      <c r="M1220" s="3">
        <v>0</v>
      </c>
      <c r="N1220" s="43">
        <v>0</v>
      </c>
      <c r="O1220" s="43">
        <v>0</v>
      </c>
      <c r="P1220" s="3" t="s">
        <v>3735</v>
      </c>
      <c r="Q1220" s="45"/>
      <c r="R1220" s="88">
        <f t="shared" si="109"/>
        <v>0</v>
      </c>
      <c r="S1220" s="88">
        <f t="shared" si="110"/>
        <v>0</v>
      </c>
      <c r="T1220" s="88">
        <f t="shared" si="111"/>
        <v>0</v>
      </c>
      <c r="U1220" s="88"/>
      <c r="V1220" s="3"/>
      <c r="W1220" s="88"/>
    </row>
    <row r="1221" spans="1:23" ht="300" hidden="1" x14ac:dyDescent="0.25">
      <c r="A1221" s="47">
        <v>1220</v>
      </c>
      <c r="B1221" s="43" t="str">
        <f t="shared" si="107"/>
        <v>10_11</v>
      </c>
      <c r="C1221" s="3">
        <f t="shared" si="108"/>
        <v>78</v>
      </c>
      <c r="D1221" s="3" t="s">
        <v>3082</v>
      </c>
      <c r="E1221" s="1" t="s">
        <v>3080</v>
      </c>
      <c r="F1221" s="4" t="s">
        <v>3008</v>
      </c>
      <c r="G1221" s="1" t="s">
        <v>3081</v>
      </c>
      <c r="H1221" s="10" t="s">
        <v>3082</v>
      </c>
      <c r="I1221" s="6">
        <v>1</v>
      </c>
      <c r="J1221" s="8">
        <v>0</v>
      </c>
      <c r="K1221" s="12">
        <v>0</v>
      </c>
      <c r="L1221" s="44" t="s">
        <v>3082</v>
      </c>
      <c r="M1221" s="3">
        <v>0</v>
      </c>
      <c r="N1221" s="43">
        <v>0</v>
      </c>
      <c r="O1221" s="43">
        <v>0</v>
      </c>
      <c r="P1221" s="3" t="s">
        <v>3802</v>
      </c>
      <c r="Q1221" s="45"/>
      <c r="R1221" s="88">
        <f t="shared" si="109"/>
        <v>0</v>
      </c>
      <c r="S1221" s="88">
        <f t="shared" si="110"/>
        <v>0</v>
      </c>
      <c r="T1221" s="88">
        <f t="shared" si="111"/>
        <v>0</v>
      </c>
      <c r="U1221" s="88"/>
      <c r="V1221" s="3"/>
      <c r="W1221" s="88"/>
    </row>
    <row r="1222" spans="1:23" ht="285" hidden="1" x14ac:dyDescent="0.25">
      <c r="A1222" s="47">
        <v>1221</v>
      </c>
      <c r="B1222" s="43" t="str">
        <f t="shared" si="107"/>
        <v>10_11</v>
      </c>
      <c r="C1222" s="3">
        <f t="shared" si="108"/>
        <v>79</v>
      </c>
      <c r="D1222" s="3" t="s">
        <v>197</v>
      </c>
      <c r="E1222" s="1" t="s">
        <v>3083</v>
      </c>
      <c r="F1222" s="4" t="s">
        <v>3031</v>
      </c>
      <c r="G1222" s="1" t="s">
        <v>3084</v>
      </c>
      <c r="H1222" s="10" t="s">
        <v>197</v>
      </c>
      <c r="I1222" s="6">
        <v>0</v>
      </c>
      <c r="J1222" s="8">
        <v>0</v>
      </c>
      <c r="K1222" s="12">
        <v>1</v>
      </c>
      <c r="L1222" s="44" t="s">
        <v>197</v>
      </c>
      <c r="M1222" s="3">
        <v>0</v>
      </c>
      <c r="N1222" s="43">
        <v>0</v>
      </c>
      <c r="O1222" s="43">
        <v>0</v>
      </c>
      <c r="P1222" s="3" t="s">
        <v>3514</v>
      </c>
      <c r="Q1222" s="45"/>
      <c r="R1222" s="88">
        <f t="shared" si="109"/>
        <v>0</v>
      </c>
      <c r="S1222" s="88">
        <f t="shared" si="110"/>
        <v>0</v>
      </c>
      <c r="T1222" s="88">
        <f t="shared" si="111"/>
        <v>0</v>
      </c>
      <c r="U1222" s="88"/>
      <c r="V1222" s="3"/>
      <c r="W1222" s="88"/>
    </row>
    <row r="1223" spans="1:23" ht="315" hidden="1" x14ac:dyDescent="0.25">
      <c r="A1223" s="47">
        <v>1222</v>
      </c>
      <c r="B1223" s="43" t="str">
        <f t="shared" si="107"/>
        <v>10_11</v>
      </c>
      <c r="C1223" s="3">
        <f t="shared" si="108"/>
        <v>80</v>
      </c>
      <c r="D1223" s="3" t="s">
        <v>375</v>
      </c>
      <c r="E1223" s="1" t="s">
        <v>3085</v>
      </c>
      <c r="F1223" s="4" t="s">
        <v>3031</v>
      </c>
      <c r="G1223" s="1" t="s">
        <v>3086</v>
      </c>
      <c r="H1223" s="10" t="s">
        <v>375</v>
      </c>
      <c r="I1223" s="6">
        <v>1</v>
      </c>
      <c r="J1223" s="8">
        <v>0</v>
      </c>
      <c r="K1223" s="12">
        <v>0</v>
      </c>
      <c r="L1223" s="44" t="s">
        <v>375</v>
      </c>
      <c r="M1223" s="3">
        <v>1</v>
      </c>
      <c r="N1223" s="43">
        <v>0</v>
      </c>
      <c r="O1223" s="43" t="s">
        <v>869</v>
      </c>
      <c r="P1223" s="3" t="s">
        <v>3450</v>
      </c>
      <c r="Q1223" s="45"/>
      <c r="R1223" s="88">
        <f t="shared" si="109"/>
        <v>0</v>
      </c>
      <c r="S1223" s="88">
        <f t="shared" si="110"/>
        <v>0</v>
      </c>
      <c r="T1223" s="88">
        <f t="shared" si="111"/>
        <v>0</v>
      </c>
      <c r="U1223" s="88"/>
      <c r="V1223" s="3"/>
      <c r="W1223" s="88"/>
    </row>
    <row r="1224" spans="1:23" ht="240" hidden="1" x14ac:dyDescent="0.25">
      <c r="A1224" s="47">
        <v>1223</v>
      </c>
      <c r="B1224" s="43" t="str">
        <f t="shared" si="107"/>
        <v>10_11</v>
      </c>
      <c r="C1224" s="3">
        <f t="shared" si="108"/>
        <v>81</v>
      </c>
      <c r="D1224" s="3" t="s">
        <v>156</v>
      </c>
      <c r="E1224" s="1" t="s">
        <v>3087</v>
      </c>
      <c r="F1224" s="4" t="s">
        <v>3041</v>
      </c>
      <c r="G1224" s="1" t="s">
        <v>3088</v>
      </c>
      <c r="H1224" s="10" t="s">
        <v>156</v>
      </c>
      <c r="I1224" s="6">
        <v>1</v>
      </c>
      <c r="J1224" s="8">
        <v>0</v>
      </c>
      <c r="K1224" s="12">
        <v>0</v>
      </c>
      <c r="L1224" s="44" t="s">
        <v>156</v>
      </c>
      <c r="M1224" s="3">
        <v>0</v>
      </c>
      <c r="N1224" s="43">
        <v>0</v>
      </c>
      <c r="O1224" s="43">
        <v>0</v>
      </c>
      <c r="P1224" s="3" t="s">
        <v>3505</v>
      </c>
      <c r="Q1224" s="45"/>
      <c r="R1224" s="88">
        <f t="shared" si="109"/>
        <v>0</v>
      </c>
      <c r="S1224" s="88">
        <f t="shared" si="110"/>
        <v>0</v>
      </c>
      <c r="T1224" s="88">
        <f t="shared" si="111"/>
        <v>0</v>
      </c>
      <c r="U1224" s="88"/>
      <c r="V1224" s="3"/>
      <c r="W1224" s="88"/>
    </row>
    <row r="1225" spans="1:23" ht="255" hidden="1" x14ac:dyDescent="0.25">
      <c r="A1225" s="47">
        <v>1224</v>
      </c>
      <c r="B1225" s="43" t="str">
        <f t="shared" si="107"/>
        <v>10_11</v>
      </c>
      <c r="C1225" s="3">
        <f t="shared" si="108"/>
        <v>82</v>
      </c>
      <c r="D1225" s="3" t="s">
        <v>380</v>
      </c>
      <c r="E1225" s="1" t="s">
        <v>3089</v>
      </c>
      <c r="F1225" s="4" t="s">
        <v>3031</v>
      </c>
      <c r="G1225" s="1" t="s">
        <v>3090</v>
      </c>
      <c r="H1225" s="10" t="s">
        <v>380</v>
      </c>
      <c r="I1225" s="6">
        <v>1</v>
      </c>
      <c r="J1225" s="8">
        <v>0</v>
      </c>
      <c r="K1225" s="12">
        <v>0</v>
      </c>
      <c r="L1225" s="44" t="s">
        <v>380</v>
      </c>
      <c r="M1225" s="3">
        <v>0</v>
      </c>
      <c r="N1225" s="43">
        <v>0</v>
      </c>
      <c r="O1225" s="43">
        <v>0</v>
      </c>
      <c r="P1225" s="3" t="s">
        <v>3568</v>
      </c>
      <c r="Q1225" s="45"/>
      <c r="R1225" s="88">
        <f t="shared" si="109"/>
        <v>0</v>
      </c>
      <c r="S1225" s="88">
        <f t="shared" si="110"/>
        <v>0</v>
      </c>
      <c r="T1225" s="88">
        <f t="shared" si="111"/>
        <v>0</v>
      </c>
      <c r="U1225" s="88"/>
      <c r="V1225" s="3"/>
      <c r="W1225" s="88"/>
    </row>
    <row r="1226" spans="1:23" ht="240" hidden="1" x14ac:dyDescent="0.25">
      <c r="A1226" s="47">
        <v>1225</v>
      </c>
      <c r="B1226" s="43" t="str">
        <f t="shared" si="107"/>
        <v>10_11</v>
      </c>
      <c r="C1226" s="3">
        <f t="shared" si="108"/>
        <v>83</v>
      </c>
      <c r="D1226" s="3" t="s">
        <v>1246</v>
      </c>
      <c r="E1226" s="1" t="s">
        <v>3091</v>
      </c>
      <c r="F1226" s="4" t="s">
        <v>3031</v>
      </c>
      <c r="G1226" s="1" t="s">
        <v>3092</v>
      </c>
      <c r="H1226" s="10" t="s">
        <v>1246</v>
      </c>
      <c r="I1226" s="6">
        <v>1</v>
      </c>
      <c r="J1226" s="8">
        <v>0</v>
      </c>
      <c r="K1226" s="12">
        <v>0</v>
      </c>
      <c r="L1226" s="44" t="s">
        <v>1246</v>
      </c>
      <c r="M1226" s="3">
        <v>0</v>
      </c>
      <c r="N1226" s="43">
        <v>0</v>
      </c>
      <c r="O1226" s="43">
        <v>0</v>
      </c>
      <c r="P1226" s="3" t="s">
        <v>3596</v>
      </c>
      <c r="Q1226" s="45"/>
      <c r="R1226" s="88">
        <f t="shared" si="109"/>
        <v>0</v>
      </c>
      <c r="S1226" s="88">
        <f t="shared" si="110"/>
        <v>0</v>
      </c>
      <c r="T1226" s="88">
        <f t="shared" si="111"/>
        <v>0</v>
      </c>
      <c r="U1226" s="88"/>
      <c r="V1226" s="3"/>
      <c r="W1226" s="88"/>
    </row>
    <row r="1227" spans="1:23" ht="270" hidden="1" x14ac:dyDescent="0.25">
      <c r="A1227" s="47">
        <v>1226</v>
      </c>
      <c r="B1227" s="43" t="str">
        <f t="shared" si="107"/>
        <v>10_11</v>
      </c>
      <c r="C1227" s="3">
        <f t="shared" si="108"/>
        <v>84</v>
      </c>
      <c r="D1227" s="3" t="s">
        <v>252</v>
      </c>
      <c r="E1227" s="1" t="s">
        <v>2818</v>
      </c>
      <c r="F1227" s="4" t="s">
        <v>3041</v>
      </c>
      <c r="G1227" s="1" t="s">
        <v>3093</v>
      </c>
      <c r="H1227" s="10" t="s">
        <v>252</v>
      </c>
      <c r="I1227" s="6">
        <v>1</v>
      </c>
      <c r="J1227" s="8">
        <v>0</v>
      </c>
      <c r="K1227" s="12">
        <v>0</v>
      </c>
      <c r="L1227" s="44" t="s">
        <v>252</v>
      </c>
      <c r="M1227" s="3">
        <v>0</v>
      </c>
      <c r="N1227" s="43">
        <v>0</v>
      </c>
      <c r="O1227" s="43">
        <v>0</v>
      </c>
      <c r="P1227" s="3" t="s">
        <v>3538</v>
      </c>
      <c r="Q1227" s="45"/>
      <c r="R1227" s="88">
        <f t="shared" si="109"/>
        <v>0</v>
      </c>
      <c r="S1227" s="88">
        <f t="shared" si="110"/>
        <v>0</v>
      </c>
      <c r="T1227" s="88">
        <f t="shared" si="111"/>
        <v>0</v>
      </c>
      <c r="U1227" s="88"/>
      <c r="V1227" s="3"/>
      <c r="W1227" s="88"/>
    </row>
    <row r="1228" spans="1:23" ht="285" hidden="1" x14ac:dyDescent="0.25">
      <c r="A1228" s="47">
        <v>1227</v>
      </c>
      <c r="B1228" s="43" t="str">
        <f t="shared" si="107"/>
        <v>10_11</v>
      </c>
      <c r="C1228" s="3">
        <f t="shared" si="108"/>
        <v>85</v>
      </c>
      <c r="D1228" s="3" t="s">
        <v>1530</v>
      </c>
      <c r="E1228" s="1" t="s">
        <v>3094</v>
      </c>
      <c r="F1228" s="4" t="s">
        <v>3031</v>
      </c>
      <c r="G1228" s="1" t="s">
        <v>3095</v>
      </c>
      <c r="H1228" s="10" t="s">
        <v>1530</v>
      </c>
      <c r="I1228" s="6">
        <v>1</v>
      </c>
      <c r="J1228" s="8">
        <v>0</v>
      </c>
      <c r="K1228" s="12">
        <v>0</v>
      </c>
      <c r="L1228" s="44" t="s">
        <v>1530</v>
      </c>
      <c r="M1228" s="3">
        <v>0</v>
      </c>
      <c r="N1228" s="43">
        <v>0</v>
      </c>
      <c r="O1228" s="43">
        <v>0</v>
      </c>
      <c r="P1228" s="3" t="s">
        <v>3654</v>
      </c>
      <c r="Q1228" s="45"/>
      <c r="R1228" s="88">
        <f t="shared" si="109"/>
        <v>0</v>
      </c>
      <c r="S1228" s="88">
        <f t="shared" si="110"/>
        <v>0</v>
      </c>
      <c r="T1228" s="88">
        <f t="shared" si="111"/>
        <v>0</v>
      </c>
      <c r="U1228" s="88"/>
      <c r="V1228" s="3"/>
      <c r="W1228" s="88"/>
    </row>
    <row r="1229" spans="1:23" ht="210" hidden="1" x14ac:dyDescent="0.25">
      <c r="A1229" s="47">
        <v>1228</v>
      </c>
      <c r="B1229" s="43" t="str">
        <f t="shared" si="107"/>
        <v>10_11</v>
      </c>
      <c r="C1229" s="3">
        <f t="shared" si="108"/>
        <v>86</v>
      </c>
      <c r="D1229" s="3" t="s">
        <v>3098</v>
      </c>
      <c r="E1229" s="1" t="s">
        <v>3096</v>
      </c>
      <c r="F1229" s="4" t="s">
        <v>3031</v>
      </c>
      <c r="G1229" s="1" t="s">
        <v>3097</v>
      </c>
      <c r="H1229" s="10" t="s">
        <v>3098</v>
      </c>
      <c r="I1229" s="6">
        <v>1</v>
      </c>
      <c r="J1229" s="8">
        <v>0</v>
      </c>
      <c r="K1229" s="12">
        <v>0</v>
      </c>
      <c r="L1229" s="44" t="s">
        <v>3098</v>
      </c>
      <c r="M1229" s="3">
        <v>0</v>
      </c>
      <c r="N1229" s="43">
        <v>0</v>
      </c>
      <c r="O1229" s="43">
        <v>0</v>
      </c>
      <c r="P1229" s="3" t="s">
        <v>3803</v>
      </c>
      <c r="Q1229" s="45"/>
      <c r="R1229" s="88">
        <f t="shared" si="109"/>
        <v>0</v>
      </c>
      <c r="S1229" s="88">
        <f t="shared" si="110"/>
        <v>0</v>
      </c>
      <c r="T1229" s="88">
        <f t="shared" si="111"/>
        <v>0</v>
      </c>
      <c r="U1229" s="88"/>
      <c r="V1229" s="3"/>
      <c r="W1229" s="88"/>
    </row>
    <row r="1230" spans="1:23" ht="240" hidden="1" x14ac:dyDescent="0.25">
      <c r="A1230" s="47">
        <v>1229</v>
      </c>
      <c r="B1230" s="43" t="str">
        <f t="shared" si="107"/>
        <v>10_11</v>
      </c>
      <c r="C1230" s="3">
        <f t="shared" si="108"/>
        <v>87</v>
      </c>
      <c r="D1230" s="3" t="s">
        <v>1547</v>
      </c>
      <c r="E1230" s="1" t="s">
        <v>3099</v>
      </c>
      <c r="F1230" s="4" t="s">
        <v>3031</v>
      </c>
      <c r="G1230" s="1" t="s">
        <v>3100</v>
      </c>
      <c r="H1230" s="10" t="s">
        <v>1547</v>
      </c>
      <c r="I1230" s="6">
        <v>1</v>
      </c>
      <c r="J1230" s="8">
        <v>0</v>
      </c>
      <c r="K1230" s="12">
        <v>0</v>
      </c>
      <c r="L1230" s="44" t="s">
        <v>1547</v>
      </c>
      <c r="M1230" s="3">
        <v>1</v>
      </c>
      <c r="N1230" s="43">
        <v>0</v>
      </c>
      <c r="O1230" s="43">
        <v>0</v>
      </c>
      <c r="P1230" s="3" t="s">
        <v>3655</v>
      </c>
      <c r="Q1230" s="45"/>
      <c r="R1230" s="88">
        <f t="shared" si="109"/>
        <v>0</v>
      </c>
      <c r="S1230" s="88">
        <f t="shared" si="110"/>
        <v>0</v>
      </c>
      <c r="T1230" s="88">
        <f t="shared" si="111"/>
        <v>0</v>
      </c>
      <c r="U1230" s="88"/>
      <c r="V1230" s="3"/>
      <c r="W1230" s="88"/>
    </row>
    <row r="1231" spans="1:23" ht="240" hidden="1" x14ac:dyDescent="0.25">
      <c r="A1231" s="47">
        <v>1230</v>
      </c>
      <c r="B1231" s="43" t="str">
        <f t="shared" si="107"/>
        <v>10_11</v>
      </c>
      <c r="C1231" s="3">
        <f t="shared" si="108"/>
        <v>88</v>
      </c>
      <c r="D1231" s="3" t="s">
        <v>1444</v>
      </c>
      <c r="E1231" s="1" t="s">
        <v>3101</v>
      </c>
      <c r="F1231" s="4" t="s">
        <v>3041</v>
      </c>
      <c r="G1231" s="1" t="s">
        <v>3102</v>
      </c>
      <c r="H1231" s="10" t="s">
        <v>1444</v>
      </c>
      <c r="I1231" s="6">
        <v>1</v>
      </c>
      <c r="J1231" s="8">
        <v>0</v>
      </c>
      <c r="K1231" s="12">
        <v>0</v>
      </c>
      <c r="L1231" s="44" t="s">
        <v>1444</v>
      </c>
      <c r="M1231" s="3">
        <v>0</v>
      </c>
      <c r="N1231" s="43">
        <v>0</v>
      </c>
      <c r="O1231" s="43">
        <v>0</v>
      </c>
      <c r="P1231" s="3" t="s">
        <v>3635</v>
      </c>
      <c r="Q1231" s="45"/>
      <c r="R1231" s="88">
        <f t="shared" si="109"/>
        <v>0</v>
      </c>
      <c r="S1231" s="88">
        <f t="shared" si="110"/>
        <v>0</v>
      </c>
      <c r="T1231" s="88">
        <f t="shared" si="111"/>
        <v>0</v>
      </c>
      <c r="U1231" s="88"/>
      <c r="V1231" s="3"/>
      <c r="W1231" s="88"/>
    </row>
    <row r="1232" spans="1:23" ht="255" hidden="1" x14ac:dyDescent="0.25">
      <c r="A1232" s="47">
        <v>1231</v>
      </c>
      <c r="B1232" s="43" t="str">
        <f t="shared" si="107"/>
        <v>10_11</v>
      </c>
      <c r="C1232" s="3">
        <f t="shared" si="108"/>
        <v>89</v>
      </c>
      <c r="D1232" s="3" t="s">
        <v>112</v>
      </c>
      <c r="E1232" s="1" t="s">
        <v>3103</v>
      </c>
      <c r="F1232" s="4" t="s">
        <v>3036</v>
      </c>
      <c r="G1232" s="1" t="s">
        <v>3104</v>
      </c>
      <c r="H1232" s="10" t="s">
        <v>112</v>
      </c>
      <c r="I1232" s="6">
        <v>0</v>
      </c>
      <c r="J1232" s="8">
        <v>1</v>
      </c>
      <c r="K1232" s="12">
        <v>0</v>
      </c>
      <c r="L1232" s="44" t="s">
        <v>112</v>
      </c>
      <c r="M1232" s="3">
        <v>1</v>
      </c>
      <c r="N1232" s="43">
        <v>0</v>
      </c>
      <c r="O1232" s="43" t="s">
        <v>940</v>
      </c>
      <c r="P1232" s="3" t="s">
        <v>3486</v>
      </c>
      <c r="Q1232" s="45"/>
      <c r="R1232" s="88">
        <f t="shared" si="109"/>
        <v>0</v>
      </c>
      <c r="S1232" s="88">
        <f t="shared" si="110"/>
        <v>0</v>
      </c>
      <c r="T1232" s="88">
        <f t="shared" si="111"/>
        <v>0</v>
      </c>
      <c r="U1232" s="88"/>
      <c r="V1232" s="3"/>
      <c r="W1232" s="88"/>
    </row>
    <row r="1233" spans="1:23" ht="255" hidden="1" x14ac:dyDescent="0.25">
      <c r="A1233" s="47">
        <v>1232</v>
      </c>
      <c r="B1233" s="43" t="str">
        <f t="shared" si="107"/>
        <v>10_11</v>
      </c>
      <c r="C1233" s="3">
        <f t="shared" si="108"/>
        <v>90</v>
      </c>
      <c r="D1233" s="3" t="s">
        <v>969</v>
      </c>
      <c r="E1233" s="1" t="s">
        <v>3105</v>
      </c>
      <c r="F1233" s="4" t="s">
        <v>3036</v>
      </c>
      <c r="G1233" s="1" t="s">
        <v>3106</v>
      </c>
      <c r="H1233" s="10" t="s">
        <v>969</v>
      </c>
      <c r="I1233" s="6">
        <v>1</v>
      </c>
      <c r="J1233" s="8">
        <v>0</v>
      </c>
      <c r="K1233" s="12">
        <v>0</v>
      </c>
      <c r="L1233" s="44" t="s">
        <v>969</v>
      </c>
      <c r="M1233" s="3">
        <v>1</v>
      </c>
      <c r="N1233" s="43">
        <v>0</v>
      </c>
      <c r="O1233" s="43">
        <v>0</v>
      </c>
      <c r="P1233" s="3" t="s">
        <v>3474</v>
      </c>
      <c r="Q1233" s="45"/>
      <c r="R1233" s="88">
        <f t="shared" si="109"/>
        <v>0</v>
      </c>
      <c r="S1233" s="88">
        <f t="shared" si="110"/>
        <v>0</v>
      </c>
      <c r="T1233" s="88">
        <f t="shared" si="111"/>
        <v>0</v>
      </c>
      <c r="U1233" s="88"/>
      <c r="V1233" s="3"/>
      <c r="W1233" s="88"/>
    </row>
    <row r="1234" spans="1:23" ht="240" hidden="1" x14ac:dyDescent="0.25">
      <c r="A1234" s="47">
        <v>1233</v>
      </c>
      <c r="B1234" s="43" t="str">
        <f t="shared" si="107"/>
        <v>10_11</v>
      </c>
      <c r="C1234" s="3">
        <f t="shared" si="108"/>
        <v>91</v>
      </c>
      <c r="D1234" s="3" t="s">
        <v>3109</v>
      </c>
      <c r="E1234" s="1" t="s">
        <v>3107</v>
      </c>
      <c r="F1234" s="4" t="s">
        <v>3041</v>
      </c>
      <c r="G1234" s="1" t="s">
        <v>3108</v>
      </c>
      <c r="H1234" s="10" t="s">
        <v>3109</v>
      </c>
      <c r="I1234" s="6">
        <v>1</v>
      </c>
      <c r="J1234" s="8">
        <v>0</v>
      </c>
      <c r="K1234" s="12">
        <v>0</v>
      </c>
      <c r="L1234" s="44" t="s">
        <v>3109</v>
      </c>
      <c r="M1234" s="3">
        <v>0</v>
      </c>
      <c r="N1234" s="43">
        <v>0</v>
      </c>
      <c r="O1234" s="43">
        <v>0</v>
      </c>
      <c r="P1234" s="3" t="s">
        <v>3804</v>
      </c>
      <c r="Q1234" s="45"/>
      <c r="R1234" s="88">
        <f t="shared" si="109"/>
        <v>0</v>
      </c>
      <c r="S1234" s="88">
        <f t="shared" si="110"/>
        <v>0</v>
      </c>
      <c r="T1234" s="88">
        <f t="shared" si="111"/>
        <v>0</v>
      </c>
      <c r="U1234" s="88"/>
      <c r="V1234" s="3"/>
      <c r="W1234" s="88"/>
    </row>
    <row r="1235" spans="1:23" ht="225" hidden="1" x14ac:dyDescent="0.25">
      <c r="A1235" s="47">
        <v>1234</v>
      </c>
      <c r="B1235" s="43" t="str">
        <f t="shared" si="107"/>
        <v>10_11</v>
      </c>
      <c r="C1235" s="3">
        <f t="shared" si="108"/>
        <v>92</v>
      </c>
      <c r="D1235" s="3" t="s">
        <v>3112</v>
      </c>
      <c r="E1235" s="1" t="s">
        <v>3110</v>
      </c>
      <c r="F1235" s="4" t="s">
        <v>3031</v>
      </c>
      <c r="G1235" s="1" t="s">
        <v>3111</v>
      </c>
      <c r="H1235" s="10" t="s">
        <v>3112</v>
      </c>
      <c r="I1235" s="6">
        <v>1</v>
      </c>
      <c r="J1235" s="8">
        <v>0</v>
      </c>
      <c r="K1235" s="12">
        <v>0</v>
      </c>
      <c r="L1235" s="44" t="s">
        <v>3112</v>
      </c>
      <c r="M1235" s="3">
        <v>0</v>
      </c>
      <c r="N1235" s="43">
        <v>0</v>
      </c>
      <c r="O1235" s="43">
        <v>0</v>
      </c>
      <c r="P1235" s="3" t="s">
        <v>3805</v>
      </c>
      <c r="Q1235" s="45"/>
      <c r="R1235" s="88">
        <f t="shared" si="109"/>
        <v>0</v>
      </c>
      <c r="S1235" s="88">
        <f t="shared" si="110"/>
        <v>0</v>
      </c>
      <c r="T1235" s="88">
        <f t="shared" si="111"/>
        <v>0</v>
      </c>
      <c r="U1235" s="88"/>
      <c r="V1235" s="3"/>
      <c r="W1235" s="88"/>
    </row>
    <row r="1236" spans="1:23" ht="240" hidden="1" x14ac:dyDescent="0.25">
      <c r="A1236" s="47">
        <v>1235</v>
      </c>
      <c r="B1236" s="43" t="str">
        <f t="shared" si="107"/>
        <v>10_11</v>
      </c>
      <c r="C1236" s="3">
        <f t="shared" si="108"/>
        <v>93</v>
      </c>
      <c r="D1236" s="3" t="s">
        <v>1341</v>
      </c>
      <c r="E1236" s="1" t="s">
        <v>3113</v>
      </c>
      <c r="F1236" s="4" t="s">
        <v>3031</v>
      </c>
      <c r="G1236" s="1" t="s">
        <v>3114</v>
      </c>
      <c r="H1236" s="10" t="s">
        <v>1341</v>
      </c>
      <c r="I1236" s="6">
        <v>1</v>
      </c>
      <c r="J1236" s="8">
        <v>0</v>
      </c>
      <c r="K1236" s="12">
        <v>0</v>
      </c>
      <c r="L1236" s="44" t="s">
        <v>1341</v>
      </c>
      <c r="M1236" s="3">
        <v>0</v>
      </c>
      <c r="N1236" s="43">
        <v>0</v>
      </c>
      <c r="O1236" s="43">
        <v>0</v>
      </c>
      <c r="P1236" s="3" t="s">
        <v>3615</v>
      </c>
      <c r="Q1236" s="45"/>
      <c r="R1236" s="88">
        <f t="shared" si="109"/>
        <v>0</v>
      </c>
      <c r="S1236" s="88">
        <f t="shared" si="110"/>
        <v>0</v>
      </c>
      <c r="T1236" s="88">
        <f t="shared" si="111"/>
        <v>0</v>
      </c>
      <c r="U1236" s="88"/>
      <c r="V1236" s="3"/>
      <c r="W1236" s="88"/>
    </row>
    <row r="1237" spans="1:23" ht="255" hidden="1" x14ac:dyDescent="0.25">
      <c r="A1237" s="47">
        <v>1236</v>
      </c>
      <c r="B1237" s="43" t="str">
        <f t="shared" si="107"/>
        <v>10_11</v>
      </c>
      <c r="C1237" s="3">
        <f t="shared" si="108"/>
        <v>94</v>
      </c>
      <c r="D1237" s="3" t="s">
        <v>3117</v>
      </c>
      <c r="E1237" s="1" t="s">
        <v>3115</v>
      </c>
      <c r="F1237" s="4" t="s">
        <v>3031</v>
      </c>
      <c r="G1237" s="1" t="s">
        <v>3116</v>
      </c>
      <c r="H1237" s="10" t="s">
        <v>3117</v>
      </c>
      <c r="I1237" s="6">
        <v>1</v>
      </c>
      <c r="J1237" s="8">
        <v>0</v>
      </c>
      <c r="K1237" s="12">
        <v>0</v>
      </c>
      <c r="L1237" s="44" t="s">
        <v>3117</v>
      </c>
      <c r="M1237" s="3">
        <v>0</v>
      </c>
      <c r="N1237" s="43">
        <v>0</v>
      </c>
      <c r="O1237" s="43">
        <v>0</v>
      </c>
      <c r="P1237" s="3" t="s">
        <v>3806</v>
      </c>
      <c r="Q1237" s="45"/>
      <c r="R1237" s="88">
        <f t="shared" si="109"/>
        <v>0</v>
      </c>
      <c r="S1237" s="88">
        <f t="shared" si="110"/>
        <v>0</v>
      </c>
      <c r="T1237" s="88">
        <f t="shared" si="111"/>
        <v>0</v>
      </c>
      <c r="U1237" s="88"/>
      <c r="V1237" s="3"/>
      <c r="W1237" s="88"/>
    </row>
    <row r="1238" spans="1:23" ht="240" hidden="1" x14ac:dyDescent="0.25">
      <c r="A1238" s="47">
        <v>1237</v>
      </c>
      <c r="B1238" s="43" t="str">
        <f t="shared" si="107"/>
        <v>10_11</v>
      </c>
      <c r="C1238" s="3">
        <f t="shared" si="108"/>
        <v>95</v>
      </c>
      <c r="D1238" s="3" t="s">
        <v>3120</v>
      </c>
      <c r="E1238" s="1" t="s">
        <v>3118</v>
      </c>
      <c r="F1238" s="4" t="s">
        <v>3031</v>
      </c>
      <c r="G1238" s="1" t="s">
        <v>3119</v>
      </c>
      <c r="H1238" s="10" t="s">
        <v>3120</v>
      </c>
      <c r="I1238" s="6">
        <v>1</v>
      </c>
      <c r="J1238" s="8">
        <v>0</v>
      </c>
      <c r="K1238" s="12">
        <v>0</v>
      </c>
      <c r="L1238" s="44" t="s">
        <v>3120</v>
      </c>
      <c r="M1238" s="3">
        <v>0</v>
      </c>
      <c r="N1238" s="43">
        <v>0</v>
      </c>
      <c r="O1238" s="43">
        <v>0</v>
      </c>
      <c r="P1238" s="3" t="s">
        <v>3807</v>
      </c>
      <c r="Q1238" s="45"/>
      <c r="R1238" s="88">
        <f t="shared" si="109"/>
        <v>0</v>
      </c>
      <c r="S1238" s="88">
        <f t="shared" si="110"/>
        <v>0</v>
      </c>
      <c r="T1238" s="88">
        <f t="shared" si="111"/>
        <v>0</v>
      </c>
      <c r="U1238" s="88"/>
      <c r="V1238" s="3"/>
      <c r="W1238" s="88"/>
    </row>
    <row r="1239" spans="1:23" ht="240" hidden="1" x14ac:dyDescent="0.25">
      <c r="A1239" s="47">
        <v>1238</v>
      </c>
      <c r="B1239" s="43" t="str">
        <f t="shared" si="107"/>
        <v>10_11</v>
      </c>
      <c r="C1239" s="3">
        <f t="shared" si="108"/>
        <v>96</v>
      </c>
      <c r="D1239" s="3" t="s">
        <v>1114</v>
      </c>
      <c r="E1239" s="1" t="s">
        <v>3121</v>
      </c>
      <c r="F1239" s="4" t="s">
        <v>3031</v>
      </c>
      <c r="G1239" s="1" t="s">
        <v>3122</v>
      </c>
      <c r="H1239" s="10" t="s">
        <v>1114</v>
      </c>
      <c r="I1239" s="6">
        <v>1</v>
      </c>
      <c r="J1239" s="8">
        <v>0</v>
      </c>
      <c r="K1239" s="12">
        <v>0</v>
      </c>
      <c r="L1239" s="44" t="s">
        <v>1114</v>
      </c>
      <c r="M1239" s="3">
        <v>1</v>
      </c>
      <c r="N1239" s="43">
        <v>0</v>
      </c>
      <c r="O1239" s="43" t="s">
        <v>869</v>
      </c>
      <c r="P1239" s="3" t="s">
        <v>3546</v>
      </c>
      <c r="Q1239" s="45"/>
      <c r="R1239" s="88">
        <f t="shared" si="109"/>
        <v>0</v>
      </c>
      <c r="S1239" s="88">
        <f t="shared" si="110"/>
        <v>0</v>
      </c>
      <c r="T1239" s="88">
        <f t="shared" si="111"/>
        <v>0</v>
      </c>
      <c r="U1239" s="88"/>
      <c r="V1239" s="3"/>
      <c r="W1239" s="88"/>
    </row>
    <row r="1240" spans="1:23" ht="240" hidden="1" x14ac:dyDescent="0.25">
      <c r="A1240" s="47">
        <v>1239</v>
      </c>
      <c r="B1240" s="43" t="str">
        <f t="shared" si="107"/>
        <v>10_11</v>
      </c>
      <c r="C1240" s="3">
        <f t="shared" si="108"/>
        <v>97</v>
      </c>
      <c r="D1240" s="3" t="s">
        <v>3125</v>
      </c>
      <c r="E1240" s="1" t="s">
        <v>3123</v>
      </c>
      <c r="F1240" s="4" t="s">
        <v>3031</v>
      </c>
      <c r="G1240" s="1" t="s">
        <v>3124</v>
      </c>
      <c r="H1240" s="10" t="s">
        <v>3125</v>
      </c>
      <c r="I1240" s="6">
        <v>1</v>
      </c>
      <c r="J1240" s="8">
        <v>0</v>
      </c>
      <c r="K1240" s="12">
        <v>0</v>
      </c>
      <c r="L1240" s="44" t="s">
        <v>3125</v>
      </c>
      <c r="M1240" s="3">
        <v>0</v>
      </c>
      <c r="N1240" s="43">
        <v>0</v>
      </c>
      <c r="O1240" s="43">
        <v>0</v>
      </c>
      <c r="P1240" s="3" t="s">
        <v>3808</v>
      </c>
      <c r="Q1240" s="45"/>
      <c r="R1240" s="88">
        <f t="shared" si="109"/>
        <v>0</v>
      </c>
      <c r="S1240" s="88">
        <f t="shared" si="110"/>
        <v>0</v>
      </c>
      <c r="T1240" s="88">
        <f t="shared" si="111"/>
        <v>0</v>
      </c>
      <c r="U1240" s="88"/>
      <c r="V1240" s="3"/>
      <c r="W1240" s="88"/>
    </row>
    <row r="1241" spans="1:23" ht="240" hidden="1" x14ac:dyDescent="0.25">
      <c r="A1241" s="47">
        <v>1240</v>
      </c>
      <c r="B1241" s="43" t="str">
        <f t="shared" si="107"/>
        <v>10_11</v>
      </c>
      <c r="C1241" s="3">
        <f t="shared" si="108"/>
        <v>98</v>
      </c>
      <c r="D1241" s="3" t="s">
        <v>3010</v>
      </c>
      <c r="E1241" s="1" t="s">
        <v>3126</v>
      </c>
      <c r="F1241" s="4" t="s">
        <v>3041</v>
      </c>
      <c r="G1241" s="1" t="s">
        <v>3127</v>
      </c>
      <c r="H1241" s="10" t="s">
        <v>3010</v>
      </c>
      <c r="I1241" s="6">
        <v>1</v>
      </c>
      <c r="J1241" s="8">
        <v>0</v>
      </c>
      <c r="K1241" s="12">
        <v>0</v>
      </c>
      <c r="L1241" s="44" t="s">
        <v>3010</v>
      </c>
      <c r="M1241" s="3">
        <v>0</v>
      </c>
      <c r="N1241" s="43">
        <v>0</v>
      </c>
      <c r="O1241" s="43">
        <v>0</v>
      </c>
      <c r="P1241" s="3" t="s">
        <v>3790</v>
      </c>
      <c r="Q1241" s="45"/>
      <c r="R1241" s="88">
        <f t="shared" si="109"/>
        <v>0</v>
      </c>
      <c r="S1241" s="88">
        <f t="shared" si="110"/>
        <v>0</v>
      </c>
      <c r="T1241" s="88">
        <f t="shared" si="111"/>
        <v>0</v>
      </c>
      <c r="U1241" s="88"/>
      <c r="V1241" s="3"/>
      <c r="W1241" s="88"/>
    </row>
    <row r="1242" spans="1:23" ht="255" hidden="1" x14ac:dyDescent="0.25">
      <c r="A1242" s="47">
        <v>1241</v>
      </c>
      <c r="B1242" s="43" t="str">
        <f t="shared" si="107"/>
        <v>10_11</v>
      </c>
      <c r="C1242" s="3">
        <f t="shared" si="108"/>
        <v>99</v>
      </c>
      <c r="D1242" s="3" t="s">
        <v>3010</v>
      </c>
      <c r="E1242" s="1" t="s">
        <v>3128</v>
      </c>
      <c r="F1242" s="4" t="s">
        <v>3008</v>
      </c>
      <c r="G1242" s="1" t="s">
        <v>3129</v>
      </c>
      <c r="H1242" s="10" t="s">
        <v>3010</v>
      </c>
      <c r="I1242" s="6">
        <v>1</v>
      </c>
      <c r="J1242" s="8">
        <v>0</v>
      </c>
      <c r="K1242" s="12">
        <v>0</v>
      </c>
      <c r="L1242" s="44" t="s">
        <v>3010</v>
      </c>
      <c r="M1242" s="3">
        <v>0</v>
      </c>
      <c r="N1242" s="43">
        <v>0</v>
      </c>
      <c r="O1242" s="43">
        <v>0</v>
      </c>
      <c r="P1242" s="3" t="s">
        <v>3790</v>
      </c>
      <c r="Q1242" s="45"/>
      <c r="R1242" s="88">
        <f t="shared" si="109"/>
        <v>0</v>
      </c>
      <c r="S1242" s="88">
        <f t="shared" si="110"/>
        <v>0</v>
      </c>
      <c r="T1242" s="88">
        <f t="shared" si="111"/>
        <v>0</v>
      </c>
      <c r="U1242" s="88"/>
      <c r="V1242" s="3"/>
      <c r="W1242" s="88"/>
    </row>
    <row r="1243" spans="1:23" ht="270" hidden="1" x14ac:dyDescent="0.25">
      <c r="A1243" s="47">
        <v>1242</v>
      </c>
      <c r="B1243" s="43" t="str">
        <f t="shared" si="107"/>
        <v>10_11</v>
      </c>
      <c r="C1243" s="3">
        <f t="shared" si="108"/>
        <v>100</v>
      </c>
      <c r="D1243" s="3" t="s">
        <v>3082</v>
      </c>
      <c r="E1243" s="1" t="s">
        <v>3130</v>
      </c>
      <c r="F1243" s="4" t="s">
        <v>3008</v>
      </c>
      <c r="G1243" s="1" t="s">
        <v>3131</v>
      </c>
      <c r="H1243" s="10" t="s">
        <v>3082</v>
      </c>
      <c r="I1243" s="6">
        <v>1</v>
      </c>
      <c r="J1243" s="8">
        <v>0</v>
      </c>
      <c r="K1243" s="12">
        <v>0</v>
      </c>
      <c r="L1243" s="44" t="s">
        <v>3082</v>
      </c>
      <c r="M1243" s="3">
        <v>0</v>
      </c>
      <c r="N1243" s="43">
        <v>0</v>
      </c>
      <c r="O1243" s="43">
        <v>0</v>
      </c>
      <c r="P1243" s="3" t="s">
        <v>3802</v>
      </c>
      <c r="Q1243" s="45"/>
      <c r="R1243" s="88">
        <f t="shared" si="109"/>
        <v>0</v>
      </c>
      <c r="S1243" s="88">
        <f t="shared" si="110"/>
        <v>0</v>
      </c>
      <c r="T1243" s="88">
        <f t="shared" si="111"/>
        <v>0</v>
      </c>
      <c r="U1243" s="88"/>
      <c r="V1243" s="3"/>
      <c r="W1243" s="88"/>
    </row>
    <row r="1244" spans="1:23" ht="255" hidden="1" x14ac:dyDescent="0.25">
      <c r="A1244" s="47">
        <v>1243</v>
      </c>
      <c r="B1244" s="43" t="str">
        <f t="shared" si="107"/>
        <v>10_11</v>
      </c>
      <c r="C1244" s="3">
        <f t="shared" si="108"/>
        <v>101</v>
      </c>
      <c r="D1244" s="3" t="s">
        <v>112</v>
      </c>
      <c r="E1244" s="1" t="s">
        <v>3132</v>
      </c>
      <c r="F1244" s="4" t="s">
        <v>3036</v>
      </c>
      <c r="G1244" s="1" t="s">
        <v>2781</v>
      </c>
      <c r="H1244" s="10" t="s">
        <v>112</v>
      </c>
      <c r="I1244" s="6">
        <v>0</v>
      </c>
      <c r="J1244" s="8">
        <v>1</v>
      </c>
      <c r="K1244" s="12">
        <v>0</v>
      </c>
      <c r="L1244" s="44" t="s">
        <v>112</v>
      </c>
      <c r="M1244" s="3">
        <v>1</v>
      </c>
      <c r="N1244" s="43">
        <v>0</v>
      </c>
      <c r="O1244" s="43" t="s">
        <v>940</v>
      </c>
      <c r="P1244" s="3" t="s">
        <v>3486</v>
      </c>
      <c r="Q1244" s="45"/>
      <c r="R1244" s="88">
        <f t="shared" si="109"/>
        <v>0</v>
      </c>
      <c r="S1244" s="88">
        <f t="shared" si="110"/>
        <v>0</v>
      </c>
      <c r="T1244" s="88">
        <f t="shared" si="111"/>
        <v>0</v>
      </c>
      <c r="U1244" s="88"/>
      <c r="V1244" s="3"/>
      <c r="W1244" s="88"/>
    </row>
    <row r="1245" spans="1:23" ht="255" hidden="1" x14ac:dyDescent="0.25">
      <c r="A1245" s="47">
        <v>1244</v>
      </c>
      <c r="B1245" s="43" t="str">
        <f t="shared" si="107"/>
        <v>10_11</v>
      </c>
      <c r="C1245" s="3">
        <f t="shared" si="108"/>
        <v>102</v>
      </c>
      <c r="D1245" s="3" t="s">
        <v>3027</v>
      </c>
      <c r="E1245" s="1" t="s">
        <v>3133</v>
      </c>
      <c r="F1245" s="4" t="s">
        <v>3031</v>
      </c>
      <c r="G1245" s="1" t="s">
        <v>3134</v>
      </c>
      <c r="H1245" s="10" t="s">
        <v>3027</v>
      </c>
      <c r="I1245" s="6">
        <v>1</v>
      </c>
      <c r="J1245" s="8">
        <v>0</v>
      </c>
      <c r="K1245" s="12">
        <v>0</v>
      </c>
      <c r="L1245" s="44" t="s">
        <v>3027</v>
      </c>
      <c r="M1245" s="3">
        <v>0</v>
      </c>
      <c r="N1245" s="43">
        <v>0</v>
      </c>
      <c r="O1245" s="43">
        <v>0</v>
      </c>
      <c r="P1245" s="3" t="s">
        <v>3792</v>
      </c>
      <c r="Q1245" s="45"/>
      <c r="R1245" s="88">
        <f t="shared" si="109"/>
        <v>0</v>
      </c>
      <c r="S1245" s="88">
        <f t="shared" si="110"/>
        <v>0</v>
      </c>
      <c r="T1245" s="88">
        <f t="shared" si="111"/>
        <v>0</v>
      </c>
      <c r="U1245" s="88"/>
      <c r="V1245" s="3"/>
      <c r="W1245" s="88"/>
    </row>
    <row r="1246" spans="1:23" ht="240" hidden="1" x14ac:dyDescent="0.25">
      <c r="A1246" s="47">
        <v>1245</v>
      </c>
      <c r="B1246" s="43" t="str">
        <f t="shared" si="107"/>
        <v>10_11</v>
      </c>
      <c r="C1246" s="3">
        <f t="shared" si="108"/>
        <v>103</v>
      </c>
      <c r="D1246" s="3" t="s">
        <v>1676</v>
      </c>
      <c r="E1246" s="1" t="s">
        <v>3135</v>
      </c>
      <c r="F1246" s="4" t="s">
        <v>3031</v>
      </c>
      <c r="G1246" s="1" t="s">
        <v>3136</v>
      </c>
      <c r="H1246" s="10" t="s">
        <v>1676</v>
      </c>
      <c r="I1246" s="6">
        <v>1</v>
      </c>
      <c r="J1246" s="8">
        <v>0</v>
      </c>
      <c r="K1246" s="12">
        <v>0</v>
      </c>
      <c r="L1246" s="44" t="s">
        <v>1676</v>
      </c>
      <c r="M1246" s="3">
        <v>0</v>
      </c>
      <c r="N1246" s="43">
        <v>0</v>
      </c>
      <c r="O1246" s="43">
        <v>0</v>
      </c>
      <c r="P1246" s="3" t="s">
        <v>3664</v>
      </c>
      <c r="Q1246" s="45"/>
      <c r="R1246" s="88">
        <f t="shared" si="109"/>
        <v>0</v>
      </c>
      <c r="S1246" s="88">
        <f t="shared" si="110"/>
        <v>0</v>
      </c>
      <c r="T1246" s="88">
        <f t="shared" si="111"/>
        <v>0</v>
      </c>
      <c r="U1246" s="88"/>
      <c r="V1246" s="3"/>
      <c r="W1246" s="88"/>
    </row>
    <row r="1247" spans="1:23" ht="240" hidden="1" x14ac:dyDescent="0.25">
      <c r="A1247" s="47">
        <v>1246</v>
      </c>
      <c r="B1247" s="43" t="str">
        <f t="shared" si="107"/>
        <v>10_11</v>
      </c>
      <c r="C1247" s="3">
        <f t="shared" si="108"/>
        <v>104</v>
      </c>
      <c r="D1247" s="3" t="s">
        <v>3027</v>
      </c>
      <c r="E1247" s="1" t="s">
        <v>3137</v>
      </c>
      <c r="F1247" s="4" t="s">
        <v>3031</v>
      </c>
      <c r="G1247" s="1" t="s">
        <v>3138</v>
      </c>
      <c r="H1247" s="10" t="s">
        <v>3027</v>
      </c>
      <c r="I1247" s="6">
        <v>1</v>
      </c>
      <c r="J1247" s="8">
        <v>0</v>
      </c>
      <c r="K1247" s="12">
        <v>0</v>
      </c>
      <c r="L1247" s="44" t="s">
        <v>3027</v>
      </c>
      <c r="M1247" s="3">
        <v>0</v>
      </c>
      <c r="N1247" s="43">
        <v>0</v>
      </c>
      <c r="O1247" s="43">
        <v>0</v>
      </c>
      <c r="P1247" s="3" t="s">
        <v>3792</v>
      </c>
      <c r="Q1247" s="45"/>
      <c r="R1247" s="88">
        <f t="shared" si="109"/>
        <v>0</v>
      </c>
      <c r="S1247" s="88">
        <f t="shared" si="110"/>
        <v>0</v>
      </c>
      <c r="T1247" s="88">
        <f t="shared" si="111"/>
        <v>0</v>
      </c>
      <c r="U1247" s="88"/>
      <c r="V1247" s="3"/>
      <c r="W1247" s="88"/>
    </row>
    <row r="1248" spans="1:23" ht="409.5" hidden="1" x14ac:dyDescent="0.25">
      <c r="A1248" s="47">
        <v>1247</v>
      </c>
      <c r="B1248" s="43" t="str">
        <f t="shared" si="107"/>
        <v>10_11</v>
      </c>
      <c r="C1248" s="3">
        <f t="shared" si="108"/>
        <v>105</v>
      </c>
      <c r="D1248" s="3" t="s">
        <v>1373</v>
      </c>
      <c r="E1248" s="1" t="s">
        <v>3139</v>
      </c>
      <c r="F1248" s="4" t="s">
        <v>3031</v>
      </c>
      <c r="G1248" s="1" t="s">
        <v>3140</v>
      </c>
      <c r="H1248" s="10" t="s">
        <v>1373</v>
      </c>
      <c r="I1248" s="6">
        <v>1</v>
      </c>
      <c r="J1248" s="8">
        <v>0</v>
      </c>
      <c r="K1248" s="12">
        <v>0</v>
      </c>
      <c r="L1248" s="44" t="s">
        <v>1373</v>
      </c>
      <c r="M1248" s="3">
        <v>0</v>
      </c>
      <c r="N1248" s="43">
        <v>0</v>
      </c>
      <c r="O1248" s="43">
        <v>0</v>
      </c>
      <c r="P1248" s="3" t="s">
        <v>3623</v>
      </c>
      <c r="Q1248" s="45"/>
      <c r="R1248" s="88">
        <f t="shared" si="109"/>
        <v>0</v>
      </c>
      <c r="S1248" s="88">
        <f t="shared" si="110"/>
        <v>0</v>
      </c>
      <c r="T1248" s="88">
        <f t="shared" si="111"/>
        <v>0</v>
      </c>
      <c r="U1248" s="88"/>
      <c r="V1248" s="3"/>
      <c r="W1248" s="88"/>
    </row>
    <row r="1249" spans="1:23" ht="409.5" hidden="1" x14ac:dyDescent="0.25">
      <c r="A1249" s="47">
        <v>1248</v>
      </c>
      <c r="B1249" s="43" t="str">
        <f t="shared" si="107"/>
        <v>10_11</v>
      </c>
      <c r="C1249" s="3">
        <f t="shared" si="108"/>
        <v>106</v>
      </c>
      <c r="D1249" s="3" t="s">
        <v>1373</v>
      </c>
      <c r="E1249" s="1" t="s">
        <v>3139</v>
      </c>
      <c r="F1249" s="4" t="s">
        <v>3031</v>
      </c>
      <c r="G1249" s="1" t="s">
        <v>3140</v>
      </c>
      <c r="H1249" s="10" t="s">
        <v>1373</v>
      </c>
      <c r="I1249" s="6">
        <v>1</v>
      </c>
      <c r="J1249" s="8">
        <v>0</v>
      </c>
      <c r="K1249" s="12">
        <v>0</v>
      </c>
      <c r="L1249" s="44" t="s">
        <v>1373</v>
      </c>
      <c r="M1249" s="3">
        <v>0</v>
      </c>
      <c r="N1249" s="43">
        <v>0</v>
      </c>
      <c r="O1249" s="43">
        <v>0</v>
      </c>
      <c r="P1249" s="3" t="s">
        <v>3623</v>
      </c>
      <c r="Q1249" s="45"/>
      <c r="R1249" s="88">
        <f t="shared" si="109"/>
        <v>0</v>
      </c>
      <c r="S1249" s="88">
        <f t="shared" si="110"/>
        <v>0</v>
      </c>
      <c r="T1249" s="88">
        <f t="shared" si="111"/>
        <v>0</v>
      </c>
      <c r="U1249" s="88"/>
      <c r="V1249" s="3"/>
      <c r="W1249" s="88"/>
    </row>
    <row r="1250" spans="1:23" ht="270" hidden="1" x14ac:dyDescent="0.25">
      <c r="A1250" s="47">
        <v>1249</v>
      </c>
      <c r="B1250" s="43" t="str">
        <f t="shared" si="107"/>
        <v>10_11</v>
      </c>
      <c r="C1250" s="3">
        <f t="shared" si="108"/>
        <v>107</v>
      </c>
      <c r="D1250" s="3" t="s">
        <v>1653</v>
      </c>
      <c r="E1250" s="1" t="s">
        <v>3141</v>
      </c>
      <c r="F1250" s="4" t="s">
        <v>3031</v>
      </c>
      <c r="G1250" s="1" t="s">
        <v>3142</v>
      </c>
      <c r="H1250" s="10" t="s">
        <v>1653</v>
      </c>
      <c r="I1250" s="6">
        <v>1</v>
      </c>
      <c r="J1250" s="8">
        <v>0</v>
      </c>
      <c r="K1250" s="12">
        <v>0</v>
      </c>
      <c r="L1250" s="44" t="s">
        <v>1653</v>
      </c>
      <c r="M1250" s="3">
        <v>0</v>
      </c>
      <c r="N1250" s="43">
        <v>0</v>
      </c>
      <c r="O1250" s="43">
        <v>0</v>
      </c>
      <c r="P1250" s="3" t="s">
        <v>3663</v>
      </c>
      <c r="Q1250" s="45"/>
      <c r="R1250" s="88">
        <f t="shared" si="109"/>
        <v>0</v>
      </c>
      <c r="S1250" s="88">
        <f t="shared" si="110"/>
        <v>0</v>
      </c>
      <c r="T1250" s="88">
        <f t="shared" si="111"/>
        <v>0</v>
      </c>
      <c r="U1250" s="88"/>
      <c r="V1250" s="3"/>
      <c r="W1250" s="88"/>
    </row>
    <row r="1251" spans="1:23" ht="255" hidden="1" x14ac:dyDescent="0.25">
      <c r="A1251" s="47">
        <v>1250</v>
      </c>
      <c r="B1251" s="43" t="str">
        <f t="shared" si="107"/>
        <v>10_11</v>
      </c>
      <c r="C1251" s="3">
        <f t="shared" si="108"/>
        <v>108</v>
      </c>
      <c r="D1251" s="3" t="s">
        <v>1516</v>
      </c>
      <c r="E1251" s="1" t="s">
        <v>3143</v>
      </c>
      <c r="F1251" s="4" t="s">
        <v>3031</v>
      </c>
      <c r="G1251" s="1" t="s">
        <v>3144</v>
      </c>
      <c r="H1251" s="10" t="s">
        <v>1516</v>
      </c>
      <c r="I1251" s="6">
        <v>1</v>
      </c>
      <c r="J1251" s="8">
        <v>0</v>
      </c>
      <c r="K1251" s="12">
        <v>0</v>
      </c>
      <c r="L1251" s="44" t="s">
        <v>1516</v>
      </c>
      <c r="M1251" s="3">
        <v>0</v>
      </c>
      <c r="N1251" s="43">
        <v>0</v>
      </c>
      <c r="O1251" s="43">
        <v>0</v>
      </c>
      <c r="P1251" s="3" t="s">
        <v>3652</v>
      </c>
      <c r="Q1251" s="45"/>
      <c r="R1251" s="88">
        <f t="shared" si="109"/>
        <v>0</v>
      </c>
      <c r="S1251" s="88">
        <f t="shared" si="110"/>
        <v>0</v>
      </c>
      <c r="T1251" s="88">
        <f t="shared" si="111"/>
        <v>0</v>
      </c>
      <c r="U1251" s="88"/>
      <c r="V1251" s="3"/>
      <c r="W1251" s="88"/>
    </row>
    <row r="1252" spans="1:23" ht="255" hidden="1" x14ac:dyDescent="0.25">
      <c r="A1252" s="47">
        <v>1251</v>
      </c>
      <c r="B1252" s="43" t="str">
        <f t="shared" si="107"/>
        <v>10_11</v>
      </c>
      <c r="C1252" s="3">
        <f t="shared" si="108"/>
        <v>109</v>
      </c>
      <c r="D1252" s="3" t="s">
        <v>834</v>
      </c>
      <c r="E1252" s="1" t="s">
        <v>3145</v>
      </c>
      <c r="F1252" s="4" t="s">
        <v>3041</v>
      </c>
      <c r="G1252" s="1" t="s">
        <v>3146</v>
      </c>
      <c r="H1252" s="10" t="s">
        <v>834</v>
      </c>
      <c r="I1252" s="6">
        <v>1</v>
      </c>
      <c r="J1252" s="8">
        <v>0</v>
      </c>
      <c r="K1252" s="12">
        <v>0</v>
      </c>
      <c r="L1252" s="44" t="s">
        <v>834</v>
      </c>
      <c r="M1252" s="3">
        <v>0</v>
      </c>
      <c r="N1252" s="43">
        <v>0</v>
      </c>
      <c r="O1252" s="43">
        <v>0</v>
      </c>
      <c r="P1252" s="3" t="s">
        <v>3428</v>
      </c>
      <c r="Q1252" s="45"/>
      <c r="R1252" s="88">
        <f t="shared" si="109"/>
        <v>0</v>
      </c>
      <c r="S1252" s="88">
        <f t="shared" si="110"/>
        <v>0</v>
      </c>
      <c r="T1252" s="88">
        <f t="shared" si="111"/>
        <v>0</v>
      </c>
      <c r="U1252" s="88"/>
      <c r="V1252" s="3"/>
      <c r="W1252" s="88"/>
    </row>
    <row r="1253" spans="1:23" ht="255" hidden="1" x14ac:dyDescent="0.25">
      <c r="A1253" s="89">
        <v>1252</v>
      </c>
      <c r="B1253" s="90" t="str">
        <f t="shared" si="107"/>
        <v>10_11</v>
      </c>
      <c r="C1253" s="26">
        <f t="shared" si="108"/>
        <v>110</v>
      </c>
      <c r="D1253" s="26" t="s">
        <v>834</v>
      </c>
      <c r="E1253" s="27" t="s">
        <v>3147</v>
      </c>
      <c r="F1253" s="28" t="s">
        <v>3041</v>
      </c>
      <c r="G1253" s="27" t="s">
        <v>3148</v>
      </c>
      <c r="H1253" s="30" t="s">
        <v>834</v>
      </c>
      <c r="I1253" s="29">
        <v>1</v>
      </c>
      <c r="J1253" s="31">
        <v>0</v>
      </c>
      <c r="K1253" s="32">
        <v>0</v>
      </c>
      <c r="L1253" s="44" t="s">
        <v>834</v>
      </c>
      <c r="M1253" s="26">
        <v>0</v>
      </c>
      <c r="N1253" s="90">
        <v>0</v>
      </c>
      <c r="O1253" s="90">
        <v>0</v>
      </c>
      <c r="P1253" s="26" t="s">
        <v>3428</v>
      </c>
      <c r="Q1253" s="45"/>
      <c r="R1253" s="88">
        <f t="shared" si="109"/>
        <v>0</v>
      </c>
      <c r="S1253" s="88">
        <f t="shared" si="110"/>
        <v>0</v>
      </c>
      <c r="T1253" s="88">
        <f t="shared" si="111"/>
        <v>0</v>
      </c>
      <c r="U1253" s="88"/>
      <c r="V1253" s="26"/>
      <c r="W1253" s="88"/>
    </row>
    <row r="1254" spans="1:23" ht="120.75" hidden="1" thickTop="1" x14ac:dyDescent="0.25">
      <c r="A1254" s="92">
        <v>1253</v>
      </c>
      <c r="B1254" s="93" t="s">
        <v>3394</v>
      </c>
      <c r="C1254" s="94">
        <v>40</v>
      </c>
      <c r="D1254" s="94" t="s">
        <v>197</v>
      </c>
      <c r="E1254" s="95" t="s">
        <v>3150</v>
      </c>
      <c r="F1254" s="96"/>
      <c r="G1254" s="95"/>
      <c r="H1254" s="97" t="s">
        <v>197</v>
      </c>
      <c r="I1254" s="98">
        <v>1</v>
      </c>
      <c r="J1254" s="99">
        <v>0</v>
      </c>
      <c r="K1254" s="100">
        <v>0</v>
      </c>
      <c r="L1254" s="101" t="s">
        <v>197</v>
      </c>
      <c r="M1254" s="94">
        <v>0</v>
      </c>
      <c r="N1254" s="93">
        <v>0</v>
      </c>
      <c r="O1254" s="93">
        <v>0</v>
      </c>
      <c r="P1254" s="94" t="s">
        <v>3514</v>
      </c>
      <c r="Q1254" s="102"/>
      <c r="R1254" s="103">
        <f t="shared" si="109"/>
        <v>0</v>
      </c>
      <c r="S1254" s="103">
        <f t="shared" si="110"/>
        <v>0</v>
      </c>
      <c r="T1254" s="103">
        <f t="shared" si="111"/>
        <v>0</v>
      </c>
      <c r="U1254" s="103"/>
      <c r="V1254" s="104"/>
      <c r="W1254" s="88"/>
    </row>
    <row r="1255" spans="1:23" ht="90" hidden="1" x14ac:dyDescent="0.25">
      <c r="A1255" s="105">
        <v>1254</v>
      </c>
      <c r="B1255" s="43" t="s">
        <v>3394</v>
      </c>
      <c r="C1255" s="3">
        <f>+C1254+1</f>
        <v>41</v>
      </c>
      <c r="D1255" s="3" t="s">
        <v>4</v>
      </c>
      <c r="E1255" s="1" t="s">
        <v>3151</v>
      </c>
      <c r="F1255" s="4"/>
      <c r="G1255" s="1"/>
      <c r="H1255" s="10" t="s">
        <v>4</v>
      </c>
      <c r="I1255" s="6">
        <v>0</v>
      </c>
      <c r="J1255" s="8">
        <v>1</v>
      </c>
      <c r="K1255" s="12">
        <v>0</v>
      </c>
      <c r="L1255" s="44" t="s">
        <v>4</v>
      </c>
      <c r="M1255" s="3">
        <v>1</v>
      </c>
      <c r="N1255" s="43">
        <v>0</v>
      </c>
      <c r="O1255" s="43">
        <v>0</v>
      </c>
      <c r="P1255" s="3" t="s">
        <v>3419</v>
      </c>
      <c r="Q1255" s="45"/>
      <c r="R1255" s="106">
        <f t="shared" si="109"/>
        <v>0</v>
      </c>
      <c r="S1255" s="106">
        <f t="shared" si="110"/>
        <v>0</v>
      </c>
      <c r="T1255" s="106">
        <f t="shared" si="111"/>
        <v>0</v>
      </c>
      <c r="U1255" s="106"/>
      <c r="V1255" s="107"/>
      <c r="W1255" s="88"/>
    </row>
    <row r="1256" spans="1:23" ht="75" hidden="1" x14ac:dyDescent="0.25">
      <c r="A1256" s="105">
        <v>1255</v>
      </c>
      <c r="B1256" s="43" t="s">
        <v>3394</v>
      </c>
      <c r="C1256" s="3">
        <f t="shared" ref="C1256:C1319" si="112">+C1255+1</f>
        <v>42</v>
      </c>
      <c r="D1256" s="3" t="s">
        <v>499</v>
      </c>
      <c r="E1256" s="1" t="s">
        <v>3152</v>
      </c>
      <c r="F1256" s="4"/>
      <c r="G1256" s="1"/>
      <c r="H1256" s="10" t="s">
        <v>499</v>
      </c>
      <c r="I1256" s="6">
        <v>1</v>
      </c>
      <c r="J1256" s="8">
        <v>0</v>
      </c>
      <c r="K1256" s="12">
        <v>0</v>
      </c>
      <c r="L1256" s="44" t="s">
        <v>499</v>
      </c>
      <c r="M1256" s="3">
        <v>1</v>
      </c>
      <c r="N1256" s="43">
        <v>0</v>
      </c>
      <c r="O1256" s="43" t="s">
        <v>869</v>
      </c>
      <c r="P1256" s="3" t="s">
        <v>3459</v>
      </c>
      <c r="Q1256" s="45"/>
      <c r="R1256" s="106">
        <f t="shared" si="109"/>
        <v>0</v>
      </c>
      <c r="S1256" s="106">
        <f t="shared" si="110"/>
        <v>0</v>
      </c>
      <c r="T1256" s="106">
        <f t="shared" si="111"/>
        <v>0</v>
      </c>
      <c r="U1256" s="106"/>
      <c r="V1256" s="107"/>
      <c r="W1256" s="88"/>
    </row>
    <row r="1257" spans="1:23" ht="120" hidden="1" x14ac:dyDescent="0.25">
      <c r="A1257" s="105">
        <v>1256</v>
      </c>
      <c r="B1257" s="43" t="s">
        <v>3394</v>
      </c>
      <c r="C1257" s="3">
        <f t="shared" si="112"/>
        <v>43</v>
      </c>
      <c r="D1257" s="3" t="s">
        <v>446</v>
      </c>
      <c r="E1257" s="1" t="s">
        <v>3153</v>
      </c>
      <c r="F1257" s="4"/>
      <c r="G1257" s="1"/>
      <c r="H1257" s="10" t="s">
        <v>446</v>
      </c>
      <c r="I1257" s="6">
        <v>0</v>
      </c>
      <c r="J1257" s="8">
        <v>1</v>
      </c>
      <c r="K1257" s="12">
        <v>0</v>
      </c>
      <c r="L1257" s="44" t="s">
        <v>446</v>
      </c>
      <c r="M1257" s="3">
        <v>0</v>
      </c>
      <c r="N1257" s="43">
        <v>0</v>
      </c>
      <c r="O1257" s="43">
        <v>0</v>
      </c>
      <c r="P1257" s="3" t="s">
        <v>3578</v>
      </c>
      <c r="Q1257" s="45"/>
      <c r="R1257" s="106">
        <f t="shared" si="109"/>
        <v>0</v>
      </c>
      <c r="S1257" s="106">
        <f t="shared" si="110"/>
        <v>0</v>
      </c>
      <c r="T1257" s="106">
        <f t="shared" si="111"/>
        <v>0</v>
      </c>
      <c r="U1257" s="106"/>
      <c r="V1257" s="107"/>
      <c r="W1257" s="88"/>
    </row>
    <row r="1258" spans="1:23" ht="105" hidden="1" x14ac:dyDescent="0.25">
      <c r="A1258" s="105">
        <v>1257</v>
      </c>
      <c r="B1258" s="43" t="s">
        <v>3394</v>
      </c>
      <c r="C1258" s="3">
        <f t="shared" si="112"/>
        <v>44</v>
      </c>
      <c r="D1258" s="3" t="s">
        <v>449</v>
      </c>
      <c r="E1258" s="1" t="s">
        <v>3154</v>
      </c>
      <c r="F1258" s="4"/>
      <c r="G1258" s="1"/>
      <c r="H1258" s="10" t="s">
        <v>449</v>
      </c>
      <c r="I1258" s="6">
        <v>0</v>
      </c>
      <c r="J1258" s="8">
        <v>1</v>
      </c>
      <c r="K1258" s="12">
        <v>0</v>
      </c>
      <c r="L1258" s="44" t="s">
        <v>449</v>
      </c>
      <c r="M1258" s="3">
        <v>0</v>
      </c>
      <c r="N1258" s="43">
        <v>0</v>
      </c>
      <c r="O1258" s="43">
        <v>0</v>
      </c>
      <c r="P1258" s="3" t="s">
        <v>3579</v>
      </c>
      <c r="Q1258" s="45"/>
      <c r="R1258" s="106">
        <f t="shared" si="109"/>
        <v>0</v>
      </c>
      <c r="S1258" s="106">
        <f t="shared" si="110"/>
        <v>0</v>
      </c>
      <c r="T1258" s="106">
        <f t="shared" si="111"/>
        <v>0</v>
      </c>
      <c r="U1258" s="106"/>
      <c r="V1258" s="107"/>
      <c r="W1258" s="88"/>
    </row>
    <row r="1259" spans="1:23" ht="60" hidden="1" x14ac:dyDescent="0.25">
      <c r="A1259" s="105">
        <v>1258</v>
      </c>
      <c r="B1259" s="43" t="s">
        <v>3394</v>
      </c>
      <c r="C1259" s="3">
        <f t="shared" si="112"/>
        <v>45</v>
      </c>
      <c r="D1259" s="3" t="s">
        <v>1063</v>
      </c>
      <c r="E1259" s="1" t="s">
        <v>3155</v>
      </c>
      <c r="F1259" s="4"/>
      <c r="G1259" s="1"/>
      <c r="H1259" s="10" t="s">
        <v>1063</v>
      </c>
      <c r="I1259" s="6">
        <v>1</v>
      </c>
      <c r="J1259" s="8">
        <v>0</v>
      </c>
      <c r="K1259" s="12">
        <v>0</v>
      </c>
      <c r="L1259" s="44" t="s">
        <v>1063</v>
      </c>
      <c r="M1259" s="3">
        <v>1</v>
      </c>
      <c r="N1259" s="43">
        <v>0</v>
      </c>
      <c r="O1259" s="43">
        <v>0</v>
      </c>
      <c r="P1259" s="3" t="s">
        <v>3526</v>
      </c>
      <c r="Q1259" s="45"/>
      <c r="R1259" s="106">
        <f t="shared" si="109"/>
        <v>0</v>
      </c>
      <c r="S1259" s="106">
        <f t="shared" si="110"/>
        <v>0</v>
      </c>
      <c r="T1259" s="106">
        <f t="shared" si="111"/>
        <v>0</v>
      </c>
      <c r="U1259" s="106"/>
      <c r="V1259" s="107"/>
      <c r="W1259" s="88"/>
    </row>
    <row r="1260" spans="1:23" ht="120" hidden="1" x14ac:dyDescent="0.25">
      <c r="A1260" s="105">
        <v>1259</v>
      </c>
      <c r="B1260" s="43" t="s">
        <v>3394</v>
      </c>
      <c r="C1260" s="3">
        <f t="shared" si="112"/>
        <v>46</v>
      </c>
      <c r="D1260" s="3" t="s">
        <v>870</v>
      </c>
      <c r="E1260" s="1" t="s">
        <v>3156</v>
      </c>
      <c r="F1260" s="4"/>
      <c r="G1260" s="1"/>
      <c r="H1260" s="10" t="s">
        <v>870</v>
      </c>
      <c r="I1260" s="6">
        <v>1</v>
      </c>
      <c r="J1260" s="8">
        <v>0</v>
      </c>
      <c r="K1260" s="12">
        <v>0</v>
      </c>
      <c r="L1260" s="44" t="s">
        <v>870</v>
      </c>
      <c r="M1260" s="3">
        <v>1</v>
      </c>
      <c r="N1260" s="43">
        <v>0</v>
      </c>
      <c r="O1260" s="43" t="s">
        <v>869</v>
      </c>
      <c r="P1260" s="3" t="s">
        <v>3438</v>
      </c>
      <c r="Q1260" s="45"/>
      <c r="R1260" s="106">
        <f t="shared" si="109"/>
        <v>0</v>
      </c>
      <c r="S1260" s="106">
        <f t="shared" si="110"/>
        <v>0</v>
      </c>
      <c r="T1260" s="106">
        <f t="shared" si="111"/>
        <v>0</v>
      </c>
      <c r="U1260" s="106"/>
      <c r="V1260" s="107"/>
      <c r="W1260" s="88"/>
    </row>
    <row r="1261" spans="1:23" ht="120" hidden="1" x14ac:dyDescent="0.25">
      <c r="A1261" s="105">
        <v>1260</v>
      </c>
      <c r="B1261" s="43" t="s">
        <v>3394</v>
      </c>
      <c r="C1261" s="3">
        <f t="shared" si="112"/>
        <v>47</v>
      </c>
      <c r="D1261" s="3" t="s">
        <v>3158</v>
      </c>
      <c r="E1261" s="1" t="s">
        <v>3157</v>
      </c>
      <c r="F1261" s="4"/>
      <c r="G1261" s="1"/>
      <c r="H1261" s="10" t="s">
        <v>3158</v>
      </c>
      <c r="I1261" s="6">
        <v>1</v>
      </c>
      <c r="J1261" s="8">
        <v>0</v>
      </c>
      <c r="K1261" s="12">
        <v>0</v>
      </c>
      <c r="L1261" s="44" t="s">
        <v>3158</v>
      </c>
      <c r="M1261" s="3">
        <v>0</v>
      </c>
      <c r="N1261" s="43">
        <v>0</v>
      </c>
      <c r="O1261" s="43">
        <v>0</v>
      </c>
      <c r="P1261" s="3" t="s">
        <v>3809</v>
      </c>
      <c r="Q1261" s="45"/>
      <c r="R1261" s="106">
        <f t="shared" si="109"/>
        <v>0</v>
      </c>
      <c r="S1261" s="106">
        <f t="shared" si="110"/>
        <v>0</v>
      </c>
      <c r="T1261" s="106">
        <f t="shared" si="111"/>
        <v>0</v>
      </c>
      <c r="U1261" s="106"/>
      <c r="V1261" s="107"/>
      <c r="W1261" s="88"/>
    </row>
    <row r="1262" spans="1:23" ht="60" hidden="1" x14ac:dyDescent="0.25">
      <c r="A1262" s="105">
        <v>1261</v>
      </c>
      <c r="B1262" s="43" t="s">
        <v>3394</v>
      </c>
      <c r="C1262" s="3">
        <f t="shared" si="112"/>
        <v>48</v>
      </c>
      <c r="D1262" s="3" t="s">
        <v>960</v>
      </c>
      <c r="E1262" s="1" t="s">
        <v>3159</v>
      </c>
      <c r="F1262" s="4"/>
      <c r="G1262" s="1"/>
      <c r="H1262" s="10" t="s">
        <v>960</v>
      </c>
      <c r="I1262" s="6">
        <v>1</v>
      </c>
      <c r="J1262" s="8">
        <v>0</v>
      </c>
      <c r="K1262" s="12">
        <v>0</v>
      </c>
      <c r="L1262" s="44" t="s">
        <v>960</v>
      </c>
      <c r="M1262" s="3">
        <v>1</v>
      </c>
      <c r="N1262" s="43">
        <v>0</v>
      </c>
      <c r="O1262" s="43" t="s">
        <v>869</v>
      </c>
      <c r="P1262" s="3" t="s">
        <v>3467</v>
      </c>
      <c r="Q1262" s="45"/>
      <c r="R1262" s="106">
        <f t="shared" si="109"/>
        <v>0</v>
      </c>
      <c r="S1262" s="106">
        <f t="shared" si="110"/>
        <v>0</v>
      </c>
      <c r="T1262" s="106">
        <f t="shared" si="111"/>
        <v>0</v>
      </c>
      <c r="U1262" s="106"/>
      <c r="V1262" s="107"/>
      <c r="W1262" s="88"/>
    </row>
    <row r="1263" spans="1:23" ht="75" hidden="1" x14ac:dyDescent="0.25">
      <c r="A1263" s="105">
        <v>1262</v>
      </c>
      <c r="B1263" s="43" t="s">
        <v>3394</v>
      </c>
      <c r="C1263" s="3">
        <f t="shared" si="112"/>
        <v>49</v>
      </c>
      <c r="D1263" s="3" t="s">
        <v>3161</v>
      </c>
      <c r="E1263" s="1" t="s">
        <v>3160</v>
      </c>
      <c r="F1263" s="4"/>
      <c r="G1263" s="1"/>
      <c r="H1263" s="10" t="s">
        <v>3161</v>
      </c>
      <c r="I1263" s="6">
        <v>1</v>
      </c>
      <c r="J1263" s="8">
        <v>0</v>
      </c>
      <c r="K1263" s="12">
        <v>0</v>
      </c>
      <c r="L1263" s="44" t="s">
        <v>3161</v>
      </c>
      <c r="M1263" s="3">
        <v>0</v>
      </c>
      <c r="N1263" s="43">
        <v>0</v>
      </c>
      <c r="O1263" s="43">
        <v>0</v>
      </c>
      <c r="P1263" s="3" t="s">
        <v>3810</v>
      </c>
      <c r="Q1263" s="45"/>
      <c r="R1263" s="106">
        <f t="shared" si="109"/>
        <v>0</v>
      </c>
      <c r="S1263" s="106">
        <f t="shared" si="110"/>
        <v>0</v>
      </c>
      <c r="T1263" s="106">
        <f t="shared" si="111"/>
        <v>0</v>
      </c>
      <c r="U1263" s="106"/>
      <c r="V1263" s="107"/>
      <c r="W1263" s="88"/>
    </row>
    <row r="1264" spans="1:23" ht="60" hidden="1" x14ac:dyDescent="0.25">
      <c r="A1264" s="105">
        <v>1263</v>
      </c>
      <c r="B1264" s="43" t="s">
        <v>3394</v>
      </c>
      <c r="C1264" s="3">
        <f t="shared" si="112"/>
        <v>50</v>
      </c>
      <c r="D1264" s="3" t="s">
        <v>106</v>
      </c>
      <c r="E1264" s="1" t="s">
        <v>3162</v>
      </c>
      <c r="F1264" s="4"/>
      <c r="G1264" s="1"/>
      <c r="H1264" s="10" t="s">
        <v>106</v>
      </c>
      <c r="I1264" s="6">
        <v>0</v>
      </c>
      <c r="J1264" s="8">
        <v>1</v>
      </c>
      <c r="K1264" s="12">
        <v>0</v>
      </c>
      <c r="L1264" s="44" t="s">
        <v>106</v>
      </c>
      <c r="M1264" s="3">
        <v>1</v>
      </c>
      <c r="N1264" s="43">
        <v>0</v>
      </c>
      <c r="O1264" s="43">
        <v>0</v>
      </c>
      <c r="P1264" s="3" t="s">
        <v>3496</v>
      </c>
      <c r="Q1264" s="45"/>
      <c r="R1264" s="106">
        <f t="shared" si="109"/>
        <v>0</v>
      </c>
      <c r="S1264" s="106">
        <f t="shared" si="110"/>
        <v>0</v>
      </c>
      <c r="T1264" s="106">
        <f t="shared" si="111"/>
        <v>0</v>
      </c>
      <c r="U1264" s="106"/>
      <c r="V1264" s="107"/>
      <c r="W1264" s="88"/>
    </row>
    <row r="1265" spans="1:23" ht="120" hidden="1" x14ac:dyDescent="0.25">
      <c r="A1265" s="105">
        <v>1264</v>
      </c>
      <c r="B1265" s="43" t="s">
        <v>3394</v>
      </c>
      <c r="C1265" s="3">
        <f t="shared" si="112"/>
        <v>51</v>
      </c>
      <c r="D1265" s="3" t="s">
        <v>269</v>
      </c>
      <c r="E1265" s="1" t="s">
        <v>3163</v>
      </c>
      <c r="F1265" s="4"/>
      <c r="G1265" s="1"/>
      <c r="H1265" s="10" t="s">
        <v>269</v>
      </c>
      <c r="I1265" s="6">
        <v>0</v>
      </c>
      <c r="J1265" s="8">
        <v>1</v>
      </c>
      <c r="K1265" s="12">
        <v>0</v>
      </c>
      <c r="L1265" s="44" t="s">
        <v>269</v>
      </c>
      <c r="M1265" s="3">
        <v>1</v>
      </c>
      <c r="N1265" s="43">
        <v>0</v>
      </c>
      <c r="O1265" s="43">
        <v>0</v>
      </c>
      <c r="P1265" s="3" t="s">
        <v>3543</v>
      </c>
      <c r="Q1265" s="45"/>
      <c r="R1265" s="106">
        <f t="shared" si="109"/>
        <v>0</v>
      </c>
      <c r="S1265" s="106">
        <f t="shared" si="110"/>
        <v>0</v>
      </c>
      <c r="T1265" s="106">
        <f t="shared" si="111"/>
        <v>0</v>
      </c>
      <c r="U1265" s="106"/>
      <c r="V1265" s="107"/>
      <c r="W1265" s="88"/>
    </row>
    <row r="1266" spans="1:23" ht="120" hidden="1" x14ac:dyDescent="0.25">
      <c r="A1266" s="105">
        <v>1265</v>
      </c>
      <c r="B1266" s="43" t="s">
        <v>3394</v>
      </c>
      <c r="C1266" s="3">
        <f t="shared" si="112"/>
        <v>52</v>
      </c>
      <c r="D1266" s="3" t="s">
        <v>454</v>
      </c>
      <c r="E1266" s="1" t="s">
        <v>3164</v>
      </c>
      <c r="F1266" s="4"/>
      <c r="G1266" s="1"/>
      <c r="H1266" s="10" t="s">
        <v>454</v>
      </c>
      <c r="I1266" s="6">
        <v>0</v>
      </c>
      <c r="J1266" s="8">
        <v>1</v>
      </c>
      <c r="K1266" s="12">
        <v>0</v>
      </c>
      <c r="L1266" s="44" t="s">
        <v>454</v>
      </c>
      <c r="M1266" s="3">
        <v>1</v>
      </c>
      <c r="N1266" s="43">
        <v>0</v>
      </c>
      <c r="O1266" s="43">
        <v>0</v>
      </c>
      <c r="P1266" s="3" t="s">
        <v>3487</v>
      </c>
      <c r="Q1266" s="45"/>
      <c r="R1266" s="106">
        <f t="shared" si="109"/>
        <v>0</v>
      </c>
      <c r="S1266" s="106">
        <f t="shared" si="110"/>
        <v>0</v>
      </c>
      <c r="T1266" s="106">
        <f t="shared" si="111"/>
        <v>0</v>
      </c>
      <c r="U1266" s="106"/>
      <c r="V1266" s="107"/>
      <c r="W1266" s="88"/>
    </row>
    <row r="1267" spans="1:23" ht="105" hidden="1" x14ac:dyDescent="0.25">
      <c r="A1267" s="105">
        <v>1266</v>
      </c>
      <c r="B1267" s="43" t="s">
        <v>3394</v>
      </c>
      <c r="C1267" s="3">
        <f t="shared" si="112"/>
        <v>53</v>
      </c>
      <c r="D1267" s="3" t="s">
        <v>2088</v>
      </c>
      <c r="E1267" s="1" t="s">
        <v>3165</v>
      </c>
      <c r="F1267" s="4"/>
      <c r="G1267" s="1"/>
      <c r="H1267" s="10" t="s">
        <v>2088</v>
      </c>
      <c r="I1267" s="6">
        <v>1</v>
      </c>
      <c r="J1267" s="8">
        <v>0</v>
      </c>
      <c r="K1267" s="12">
        <v>0</v>
      </c>
      <c r="L1267" s="44" t="s">
        <v>2088</v>
      </c>
      <c r="M1267" s="3">
        <v>0</v>
      </c>
      <c r="N1267" s="43">
        <v>0</v>
      </c>
      <c r="O1267" s="43">
        <v>0</v>
      </c>
      <c r="P1267" s="3" t="s">
        <v>3708</v>
      </c>
      <c r="Q1267" s="45"/>
      <c r="R1267" s="106">
        <f t="shared" si="109"/>
        <v>0</v>
      </c>
      <c r="S1267" s="106">
        <f t="shared" si="110"/>
        <v>0</v>
      </c>
      <c r="T1267" s="106">
        <f t="shared" si="111"/>
        <v>0</v>
      </c>
      <c r="U1267" s="106"/>
      <c r="V1267" s="107"/>
      <c r="W1267" s="88"/>
    </row>
    <row r="1268" spans="1:23" ht="75" hidden="1" x14ac:dyDescent="0.25">
      <c r="A1268" s="105">
        <v>1267</v>
      </c>
      <c r="B1268" s="43" t="s">
        <v>3394</v>
      </c>
      <c r="C1268" s="3">
        <f t="shared" si="112"/>
        <v>54</v>
      </c>
      <c r="D1268" s="3" t="s">
        <v>259</v>
      </c>
      <c r="E1268" s="1" t="s">
        <v>3166</v>
      </c>
      <c r="F1268" s="4"/>
      <c r="G1268" s="1"/>
      <c r="H1268" s="10" t="s">
        <v>259</v>
      </c>
      <c r="I1268" s="6">
        <v>1</v>
      </c>
      <c r="J1268" s="8">
        <v>0</v>
      </c>
      <c r="K1268" s="12">
        <v>0</v>
      </c>
      <c r="L1268" s="44" t="s">
        <v>259</v>
      </c>
      <c r="M1268" s="3">
        <v>1</v>
      </c>
      <c r="N1268" s="43">
        <v>0</v>
      </c>
      <c r="O1268" s="43" t="s">
        <v>869</v>
      </c>
      <c r="P1268" s="3" t="s">
        <v>3858</v>
      </c>
      <c r="Q1268" s="45"/>
      <c r="R1268" s="106">
        <f t="shared" si="109"/>
        <v>0</v>
      </c>
      <c r="S1268" s="106">
        <f t="shared" si="110"/>
        <v>0</v>
      </c>
      <c r="T1268" s="106">
        <f t="shared" si="111"/>
        <v>0</v>
      </c>
      <c r="U1268" s="106"/>
      <c r="V1268" s="107"/>
      <c r="W1268" s="88"/>
    </row>
    <row r="1269" spans="1:23" ht="60" hidden="1" x14ac:dyDescent="0.25">
      <c r="A1269" s="105">
        <v>1268</v>
      </c>
      <c r="B1269" s="43" t="s">
        <v>3394</v>
      </c>
      <c r="C1269" s="3">
        <f t="shared" si="112"/>
        <v>55</v>
      </c>
      <c r="D1269" s="3" t="s">
        <v>41</v>
      </c>
      <c r="E1269" s="1" t="s">
        <v>3167</v>
      </c>
      <c r="F1269" s="4"/>
      <c r="G1269" s="1"/>
      <c r="H1269" s="10" t="s">
        <v>41</v>
      </c>
      <c r="I1269" s="6">
        <v>1</v>
      </c>
      <c r="J1269" s="8">
        <v>0</v>
      </c>
      <c r="K1269" s="12">
        <v>0</v>
      </c>
      <c r="L1269" s="44" t="s">
        <v>41</v>
      </c>
      <c r="M1269" s="3">
        <v>1</v>
      </c>
      <c r="N1269" s="43">
        <v>0</v>
      </c>
      <c r="O1269" s="43">
        <v>0</v>
      </c>
      <c r="P1269" s="3" t="s">
        <v>3436</v>
      </c>
      <c r="Q1269" s="45"/>
      <c r="R1269" s="106">
        <f t="shared" si="109"/>
        <v>0</v>
      </c>
      <c r="S1269" s="106">
        <f t="shared" si="110"/>
        <v>0</v>
      </c>
      <c r="T1269" s="106">
        <f t="shared" si="111"/>
        <v>0</v>
      </c>
      <c r="U1269" s="106"/>
      <c r="V1269" s="107"/>
      <c r="W1269" s="88"/>
    </row>
    <row r="1270" spans="1:23" ht="120" hidden="1" x14ac:dyDescent="0.25">
      <c r="A1270" s="105">
        <v>1269</v>
      </c>
      <c r="B1270" s="43" t="s">
        <v>3394</v>
      </c>
      <c r="C1270" s="3">
        <f t="shared" si="112"/>
        <v>56</v>
      </c>
      <c r="D1270" s="3" t="s">
        <v>1722</v>
      </c>
      <c r="E1270" s="1" t="s">
        <v>3168</v>
      </c>
      <c r="F1270" s="4"/>
      <c r="G1270" s="1"/>
      <c r="H1270" s="10" t="s">
        <v>1722</v>
      </c>
      <c r="I1270" s="6">
        <v>1</v>
      </c>
      <c r="J1270" s="8">
        <v>0</v>
      </c>
      <c r="K1270" s="12">
        <v>0</v>
      </c>
      <c r="L1270" s="44" t="s">
        <v>1722</v>
      </c>
      <c r="M1270" s="3">
        <v>0</v>
      </c>
      <c r="N1270" s="43">
        <v>0</v>
      </c>
      <c r="O1270" s="43">
        <v>0</v>
      </c>
      <c r="P1270" s="3" t="s">
        <v>3667</v>
      </c>
      <c r="Q1270" s="45"/>
      <c r="R1270" s="106">
        <f t="shared" si="109"/>
        <v>0</v>
      </c>
      <c r="S1270" s="106">
        <f t="shared" si="110"/>
        <v>0</v>
      </c>
      <c r="T1270" s="106">
        <f t="shared" si="111"/>
        <v>0</v>
      </c>
      <c r="U1270" s="106"/>
      <c r="V1270" s="107"/>
      <c r="W1270" s="88"/>
    </row>
    <row r="1271" spans="1:23" ht="60" hidden="1" x14ac:dyDescent="0.25">
      <c r="A1271" s="105">
        <v>1270</v>
      </c>
      <c r="B1271" s="43" t="s">
        <v>3394</v>
      </c>
      <c r="C1271" s="3">
        <f t="shared" si="112"/>
        <v>57</v>
      </c>
      <c r="D1271" s="3" t="s">
        <v>2103</v>
      </c>
      <c r="E1271" s="1" t="s">
        <v>3169</v>
      </c>
      <c r="F1271" s="4"/>
      <c r="G1271" s="1"/>
      <c r="H1271" s="10" t="s">
        <v>2103</v>
      </c>
      <c r="I1271" s="6">
        <v>0</v>
      </c>
      <c r="J1271" s="8">
        <v>1</v>
      </c>
      <c r="K1271" s="12">
        <v>0</v>
      </c>
      <c r="L1271" s="44" t="s">
        <v>2103</v>
      </c>
      <c r="M1271" s="3">
        <v>0</v>
      </c>
      <c r="N1271" s="43">
        <v>0</v>
      </c>
      <c r="O1271" s="43">
        <v>0</v>
      </c>
      <c r="P1271" s="3" t="s">
        <v>3710</v>
      </c>
      <c r="Q1271" s="45"/>
      <c r="R1271" s="106">
        <f t="shared" si="109"/>
        <v>0</v>
      </c>
      <c r="S1271" s="106">
        <f t="shared" si="110"/>
        <v>0</v>
      </c>
      <c r="T1271" s="106">
        <f t="shared" si="111"/>
        <v>0</v>
      </c>
      <c r="U1271" s="106"/>
      <c r="V1271" s="107"/>
      <c r="W1271" s="88"/>
    </row>
    <row r="1272" spans="1:23" ht="90" hidden="1" x14ac:dyDescent="0.25">
      <c r="A1272" s="105">
        <v>1271</v>
      </c>
      <c r="B1272" s="43" t="s">
        <v>3394</v>
      </c>
      <c r="C1272" s="3">
        <f t="shared" si="112"/>
        <v>58</v>
      </c>
      <c r="D1272" s="3" t="s">
        <v>1114</v>
      </c>
      <c r="E1272" s="1" t="s">
        <v>3170</v>
      </c>
      <c r="F1272" s="4"/>
      <c r="G1272" s="1"/>
      <c r="H1272" s="10" t="s">
        <v>1114</v>
      </c>
      <c r="I1272" s="6">
        <v>1</v>
      </c>
      <c r="J1272" s="8">
        <v>0</v>
      </c>
      <c r="K1272" s="12">
        <v>0</v>
      </c>
      <c r="L1272" s="44" t="s">
        <v>1114</v>
      </c>
      <c r="M1272" s="3">
        <v>1</v>
      </c>
      <c r="N1272" s="43">
        <v>0</v>
      </c>
      <c r="O1272" s="43" t="s">
        <v>869</v>
      </c>
      <c r="P1272" s="3" t="s">
        <v>3546</v>
      </c>
      <c r="Q1272" s="45"/>
      <c r="R1272" s="106">
        <f t="shared" si="109"/>
        <v>0</v>
      </c>
      <c r="S1272" s="106">
        <f t="shared" si="110"/>
        <v>0</v>
      </c>
      <c r="T1272" s="106">
        <f t="shared" si="111"/>
        <v>0</v>
      </c>
      <c r="U1272" s="106"/>
      <c r="V1272" s="107"/>
      <c r="W1272" s="88"/>
    </row>
    <row r="1273" spans="1:23" ht="75" hidden="1" x14ac:dyDescent="0.25">
      <c r="A1273" s="105">
        <v>1272</v>
      </c>
      <c r="B1273" s="43" t="s">
        <v>3394</v>
      </c>
      <c r="C1273" s="3">
        <f t="shared" si="112"/>
        <v>59</v>
      </c>
      <c r="D1273" s="3" t="s">
        <v>3172</v>
      </c>
      <c r="E1273" s="1" t="s">
        <v>3171</v>
      </c>
      <c r="F1273" s="4"/>
      <c r="G1273" s="1"/>
      <c r="H1273" s="10" t="s">
        <v>3172</v>
      </c>
      <c r="I1273" s="6">
        <v>1</v>
      </c>
      <c r="J1273" s="8">
        <v>0</v>
      </c>
      <c r="K1273" s="12">
        <v>0</v>
      </c>
      <c r="L1273" s="44" t="s">
        <v>3172</v>
      </c>
      <c r="M1273" s="3">
        <v>0</v>
      </c>
      <c r="N1273" s="43">
        <v>0</v>
      </c>
      <c r="O1273" s="43">
        <v>0</v>
      </c>
      <c r="P1273" s="3" t="s">
        <v>3811</v>
      </c>
      <c r="Q1273" s="45"/>
      <c r="R1273" s="106">
        <f t="shared" si="109"/>
        <v>0</v>
      </c>
      <c r="S1273" s="106">
        <f t="shared" si="110"/>
        <v>0</v>
      </c>
      <c r="T1273" s="106">
        <f t="shared" si="111"/>
        <v>0</v>
      </c>
      <c r="U1273" s="106"/>
      <c r="V1273" s="107"/>
      <c r="W1273" s="88"/>
    </row>
    <row r="1274" spans="1:23" ht="75" hidden="1" x14ac:dyDescent="0.25">
      <c r="A1274" s="105">
        <v>1273</v>
      </c>
      <c r="B1274" s="43" t="s">
        <v>3394</v>
      </c>
      <c r="C1274" s="3">
        <f t="shared" si="112"/>
        <v>60</v>
      </c>
      <c r="D1274" s="3" t="s">
        <v>20</v>
      </c>
      <c r="E1274" s="1" t="s">
        <v>3173</v>
      </c>
      <c r="F1274" s="4"/>
      <c r="G1274" s="1"/>
      <c r="H1274" s="10" t="s">
        <v>20</v>
      </c>
      <c r="I1274" s="6">
        <v>0</v>
      </c>
      <c r="J1274" s="8">
        <v>1</v>
      </c>
      <c r="K1274" s="12">
        <v>0</v>
      </c>
      <c r="L1274" s="44" t="s">
        <v>20</v>
      </c>
      <c r="M1274" s="3">
        <v>1</v>
      </c>
      <c r="N1274" s="43">
        <v>0</v>
      </c>
      <c r="O1274" s="43">
        <v>0</v>
      </c>
      <c r="P1274" s="3" t="s">
        <v>3468</v>
      </c>
      <c r="Q1274" s="45"/>
      <c r="R1274" s="106">
        <f t="shared" si="109"/>
        <v>0</v>
      </c>
      <c r="S1274" s="106">
        <f t="shared" si="110"/>
        <v>0</v>
      </c>
      <c r="T1274" s="106">
        <f t="shared" si="111"/>
        <v>0</v>
      </c>
      <c r="U1274" s="106"/>
      <c r="V1274" s="107"/>
      <c r="W1274" s="88"/>
    </row>
    <row r="1275" spans="1:23" ht="120" x14ac:dyDescent="0.25">
      <c r="A1275" s="105">
        <v>1274</v>
      </c>
      <c r="B1275" s="43" t="s">
        <v>3394</v>
      </c>
      <c r="C1275" s="3">
        <f t="shared" si="112"/>
        <v>61</v>
      </c>
      <c r="D1275" s="3" t="s">
        <v>973</v>
      </c>
      <c r="E1275" s="1" t="s">
        <v>3174</v>
      </c>
      <c r="F1275" s="4"/>
      <c r="G1275" s="1"/>
      <c r="H1275" s="10" t="s">
        <v>973</v>
      </c>
      <c r="I1275" s="6">
        <v>1</v>
      </c>
      <c r="J1275" s="8">
        <v>0</v>
      </c>
      <c r="K1275" s="12">
        <v>0</v>
      </c>
      <c r="L1275" s="44" t="s">
        <v>973</v>
      </c>
      <c r="M1275" s="3">
        <v>1</v>
      </c>
      <c r="N1275" s="43">
        <v>0</v>
      </c>
      <c r="O1275" s="43" t="s">
        <v>869</v>
      </c>
      <c r="P1275" s="3" t="s">
        <v>3475</v>
      </c>
      <c r="Q1275" s="45"/>
      <c r="R1275" s="106">
        <f t="shared" si="109"/>
        <v>0</v>
      </c>
      <c r="S1275" s="106">
        <f t="shared" si="110"/>
        <v>0</v>
      </c>
      <c r="T1275" s="106">
        <f t="shared" si="111"/>
        <v>0</v>
      </c>
      <c r="U1275" s="106"/>
      <c r="V1275" s="107" t="s">
        <v>3988</v>
      </c>
      <c r="W1275" s="88"/>
    </row>
    <row r="1276" spans="1:23" ht="120" hidden="1" x14ac:dyDescent="0.25">
      <c r="A1276" s="105">
        <v>1275</v>
      </c>
      <c r="B1276" s="43" t="s">
        <v>3394</v>
      </c>
      <c r="C1276" s="3">
        <f t="shared" si="112"/>
        <v>62</v>
      </c>
      <c r="D1276" s="3" t="s">
        <v>30</v>
      </c>
      <c r="E1276" s="1" t="s">
        <v>3175</v>
      </c>
      <c r="F1276" s="4"/>
      <c r="G1276" s="1"/>
      <c r="H1276" s="10" t="s">
        <v>30</v>
      </c>
      <c r="I1276" s="6">
        <v>0</v>
      </c>
      <c r="J1276" s="8">
        <v>1</v>
      </c>
      <c r="K1276" s="12">
        <v>0</v>
      </c>
      <c r="L1276" s="44" t="s">
        <v>30</v>
      </c>
      <c r="M1276" s="3">
        <v>1</v>
      </c>
      <c r="N1276" s="43">
        <v>0</v>
      </c>
      <c r="O1276" s="43">
        <v>0</v>
      </c>
      <c r="P1276" s="3" t="s">
        <v>3470</v>
      </c>
      <c r="Q1276" s="45"/>
      <c r="R1276" s="106">
        <f t="shared" si="109"/>
        <v>0</v>
      </c>
      <c r="S1276" s="106">
        <f t="shared" si="110"/>
        <v>0</v>
      </c>
      <c r="T1276" s="106">
        <f t="shared" si="111"/>
        <v>0</v>
      </c>
      <c r="U1276" s="106"/>
      <c r="V1276" s="107"/>
      <c r="W1276" s="88"/>
    </row>
    <row r="1277" spans="1:23" ht="60" hidden="1" x14ac:dyDescent="0.25">
      <c r="A1277" s="105">
        <v>1276</v>
      </c>
      <c r="B1277" s="43" t="s">
        <v>3394</v>
      </c>
      <c r="C1277" s="3">
        <f t="shared" si="112"/>
        <v>63</v>
      </c>
      <c r="D1277" s="3" t="s">
        <v>1168</v>
      </c>
      <c r="E1277" s="1" t="s">
        <v>3176</v>
      </c>
      <c r="F1277" s="4"/>
      <c r="G1277" s="1"/>
      <c r="H1277" s="10" t="s">
        <v>1168</v>
      </c>
      <c r="I1277" s="6">
        <v>1</v>
      </c>
      <c r="J1277" s="8">
        <v>0</v>
      </c>
      <c r="K1277" s="12">
        <v>0</v>
      </c>
      <c r="L1277" s="44" t="s">
        <v>1168</v>
      </c>
      <c r="M1277" s="3">
        <v>0</v>
      </c>
      <c r="N1277" s="43">
        <v>0</v>
      </c>
      <c r="O1277" s="43">
        <v>0</v>
      </c>
      <c r="P1277" s="3" t="s">
        <v>3567</v>
      </c>
      <c r="Q1277" s="45"/>
      <c r="R1277" s="106">
        <f t="shared" si="109"/>
        <v>0</v>
      </c>
      <c r="S1277" s="106">
        <f t="shared" si="110"/>
        <v>0</v>
      </c>
      <c r="T1277" s="106">
        <f t="shared" si="111"/>
        <v>0</v>
      </c>
      <c r="U1277" s="106"/>
      <c r="V1277" s="107"/>
      <c r="W1277" s="88"/>
    </row>
    <row r="1278" spans="1:23" ht="90" hidden="1" x14ac:dyDescent="0.25">
      <c r="A1278" s="105">
        <v>1277</v>
      </c>
      <c r="B1278" s="43" t="s">
        <v>3394</v>
      </c>
      <c r="C1278" s="3">
        <f t="shared" si="112"/>
        <v>64</v>
      </c>
      <c r="D1278" s="3" t="s">
        <v>112</v>
      </c>
      <c r="E1278" s="1" t="s">
        <v>3177</v>
      </c>
      <c r="F1278" s="4"/>
      <c r="G1278" s="1"/>
      <c r="H1278" s="10" t="s">
        <v>112</v>
      </c>
      <c r="I1278" s="6">
        <v>1</v>
      </c>
      <c r="J1278" s="8">
        <v>0</v>
      </c>
      <c r="K1278" s="12">
        <v>0</v>
      </c>
      <c r="L1278" s="44" t="s">
        <v>112</v>
      </c>
      <c r="M1278" s="3">
        <v>1</v>
      </c>
      <c r="N1278" s="43">
        <v>0</v>
      </c>
      <c r="O1278" s="43" t="s">
        <v>869</v>
      </c>
      <c r="P1278" s="3" t="s">
        <v>3486</v>
      </c>
      <c r="Q1278" s="45"/>
      <c r="R1278" s="106">
        <f t="shared" si="109"/>
        <v>0</v>
      </c>
      <c r="S1278" s="106">
        <f t="shared" si="110"/>
        <v>0</v>
      </c>
      <c r="T1278" s="106">
        <f t="shared" si="111"/>
        <v>0</v>
      </c>
      <c r="U1278" s="106"/>
      <c r="V1278" s="107"/>
      <c r="W1278" s="88"/>
    </row>
    <row r="1279" spans="1:23" ht="120" hidden="1" x14ac:dyDescent="0.25">
      <c r="A1279" s="105">
        <v>1278</v>
      </c>
      <c r="B1279" s="43" t="s">
        <v>3394</v>
      </c>
      <c r="C1279" s="3">
        <f t="shared" si="112"/>
        <v>65</v>
      </c>
      <c r="D1279" s="3" t="s">
        <v>1892</v>
      </c>
      <c r="E1279" s="1" t="s">
        <v>3178</v>
      </c>
      <c r="F1279" s="4"/>
      <c r="G1279" s="1"/>
      <c r="H1279" s="10" t="s">
        <v>1892</v>
      </c>
      <c r="I1279" s="6">
        <v>1</v>
      </c>
      <c r="J1279" s="8">
        <v>0</v>
      </c>
      <c r="K1279" s="12">
        <v>0</v>
      </c>
      <c r="L1279" s="44" t="s">
        <v>1892</v>
      </c>
      <c r="M1279" s="3">
        <v>0</v>
      </c>
      <c r="N1279" s="43">
        <v>0</v>
      </c>
      <c r="O1279" s="43">
        <v>0</v>
      </c>
      <c r="P1279" s="3" t="s">
        <v>3863</v>
      </c>
      <c r="Q1279" s="45"/>
      <c r="R1279" s="106">
        <f t="shared" si="109"/>
        <v>0</v>
      </c>
      <c r="S1279" s="106">
        <f t="shared" si="110"/>
        <v>0</v>
      </c>
      <c r="T1279" s="106">
        <f t="shared" si="111"/>
        <v>0</v>
      </c>
      <c r="U1279" s="106"/>
      <c r="V1279" s="107"/>
      <c r="W1279" s="88"/>
    </row>
    <row r="1280" spans="1:23" ht="120" hidden="1" x14ac:dyDescent="0.25">
      <c r="A1280" s="105">
        <v>1279</v>
      </c>
      <c r="B1280" s="43" t="s">
        <v>3394</v>
      </c>
      <c r="C1280" s="3">
        <f t="shared" si="112"/>
        <v>66</v>
      </c>
      <c r="D1280" s="3" t="s">
        <v>3180</v>
      </c>
      <c r="E1280" s="1" t="s">
        <v>3179</v>
      </c>
      <c r="F1280" s="4"/>
      <c r="G1280" s="1"/>
      <c r="H1280" s="10" t="s">
        <v>3180</v>
      </c>
      <c r="I1280" s="6">
        <v>1</v>
      </c>
      <c r="J1280" s="8">
        <v>0</v>
      </c>
      <c r="K1280" s="12">
        <v>0</v>
      </c>
      <c r="L1280" s="44" t="s">
        <v>3180</v>
      </c>
      <c r="M1280" s="3">
        <v>0</v>
      </c>
      <c r="N1280" s="43">
        <v>0</v>
      </c>
      <c r="O1280" s="43">
        <v>0</v>
      </c>
      <c r="P1280" s="3" t="s">
        <v>3812</v>
      </c>
      <c r="Q1280" s="45"/>
      <c r="R1280" s="106">
        <f t="shared" si="109"/>
        <v>0</v>
      </c>
      <c r="S1280" s="106">
        <f t="shared" si="110"/>
        <v>0</v>
      </c>
      <c r="T1280" s="106">
        <f t="shared" si="111"/>
        <v>0</v>
      </c>
      <c r="U1280" s="106"/>
      <c r="V1280" s="107"/>
      <c r="W1280" s="88"/>
    </row>
    <row r="1281" spans="1:23" ht="120" hidden="1" x14ac:dyDescent="0.25">
      <c r="A1281" s="105">
        <v>1280</v>
      </c>
      <c r="B1281" s="43" t="s">
        <v>3394</v>
      </c>
      <c r="C1281" s="3">
        <f t="shared" si="112"/>
        <v>67</v>
      </c>
      <c r="D1281" s="3" t="s">
        <v>3182</v>
      </c>
      <c r="E1281" s="1" t="s">
        <v>3181</v>
      </c>
      <c r="F1281" s="4"/>
      <c r="G1281" s="1"/>
      <c r="H1281" s="10" t="s">
        <v>3182</v>
      </c>
      <c r="I1281" s="6">
        <v>1</v>
      </c>
      <c r="J1281" s="8">
        <v>0</v>
      </c>
      <c r="K1281" s="12">
        <v>0</v>
      </c>
      <c r="L1281" s="44" t="s">
        <v>3182</v>
      </c>
      <c r="M1281" s="3">
        <v>0</v>
      </c>
      <c r="N1281" s="43">
        <v>0</v>
      </c>
      <c r="O1281" s="43">
        <v>0</v>
      </c>
      <c r="P1281" s="3" t="s">
        <v>3865</v>
      </c>
      <c r="Q1281" s="45"/>
      <c r="R1281" s="106">
        <f t="shared" si="109"/>
        <v>0</v>
      </c>
      <c r="S1281" s="106">
        <f t="shared" si="110"/>
        <v>0</v>
      </c>
      <c r="T1281" s="106">
        <f t="shared" si="111"/>
        <v>0</v>
      </c>
      <c r="U1281" s="106"/>
      <c r="V1281" s="107"/>
      <c r="W1281" s="88"/>
    </row>
    <row r="1282" spans="1:23" ht="105" hidden="1" x14ac:dyDescent="0.25">
      <c r="A1282" s="105">
        <v>1281</v>
      </c>
      <c r="B1282" s="43" t="s">
        <v>3394</v>
      </c>
      <c r="C1282" s="3">
        <f t="shared" si="112"/>
        <v>68</v>
      </c>
      <c r="D1282" s="3" t="s">
        <v>3184</v>
      </c>
      <c r="E1282" s="1" t="s">
        <v>3183</v>
      </c>
      <c r="F1282" s="4"/>
      <c r="G1282" s="1"/>
      <c r="H1282" s="10" t="s">
        <v>3184</v>
      </c>
      <c r="I1282" s="6">
        <v>1</v>
      </c>
      <c r="J1282" s="8">
        <v>0</v>
      </c>
      <c r="K1282" s="12">
        <v>0</v>
      </c>
      <c r="L1282" s="44" t="s">
        <v>3184</v>
      </c>
      <c r="M1282" s="3">
        <v>0</v>
      </c>
      <c r="N1282" s="43">
        <v>0</v>
      </c>
      <c r="O1282" s="43">
        <v>0</v>
      </c>
      <c r="P1282" s="3" t="s">
        <v>3866</v>
      </c>
      <c r="Q1282" s="45"/>
      <c r="R1282" s="106">
        <f t="shared" ref="R1282:R1345" si="113">IF(D1282&lt;&gt;H1282,1,0)</f>
        <v>0</v>
      </c>
      <c r="S1282" s="106">
        <f t="shared" ref="S1282:S1345" si="114">IF(H1282&lt;&gt;L1282,1,0)</f>
        <v>0</v>
      </c>
      <c r="T1282" s="106">
        <f t="shared" ref="T1282:T1345" si="115">IF(I1282+J1282+K1282=0,1,0)</f>
        <v>0</v>
      </c>
      <c r="U1282" s="106"/>
      <c r="V1282" s="107"/>
      <c r="W1282" s="88"/>
    </row>
    <row r="1283" spans="1:23" ht="75" hidden="1" x14ac:dyDescent="0.25">
      <c r="A1283" s="105">
        <v>1282</v>
      </c>
      <c r="B1283" s="43" t="s">
        <v>3394</v>
      </c>
      <c r="C1283" s="3">
        <f t="shared" si="112"/>
        <v>69</v>
      </c>
      <c r="D1283" s="3" t="s">
        <v>1073</v>
      </c>
      <c r="E1283" s="1" t="s">
        <v>3185</v>
      </c>
      <c r="F1283" s="4"/>
      <c r="G1283" s="1"/>
      <c r="H1283" s="10" t="s">
        <v>1073</v>
      </c>
      <c r="I1283" s="6">
        <v>1</v>
      </c>
      <c r="J1283" s="8">
        <v>0</v>
      </c>
      <c r="K1283" s="12">
        <v>0</v>
      </c>
      <c r="L1283" s="44" t="s">
        <v>1073</v>
      </c>
      <c r="M1283" s="3">
        <v>1</v>
      </c>
      <c r="N1283" s="43">
        <v>0</v>
      </c>
      <c r="O1283" s="43">
        <v>0</v>
      </c>
      <c r="P1283" s="3" t="s">
        <v>3530</v>
      </c>
      <c r="Q1283" s="45"/>
      <c r="R1283" s="106">
        <f t="shared" si="113"/>
        <v>0</v>
      </c>
      <c r="S1283" s="106">
        <f t="shared" si="114"/>
        <v>0</v>
      </c>
      <c r="T1283" s="106">
        <f t="shared" si="115"/>
        <v>0</v>
      </c>
      <c r="U1283" s="106"/>
      <c r="V1283" s="107"/>
      <c r="W1283" s="88"/>
    </row>
    <row r="1284" spans="1:23" ht="120" hidden="1" x14ac:dyDescent="0.25">
      <c r="A1284" s="105">
        <v>1283</v>
      </c>
      <c r="B1284" s="43" t="s">
        <v>3394</v>
      </c>
      <c r="C1284" s="3">
        <f t="shared" si="112"/>
        <v>70</v>
      </c>
      <c r="D1284" s="3" t="s">
        <v>3187</v>
      </c>
      <c r="E1284" s="1" t="s">
        <v>3186</v>
      </c>
      <c r="F1284" s="4"/>
      <c r="G1284" s="1"/>
      <c r="H1284" s="10" t="s">
        <v>3187</v>
      </c>
      <c r="I1284" s="6">
        <v>1</v>
      </c>
      <c r="J1284" s="8">
        <v>0</v>
      </c>
      <c r="K1284" s="12">
        <v>0</v>
      </c>
      <c r="L1284" s="44" t="s">
        <v>3187</v>
      </c>
      <c r="M1284" s="3">
        <v>0</v>
      </c>
      <c r="N1284" s="43">
        <v>0</v>
      </c>
      <c r="O1284" s="43">
        <v>0</v>
      </c>
      <c r="P1284" s="3" t="s">
        <v>3813</v>
      </c>
      <c r="Q1284" s="45"/>
      <c r="R1284" s="106">
        <f t="shared" si="113"/>
        <v>0</v>
      </c>
      <c r="S1284" s="106">
        <f t="shared" si="114"/>
        <v>0</v>
      </c>
      <c r="T1284" s="106">
        <f t="shared" si="115"/>
        <v>0</v>
      </c>
      <c r="U1284" s="106"/>
      <c r="V1284" s="107"/>
      <c r="W1284" s="88"/>
    </row>
    <row r="1285" spans="1:23" ht="60" hidden="1" x14ac:dyDescent="0.25">
      <c r="A1285" s="105">
        <v>1284</v>
      </c>
      <c r="B1285" s="43" t="s">
        <v>3394</v>
      </c>
      <c r="C1285" s="3">
        <f t="shared" si="112"/>
        <v>71</v>
      </c>
      <c r="D1285" s="3" t="s">
        <v>3189</v>
      </c>
      <c r="E1285" s="1" t="s">
        <v>3188</v>
      </c>
      <c r="F1285" s="4"/>
      <c r="G1285" s="1"/>
      <c r="H1285" s="10" t="s">
        <v>3189</v>
      </c>
      <c r="I1285" s="6">
        <v>1</v>
      </c>
      <c r="J1285" s="8">
        <v>0</v>
      </c>
      <c r="K1285" s="12">
        <v>0</v>
      </c>
      <c r="L1285" s="44" t="s">
        <v>3189</v>
      </c>
      <c r="M1285" s="3">
        <v>0</v>
      </c>
      <c r="N1285" s="43">
        <v>0</v>
      </c>
      <c r="O1285" s="43">
        <v>0</v>
      </c>
      <c r="P1285" s="3" t="s">
        <v>3814</v>
      </c>
      <c r="Q1285" s="45"/>
      <c r="R1285" s="106">
        <f t="shared" si="113"/>
        <v>0</v>
      </c>
      <c r="S1285" s="106">
        <f t="shared" si="114"/>
        <v>0</v>
      </c>
      <c r="T1285" s="106">
        <f t="shared" si="115"/>
        <v>0</v>
      </c>
      <c r="U1285" s="106"/>
      <c r="V1285" s="107"/>
      <c r="W1285" s="88"/>
    </row>
    <row r="1286" spans="1:23" ht="60" hidden="1" x14ac:dyDescent="0.25">
      <c r="A1286" s="105">
        <v>1285</v>
      </c>
      <c r="B1286" s="43" t="s">
        <v>3394</v>
      </c>
      <c r="C1286" s="3">
        <f t="shared" si="112"/>
        <v>72</v>
      </c>
      <c r="D1286" s="3" t="s">
        <v>3191</v>
      </c>
      <c r="E1286" s="1" t="s">
        <v>3190</v>
      </c>
      <c r="F1286" s="4"/>
      <c r="G1286" s="1"/>
      <c r="H1286" s="10" t="s">
        <v>3191</v>
      </c>
      <c r="I1286" s="6">
        <v>1</v>
      </c>
      <c r="J1286" s="8">
        <v>0</v>
      </c>
      <c r="K1286" s="12">
        <v>0</v>
      </c>
      <c r="L1286" s="44" t="s">
        <v>3191</v>
      </c>
      <c r="M1286" s="3">
        <v>0</v>
      </c>
      <c r="N1286" s="43">
        <v>0</v>
      </c>
      <c r="O1286" s="43">
        <v>0</v>
      </c>
      <c r="P1286" s="3" t="s">
        <v>3815</v>
      </c>
      <c r="Q1286" s="45"/>
      <c r="R1286" s="106">
        <f t="shared" si="113"/>
        <v>0</v>
      </c>
      <c r="S1286" s="106">
        <f t="shared" si="114"/>
        <v>0</v>
      </c>
      <c r="T1286" s="106">
        <f t="shared" si="115"/>
        <v>0</v>
      </c>
      <c r="U1286" s="106"/>
      <c r="V1286" s="107"/>
      <c r="W1286" s="88"/>
    </row>
    <row r="1287" spans="1:23" ht="105" hidden="1" x14ac:dyDescent="0.25">
      <c r="A1287" s="105">
        <v>1286</v>
      </c>
      <c r="B1287" s="43" t="s">
        <v>3394</v>
      </c>
      <c r="C1287" s="3">
        <f t="shared" si="112"/>
        <v>73</v>
      </c>
      <c r="D1287" s="3" t="s">
        <v>1870</v>
      </c>
      <c r="E1287" s="1" t="s">
        <v>3192</v>
      </c>
      <c r="F1287" s="4"/>
      <c r="G1287" s="1"/>
      <c r="H1287" s="10" t="s">
        <v>1870</v>
      </c>
      <c r="I1287" s="6">
        <v>1</v>
      </c>
      <c r="J1287" s="8">
        <v>0</v>
      </c>
      <c r="K1287" s="12">
        <v>0</v>
      </c>
      <c r="L1287" s="44" t="s">
        <v>1870</v>
      </c>
      <c r="M1287" s="3">
        <v>0</v>
      </c>
      <c r="N1287" s="43">
        <v>0</v>
      </c>
      <c r="O1287" s="43">
        <v>0</v>
      </c>
      <c r="P1287" s="3" t="s">
        <v>3862</v>
      </c>
      <c r="Q1287" s="45"/>
      <c r="R1287" s="106">
        <f t="shared" si="113"/>
        <v>0</v>
      </c>
      <c r="S1287" s="106">
        <f t="shared" si="114"/>
        <v>0</v>
      </c>
      <c r="T1287" s="106">
        <f t="shared" si="115"/>
        <v>0</v>
      </c>
      <c r="U1287" s="106"/>
      <c r="V1287" s="107"/>
      <c r="W1287" s="88"/>
    </row>
    <row r="1288" spans="1:23" ht="105" hidden="1" x14ac:dyDescent="0.25">
      <c r="A1288" s="105">
        <v>1287</v>
      </c>
      <c r="B1288" s="43" t="s">
        <v>3394</v>
      </c>
      <c r="C1288" s="3">
        <f t="shared" si="112"/>
        <v>74</v>
      </c>
      <c r="D1288" s="3" t="s">
        <v>1840</v>
      </c>
      <c r="E1288" s="1" t="s">
        <v>3193</v>
      </c>
      <c r="F1288" s="4"/>
      <c r="G1288" s="1"/>
      <c r="H1288" s="10" t="s">
        <v>1840</v>
      </c>
      <c r="I1288" s="6">
        <v>1</v>
      </c>
      <c r="J1288" s="8">
        <v>0</v>
      </c>
      <c r="K1288" s="12">
        <v>0</v>
      </c>
      <c r="L1288" s="44" t="s">
        <v>1840</v>
      </c>
      <c r="M1288" s="3">
        <v>0</v>
      </c>
      <c r="N1288" s="43">
        <v>0</v>
      </c>
      <c r="O1288" s="43">
        <v>0</v>
      </c>
      <c r="P1288" s="3" t="s">
        <v>3676</v>
      </c>
      <c r="Q1288" s="45"/>
      <c r="R1288" s="106">
        <f t="shared" si="113"/>
        <v>0</v>
      </c>
      <c r="S1288" s="106">
        <f t="shared" si="114"/>
        <v>0</v>
      </c>
      <c r="T1288" s="106">
        <f t="shared" si="115"/>
        <v>0</v>
      </c>
      <c r="U1288" s="106"/>
      <c r="V1288" s="107"/>
      <c r="W1288" s="88"/>
    </row>
    <row r="1289" spans="1:23" ht="120" hidden="1" x14ac:dyDescent="0.25">
      <c r="A1289" s="105">
        <v>1288</v>
      </c>
      <c r="B1289" s="43" t="s">
        <v>3394</v>
      </c>
      <c r="C1289" s="3">
        <f t="shared" si="112"/>
        <v>75</v>
      </c>
      <c r="D1289" s="3" t="s">
        <v>2104</v>
      </c>
      <c r="E1289" s="1" t="s">
        <v>3194</v>
      </c>
      <c r="F1289" s="4"/>
      <c r="G1289" s="1"/>
      <c r="H1289" s="10" t="s">
        <v>2104</v>
      </c>
      <c r="I1289" s="6">
        <v>1</v>
      </c>
      <c r="J1289" s="8">
        <v>0</v>
      </c>
      <c r="K1289" s="12">
        <v>0</v>
      </c>
      <c r="L1289" s="44" t="s">
        <v>2104</v>
      </c>
      <c r="M1289" s="3">
        <v>0</v>
      </c>
      <c r="N1289" s="43">
        <v>0</v>
      </c>
      <c r="O1289" s="43">
        <v>0</v>
      </c>
      <c r="P1289" s="3" t="s">
        <v>3711</v>
      </c>
      <c r="Q1289" s="45"/>
      <c r="R1289" s="106">
        <f t="shared" si="113"/>
        <v>0</v>
      </c>
      <c r="S1289" s="106">
        <f t="shared" si="114"/>
        <v>0</v>
      </c>
      <c r="T1289" s="106">
        <f t="shared" si="115"/>
        <v>0</v>
      </c>
      <c r="U1289" s="106"/>
      <c r="V1289" s="107"/>
      <c r="W1289" s="88"/>
    </row>
    <row r="1290" spans="1:23" ht="105" hidden="1" x14ac:dyDescent="0.25">
      <c r="A1290" s="105">
        <v>1289</v>
      </c>
      <c r="B1290" s="43" t="s">
        <v>3394</v>
      </c>
      <c r="C1290" s="3">
        <f t="shared" si="112"/>
        <v>76</v>
      </c>
      <c r="D1290" s="3" t="s">
        <v>3196</v>
      </c>
      <c r="E1290" s="1" t="s">
        <v>3195</v>
      </c>
      <c r="F1290" s="4"/>
      <c r="G1290" s="1"/>
      <c r="H1290" s="10" t="s">
        <v>3196</v>
      </c>
      <c r="I1290" s="6">
        <v>1</v>
      </c>
      <c r="J1290" s="8">
        <v>0</v>
      </c>
      <c r="K1290" s="12">
        <v>0</v>
      </c>
      <c r="L1290" s="44" t="s">
        <v>3196</v>
      </c>
      <c r="M1290" s="3">
        <v>0</v>
      </c>
      <c r="N1290" s="43">
        <v>0</v>
      </c>
      <c r="O1290" s="43">
        <v>0</v>
      </c>
      <c r="P1290" s="3" t="s">
        <v>3867</v>
      </c>
      <c r="Q1290" s="45"/>
      <c r="R1290" s="106">
        <f t="shared" si="113"/>
        <v>0</v>
      </c>
      <c r="S1290" s="106">
        <f t="shared" si="114"/>
        <v>0</v>
      </c>
      <c r="T1290" s="106">
        <f t="shared" si="115"/>
        <v>0</v>
      </c>
      <c r="U1290" s="106"/>
      <c r="V1290" s="107"/>
      <c r="W1290" s="88"/>
    </row>
    <row r="1291" spans="1:23" ht="120" hidden="1" x14ac:dyDescent="0.25">
      <c r="A1291" s="105">
        <v>1290</v>
      </c>
      <c r="B1291" s="43" t="s">
        <v>3394</v>
      </c>
      <c r="C1291" s="3">
        <f t="shared" si="112"/>
        <v>77</v>
      </c>
      <c r="D1291" s="3" t="s">
        <v>3198</v>
      </c>
      <c r="E1291" s="1" t="s">
        <v>3197</v>
      </c>
      <c r="F1291" s="4"/>
      <c r="G1291" s="1"/>
      <c r="H1291" s="10" t="s">
        <v>3198</v>
      </c>
      <c r="I1291" s="6">
        <v>1</v>
      </c>
      <c r="J1291" s="8">
        <v>0</v>
      </c>
      <c r="K1291" s="12">
        <v>0</v>
      </c>
      <c r="L1291" s="44" t="s">
        <v>3198</v>
      </c>
      <c r="M1291" s="3">
        <v>0</v>
      </c>
      <c r="N1291" s="43">
        <v>0</v>
      </c>
      <c r="O1291" s="43">
        <v>0</v>
      </c>
      <c r="P1291" s="3" t="s">
        <v>3868</v>
      </c>
      <c r="Q1291" s="45"/>
      <c r="R1291" s="106">
        <f t="shared" si="113"/>
        <v>0</v>
      </c>
      <c r="S1291" s="106">
        <f t="shared" si="114"/>
        <v>0</v>
      </c>
      <c r="T1291" s="106">
        <f t="shared" si="115"/>
        <v>0</v>
      </c>
      <c r="U1291" s="106"/>
      <c r="V1291" s="107"/>
      <c r="W1291" s="88"/>
    </row>
    <row r="1292" spans="1:23" ht="75" hidden="1" x14ac:dyDescent="0.25">
      <c r="A1292" s="105">
        <v>1291</v>
      </c>
      <c r="B1292" s="43" t="s">
        <v>3394</v>
      </c>
      <c r="C1292" s="3">
        <f t="shared" si="112"/>
        <v>78</v>
      </c>
      <c r="D1292" s="3" t="s">
        <v>1452</v>
      </c>
      <c r="E1292" s="1" t="s">
        <v>3199</v>
      </c>
      <c r="F1292" s="4"/>
      <c r="G1292" s="1"/>
      <c r="H1292" s="10" t="s">
        <v>1452</v>
      </c>
      <c r="I1292" s="6">
        <v>1</v>
      </c>
      <c r="J1292" s="8">
        <v>0</v>
      </c>
      <c r="K1292" s="12">
        <v>0</v>
      </c>
      <c r="L1292" s="44" t="s">
        <v>1452</v>
      </c>
      <c r="M1292" s="3">
        <v>0</v>
      </c>
      <c r="N1292" s="43">
        <v>0</v>
      </c>
      <c r="O1292" s="43">
        <v>0</v>
      </c>
      <c r="P1292" s="3" t="s">
        <v>3637</v>
      </c>
      <c r="Q1292" s="45"/>
      <c r="R1292" s="106">
        <f t="shared" si="113"/>
        <v>0</v>
      </c>
      <c r="S1292" s="106">
        <f t="shared" si="114"/>
        <v>0</v>
      </c>
      <c r="T1292" s="106">
        <f t="shared" si="115"/>
        <v>0</v>
      </c>
      <c r="U1292" s="106"/>
      <c r="V1292" s="107"/>
      <c r="W1292" s="88"/>
    </row>
    <row r="1293" spans="1:23" ht="120" hidden="1" x14ac:dyDescent="0.25">
      <c r="A1293" s="105">
        <v>1292</v>
      </c>
      <c r="B1293" s="43" t="s">
        <v>3394</v>
      </c>
      <c r="C1293" s="3">
        <f t="shared" si="112"/>
        <v>79</v>
      </c>
      <c r="D1293" s="3" t="s">
        <v>3201</v>
      </c>
      <c r="E1293" s="1" t="s">
        <v>3200</v>
      </c>
      <c r="F1293" s="4"/>
      <c r="G1293" s="1"/>
      <c r="H1293" s="10" t="s">
        <v>3201</v>
      </c>
      <c r="I1293" s="6">
        <v>1</v>
      </c>
      <c r="J1293" s="8">
        <v>0</v>
      </c>
      <c r="K1293" s="12">
        <v>0</v>
      </c>
      <c r="L1293" s="44" t="s">
        <v>3201</v>
      </c>
      <c r="M1293" s="3">
        <v>0</v>
      </c>
      <c r="N1293" s="43">
        <v>0</v>
      </c>
      <c r="O1293" s="43">
        <v>0</v>
      </c>
      <c r="P1293" s="3" t="s">
        <v>3869</v>
      </c>
      <c r="Q1293" s="45"/>
      <c r="R1293" s="106">
        <f t="shared" si="113"/>
        <v>0</v>
      </c>
      <c r="S1293" s="106">
        <f t="shared" si="114"/>
        <v>0</v>
      </c>
      <c r="T1293" s="106">
        <f t="shared" si="115"/>
        <v>0</v>
      </c>
      <c r="U1293" s="106"/>
      <c r="V1293" s="107"/>
      <c r="W1293" s="88"/>
    </row>
    <row r="1294" spans="1:23" ht="60" hidden="1" x14ac:dyDescent="0.25">
      <c r="A1294" s="105">
        <v>1293</v>
      </c>
      <c r="B1294" s="43" t="s">
        <v>3394</v>
      </c>
      <c r="C1294" s="3">
        <f t="shared" si="112"/>
        <v>80</v>
      </c>
      <c r="D1294" s="3" t="s">
        <v>375</v>
      </c>
      <c r="E1294" s="1" t="s">
        <v>3202</v>
      </c>
      <c r="F1294" s="4"/>
      <c r="G1294" s="1"/>
      <c r="H1294" s="10" t="s">
        <v>375</v>
      </c>
      <c r="I1294" s="6">
        <v>1</v>
      </c>
      <c r="J1294" s="8">
        <v>0</v>
      </c>
      <c r="K1294" s="12">
        <v>0</v>
      </c>
      <c r="L1294" s="44" t="s">
        <v>375</v>
      </c>
      <c r="M1294" s="3">
        <v>1</v>
      </c>
      <c r="N1294" s="43">
        <v>0</v>
      </c>
      <c r="O1294" s="43" t="s">
        <v>869</v>
      </c>
      <c r="P1294" s="3" t="s">
        <v>3450</v>
      </c>
      <c r="Q1294" s="45"/>
      <c r="R1294" s="106">
        <f t="shared" si="113"/>
        <v>0</v>
      </c>
      <c r="S1294" s="106">
        <f t="shared" si="114"/>
        <v>0</v>
      </c>
      <c r="T1294" s="106">
        <f t="shared" si="115"/>
        <v>0</v>
      </c>
      <c r="U1294" s="106"/>
      <c r="V1294" s="107"/>
      <c r="W1294" s="88"/>
    </row>
    <row r="1295" spans="1:23" ht="90" hidden="1" x14ac:dyDescent="0.25">
      <c r="A1295" s="105">
        <v>1294</v>
      </c>
      <c r="B1295" s="43" t="s">
        <v>3394</v>
      </c>
      <c r="C1295" s="3">
        <f t="shared" si="112"/>
        <v>81</v>
      </c>
      <c r="D1295" s="3" t="s">
        <v>1568</v>
      </c>
      <c r="E1295" s="1" t="s">
        <v>3203</v>
      </c>
      <c r="F1295" s="4"/>
      <c r="G1295" s="1"/>
      <c r="H1295" s="10" t="s">
        <v>1568</v>
      </c>
      <c r="I1295" s="6">
        <v>0</v>
      </c>
      <c r="J1295" s="8">
        <v>1</v>
      </c>
      <c r="K1295" s="12">
        <v>0</v>
      </c>
      <c r="L1295" s="44" t="s">
        <v>1568</v>
      </c>
      <c r="M1295" s="3">
        <v>1</v>
      </c>
      <c r="N1295" s="43">
        <v>0</v>
      </c>
      <c r="O1295" s="43">
        <v>0</v>
      </c>
      <c r="P1295" s="3" t="s">
        <v>3656</v>
      </c>
      <c r="Q1295" s="45"/>
      <c r="R1295" s="106">
        <f t="shared" si="113"/>
        <v>0</v>
      </c>
      <c r="S1295" s="106">
        <f t="shared" si="114"/>
        <v>0</v>
      </c>
      <c r="T1295" s="106">
        <f t="shared" si="115"/>
        <v>0</v>
      </c>
      <c r="U1295" s="106"/>
      <c r="V1295" s="107"/>
      <c r="W1295" s="88"/>
    </row>
    <row r="1296" spans="1:23" ht="90" hidden="1" x14ac:dyDescent="0.25">
      <c r="A1296" s="105">
        <v>1295</v>
      </c>
      <c r="B1296" s="43" t="s">
        <v>3394</v>
      </c>
      <c r="C1296" s="3">
        <f t="shared" si="112"/>
        <v>82</v>
      </c>
      <c r="D1296" s="3" t="s">
        <v>0</v>
      </c>
      <c r="E1296" s="1" t="s">
        <v>3204</v>
      </c>
      <c r="F1296" s="4"/>
      <c r="G1296" s="1"/>
      <c r="H1296" s="10" t="s">
        <v>0</v>
      </c>
      <c r="I1296" s="6">
        <v>0</v>
      </c>
      <c r="J1296" s="8">
        <v>1</v>
      </c>
      <c r="K1296" s="12">
        <v>0</v>
      </c>
      <c r="L1296" s="44" t="s">
        <v>0</v>
      </c>
      <c r="M1296" s="3">
        <v>0</v>
      </c>
      <c r="N1296" s="43">
        <v>0</v>
      </c>
      <c r="O1296" s="43">
        <v>0</v>
      </c>
      <c r="P1296" s="3" t="s">
        <v>3418</v>
      </c>
      <c r="Q1296" s="45"/>
      <c r="R1296" s="106">
        <f t="shared" si="113"/>
        <v>0</v>
      </c>
      <c r="S1296" s="106">
        <f t="shared" si="114"/>
        <v>0</v>
      </c>
      <c r="T1296" s="106">
        <f t="shared" si="115"/>
        <v>0</v>
      </c>
      <c r="U1296" s="106"/>
      <c r="V1296" s="107"/>
      <c r="W1296" s="88"/>
    </row>
    <row r="1297" spans="1:23" ht="60" hidden="1" x14ac:dyDescent="0.25">
      <c r="A1297" s="105">
        <v>1296</v>
      </c>
      <c r="B1297" s="43" t="s">
        <v>3394</v>
      </c>
      <c r="C1297" s="3">
        <f t="shared" si="112"/>
        <v>83</v>
      </c>
      <c r="D1297" s="3" t="s">
        <v>303</v>
      </c>
      <c r="E1297" s="1" t="s">
        <v>3205</v>
      </c>
      <c r="F1297" s="4"/>
      <c r="G1297" s="1"/>
      <c r="H1297" s="10" t="s">
        <v>303</v>
      </c>
      <c r="I1297" s="6">
        <v>0</v>
      </c>
      <c r="J1297" s="8">
        <v>1</v>
      </c>
      <c r="K1297" s="12">
        <v>0</v>
      </c>
      <c r="L1297" s="44" t="s">
        <v>303</v>
      </c>
      <c r="M1297" s="3">
        <v>0</v>
      </c>
      <c r="N1297" s="43">
        <v>0</v>
      </c>
      <c r="O1297" s="43">
        <v>0</v>
      </c>
      <c r="P1297" s="3" t="s">
        <v>3556</v>
      </c>
      <c r="Q1297" s="45"/>
      <c r="R1297" s="106">
        <f t="shared" si="113"/>
        <v>0</v>
      </c>
      <c r="S1297" s="106">
        <f t="shared" si="114"/>
        <v>0</v>
      </c>
      <c r="T1297" s="106">
        <f t="shared" si="115"/>
        <v>0</v>
      </c>
      <c r="U1297" s="106"/>
      <c r="V1297" s="107"/>
      <c r="W1297" s="88"/>
    </row>
    <row r="1298" spans="1:23" ht="60" hidden="1" x14ac:dyDescent="0.25">
      <c r="A1298" s="105">
        <v>1297</v>
      </c>
      <c r="B1298" s="43" t="s">
        <v>3394</v>
      </c>
      <c r="C1298" s="3">
        <f t="shared" si="112"/>
        <v>84</v>
      </c>
      <c r="D1298" s="3" t="s">
        <v>3207</v>
      </c>
      <c r="E1298" s="1" t="s">
        <v>3206</v>
      </c>
      <c r="F1298" s="4"/>
      <c r="G1298" s="1"/>
      <c r="H1298" s="10" t="s">
        <v>3207</v>
      </c>
      <c r="I1298" s="6">
        <v>1</v>
      </c>
      <c r="J1298" s="8">
        <v>0</v>
      </c>
      <c r="K1298" s="12">
        <v>0</v>
      </c>
      <c r="L1298" s="44" t="s">
        <v>3207</v>
      </c>
      <c r="M1298" s="3">
        <v>0</v>
      </c>
      <c r="N1298" s="43">
        <v>0</v>
      </c>
      <c r="O1298" s="43">
        <v>0</v>
      </c>
      <c r="P1298" s="3" t="s">
        <v>3816</v>
      </c>
      <c r="Q1298" s="45"/>
      <c r="R1298" s="106">
        <f t="shared" si="113"/>
        <v>0</v>
      </c>
      <c r="S1298" s="106">
        <f t="shared" si="114"/>
        <v>0</v>
      </c>
      <c r="T1298" s="106">
        <f t="shared" si="115"/>
        <v>0</v>
      </c>
      <c r="U1298" s="106"/>
      <c r="V1298" s="107"/>
      <c r="W1298" s="88"/>
    </row>
    <row r="1299" spans="1:23" ht="75" hidden="1" x14ac:dyDescent="0.25">
      <c r="A1299" s="105">
        <v>1298</v>
      </c>
      <c r="B1299" s="43" t="s">
        <v>3394</v>
      </c>
      <c r="C1299" s="3">
        <f t="shared" si="112"/>
        <v>85</v>
      </c>
      <c r="D1299" s="3" t="s">
        <v>3209</v>
      </c>
      <c r="E1299" s="1" t="s">
        <v>3208</v>
      </c>
      <c r="F1299" s="4"/>
      <c r="G1299" s="1"/>
      <c r="H1299" s="10" t="s">
        <v>3209</v>
      </c>
      <c r="I1299" s="6">
        <v>1</v>
      </c>
      <c r="J1299" s="8">
        <v>0</v>
      </c>
      <c r="K1299" s="12">
        <v>0</v>
      </c>
      <c r="L1299" s="44" t="s">
        <v>3209</v>
      </c>
      <c r="M1299" s="3">
        <v>0</v>
      </c>
      <c r="N1299" s="43">
        <v>0</v>
      </c>
      <c r="O1299" s="43">
        <v>0</v>
      </c>
      <c r="P1299" s="3" t="s">
        <v>3817</v>
      </c>
      <c r="Q1299" s="45"/>
      <c r="R1299" s="106">
        <f t="shared" si="113"/>
        <v>0</v>
      </c>
      <c r="S1299" s="106">
        <f t="shared" si="114"/>
        <v>0</v>
      </c>
      <c r="T1299" s="106">
        <f t="shared" si="115"/>
        <v>0</v>
      </c>
      <c r="U1299" s="106"/>
      <c r="V1299" s="107"/>
      <c r="W1299" s="88"/>
    </row>
    <row r="1300" spans="1:23" ht="75" hidden="1" x14ac:dyDescent="0.25">
      <c r="A1300" s="105">
        <v>1299</v>
      </c>
      <c r="B1300" s="43" t="s">
        <v>3394</v>
      </c>
      <c r="C1300" s="3">
        <f t="shared" si="112"/>
        <v>86</v>
      </c>
      <c r="D1300" s="3" t="s">
        <v>3211</v>
      </c>
      <c r="E1300" s="1" t="s">
        <v>3210</v>
      </c>
      <c r="F1300" s="4"/>
      <c r="G1300" s="1"/>
      <c r="H1300" s="10" t="s">
        <v>3211</v>
      </c>
      <c r="I1300" s="6">
        <v>1</v>
      </c>
      <c r="J1300" s="8">
        <v>0</v>
      </c>
      <c r="K1300" s="12">
        <v>0</v>
      </c>
      <c r="L1300" s="44" t="s">
        <v>3211</v>
      </c>
      <c r="M1300" s="3">
        <v>0</v>
      </c>
      <c r="N1300" s="43">
        <v>0</v>
      </c>
      <c r="O1300" s="43">
        <v>0</v>
      </c>
      <c r="P1300" s="3" t="s">
        <v>3818</v>
      </c>
      <c r="Q1300" s="45"/>
      <c r="R1300" s="106">
        <f t="shared" si="113"/>
        <v>0</v>
      </c>
      <c r="S1300" s="106">
        <f t="shared" si="114"/>
        <v>0</v>
      </c>
      <c r="T1300" s="106">
        <f t="shared" si="115"/>
        <v>0</v>
      </c>
      <c r="U1300" s="106"/>
      <c r="V1300" s="107"/>
      <c r="W1300" s="88"/>
    </row>
    <row r="1301" spans="1:23" ht="60" hidden="1" x14ac:dyDescent="0.25">
      <c r="A1301" s="105">
        <v>1300</v>
      </c>
      <c r="B1301" s="43" t="s">
        <v>3394</v>
      </c>
      <c r="C1301" s="3">
        <f t="shared" si="112"/>
        <v>87</v>
      </c>
      <c r="D1301" s="3" t="s">
        <v>3213</v>
      </c>
      <c r="E1301" s="1" t="s">
        <v>3212</v>
      </c>
      <c r="F1301" s="4"/>
      <c r="G1301" s="1"/>
      <c r="H1301" s="10" t="s">
        <v>3213</v>
      </c>
      <c r="I1301" s="6">
        <v>1</v>
      </c>
      <c r="J1301" s="8">
        <v>0</v>
      </c>
      <c r="K1301" s="12">
        <v>0</v>
      </c>
      <c r="L1301" s="44" t="s">
        <v>3213</v>
      </c>
      <c r="M1301" s="3">
        <v>0</v>
      </c>
      <c r="N1301" s="43">
        <v>0</v>
      </c>
      <c r="O1301" s="43">
        <v>0</v>
      </c>
      <c r="P1301" s="3" t="s">
        <v>3819</v>
      </c>
      <c r="Q1301" s="45"/>
      <c r="R1301" s="106">
        <f t="shared" si="113"/>
        <v>0</v>
      </c>
      <c r="S1301" s="106">
        <f t="shared" si="114"/>
        <v>0</v>
      </c>
      <c r="T1301" s="106">
        <f t="shared" si="115"/>
        <v>0</v>
      </c>
      <c r="U1301" s="106"/>
      <c r="V1301" s="107"/>
      <c r="W1301" s="88"/>
    </row>
    <row r="1302" spans="1:23" ht="60" hidden="1" x14ac:dyDescent="0.25">
      <c r="A1302" s="105">
        <v>1301</v>
      </c>
      <c r="B1302" s="43" t="s">
        <v>3394</v>
      </c>
      <c r="C1302" s="3">
        <f t="shared" si="112"/>
        <v>88</v>
      </c>
      <c r="D1302" s="3" t="s">
        <v>3214</v>
      </c>
      <c r="E1302" s="1" t="s">
        <v>3212</v>
      </c>
      <c r="F1302" s="4"/>
      <c r="G1302" s="1"/>
      <c r="H1302" s="10" t="s">
        <v>3214</v>
      </c>
      <c r="I1302" s="6">
        <v>1</v>
      </c>
      <c r="J1302" s="8">
        <v>0</v>
      </c>
      <c r="K1302" s="12">
        <v>0</v>
      </c>
      <c r="L1302" s="44" t="s">
        <v>3214</v>
      </c>
      <c r="M1302" s="3">
        <v>0</v>
      </c>
      <c r="N1302" s="43">
        <v>0</v>
      </c>
      <c r="O1302" s="43">
        <v>0</v>
      </c>
      <c r="P1302" s="3" t="s">
        <v>3820</v>
      </c>
      <c r="Q1302" s="45"/>
      <c r="R1302" s="106">
        <f t="shared" si="113"/>
        <v>0</v>
      </c>
      <c r="S1302" s="106">
        <f t="shared" si="114"/>
        <v>0</v>
      </c>
      <c r="T1302" s="106">
        <f t="shared" si="115"/>
        <v>0</v>
      </c>
      <c r="U1302" s="106"/>
      <c r="V1302" s="107"/>
      <c r="W1302" s="88"/>
    </row>
    <row r="1303" spans="1:23" ht="75" hidden="1" x14ac:dyDescent="0.25">
      <c r="A1303" s="105">
        <v>1302</v>
      </c>
      <c r="B1303" s="43" t="s">
        <v>3394</v>
      </c>
      <c r="C1303" s="3">
        <f t="shared" si="112"/>
        <v>89</v>
      </c>
      <c r="D1303" s="3" t="s">
        <v>422</v>
      </c>
      <c r="E1303" s="1" t="s">
        <v>3215</v>
      </c>
      <c r="F1303" s="4"/>
      <c r="G1303" s="1"/>
      <c r="H1303" s="10" t="s">
        <v>422</v>
      </c>
      <c r="I1303" s="6">
        <v>0</v>
      </c>
      <c r="J1303" s="8">
        <v>1</v>
      </c>
      <c r="K1303" s="12">
        <v>0</v>
      </c>
      <c r="L1303" s="44" t="s">
        <v>422</v>
      </c>
      <c r="M1303" s="3">
        <v>0</v>
      </c>
      <c r="N1303" s="43">
        <v>0</v>
      </c>
      <c r="O1303" s="43">
        <v>0</v>
      </c>
      <c r="P1303" s="3" t="s">
        <v>3575</v>
      </c>
      <c r="Q1303" s="45"/>
      <c r="R1303" s="106">
        <f t="shared" si="113"/>
        <v>0</v>
      </c>
      <c r="S1303" s="106">
        <f t="shared" si="114"/>
        <v>0</v>
      </c>
      <c r="T1303" s="106">
        <f t="shared" si="115"/>
        <v>0</v>
      </c>
      <c r="U1303" s="106"/>
      <c r="V1303" s="107"/>
      <c r="W1303" s="88"/>
    </row>
    <row r="1304" spans="1:23" ht="120" hidden="1" x14ac:dyDescent="0.25">
      <c r="A1304" s="105">
        <v>1303</v>
      </c>
      <c r="B1304" s="43" t="s">
        <v>3394</v>
      </c>
      <c r="C1304" s="3">
        <f t="shared" si="112"/>
        <v>90</v>
      </c>
      <c r="D1304" s="3" t="s">
        <v>1634</v>
      </c>
      <c r="E1304" s="1" t="s">
        <v>3216</v>
      </c>
      <c r="F1304" s="4"/>
      <c r="G1304" s="1"/>
      <c r="H1304" s="10" t="s">
        <v>1634</v>
      </c>
      <c r="I1304" s="6">
        <v>1</v>
      </c>
      <c r="J1304" s="8">
        <v>0</v>
      </c>
      <c r="K1304" s="12">
        <v>0</v>
      </c>
      <c r="L1304" s="44" t="s">
        <v>1634</v>
      </c>
      <c r="M1304" s="3">
        <v>0</v>
      </c>
      <c r="N1304" s="43">
        <v>0</v>
      </c>
      <c r="O1304" s="43">
        <v>0</v>
      </c>
      <c r="P1304" s="3" t="s">
        <v>3660</v>
      </c>
      <c r="Q1304" s="45"/>
      <c r="R1304" s="106">
        <f t="shared" si="113"/>
        <v>0</v>
      </c>
      <c r="S1304" s="106">
        <f t="shared" si="114"/>
        <v>0</v>
      </c>
      <c r="T1304" s="106">
        <f t="shared" si="115"/>
        <v>0</v>
      </c>
      <c r="U1304" s="106"/>
      <c r="V1304" s="107"/>
      <c r="W1304" s="88"/>
    </row>
    <row r="1305" spans="1:23" ht="120" x14ac:dyDescent="0.25">
      <c r="A1305" s="105">
        <v>1304</v>
      </c>
      <c r="B1305" s="43" t="s">
        <v>3394</v>
      </c>
      <c r="C1305" s="3">
        <f t="shared" si="112"/>
        <v>91</v>
      </c>
      <c r="D1305" s="3" t="s">
        <v>1595</v>
      </c>
      <c r="E1305" s="1" t="s">
        <v>3217</v>
      </c>
      <c r="F1305" s="4"/>
      <c r="G1305" s="1"/>
      <c r="H1305" s="10" t="s">
        <v>1595</v>
      </c>
      <c r="I1305" s="6">
        <v>1</v>
      </c>
      <c r="J1305" s="8">
        <v>0</v>
      </c>
      <c r="K1305" s="12">
        <v>0</v>
      </c>
      <c r="L1305" s="44" t="s">
        <v>1595</v>
      </c>
      <c r="M1305" s="3">
        <v>0</v>
      </c>
      <c r="N1305" s="43">
        <v>0</v>
      </c>
      <c r="O1305" s="43">
        <v>0</v>
      </c>
      <c r="P1305" s="3" t="s">
        <v>3658</v>
      </c>
      <c r="Q1305" s="45"/>
      <c r="R1305" s="106">
        <f t="shared" si="113"/>
        <v>0</v>
      </c>
      <c r="S1305" s="106">
        <f t="shared" si="114"/>
        <v>0</v>
      </c>
      <c r="T1305" s="106">
        <f t="shared" si="115"/>
        <v>0</v>
      </c>
      <c r="U1305" s="106"/>
      <c r="V1305" s="107" t="s">
        <v>3914</v>
      </c>
      <c r="W1305" s="88"/>
    </row>
    <row r="1306" spans="1:23" ht="90" hidden="1" x14ac:dyDescent="0.25">
      <c r="A1306" s="105">
        <v>1305</v>
      </c>
      <c r="B1306" s="43" t="s">
        <v>3394</v>
      </c>
      <c r="C1306" s="3">
        <f t="shared" si="112"/>
        <v>92</v>
      </c>
      <c r="D1306" s="3" t="s">
        <v>1090</v>
      </c>
      <c r="E1306" s="1" t="s">
        <v>3218</v>
      </c>
      <c r="F1306" s="4"/>
      <c r="G1306" s="1"/>
      <c r="H1306" s="10" t="s">
        <v>1090</v>
      </c>
      <c r="I1306" s="6">
        <v>1</v>
      </c>
      <c r="J1306" s="8">
        <v>0</v>
      </c>
      <c r="K1306" s="12">
        <v>0</v>
      </c>
      <c r="L1306" s="44" t="s">
        <v>1090</v>
      </c>
      <c r="M1306" s="3">
        <v>0</v>
      </c>
      <c r="N1306" s="43">
        <v>0</v>
      </c>
      <c r="O1306" s="43">
        <v>0</v>
      </c>
      <c r="P1306" s="3" t="s">
        <v>3536</v>
      </c>
      <c r="Q1306" s="45"/>
      <c r="R1306" s="106">
        <f t="shared" si="113"/>
        <v>0</v>
      </c>
      <c r="S1306" s="106">
        <f t="shared" si="114"/>
        <v>0</v>
      </c>
      <c r="T1306" s="106">
        <f t="shared" si="115"/>
        <v>0</v>
      </c>
      <c r="U1306" s="106"/>
      <c r="V1306" s="107"/>
      <c r="W1306" s="88"/>
    </row>
    <row r="1307" spans="1:23" ht="75" hidden="1" x14ac:dyDescent="0.25">
      <c r="A1307" s="105">
        <v>1306</v>
      </c>
      <c r="B1307" s="43" t="s">
        <v>3394</v>
      </c>
      <c r="C1307" s="3">
        <f t="shared" si="112"/>
        <v>93</v>
      </c>
      <c r="D1307" s="3" t="s">
        <v>3220</v>
      </c>
      <c r="E1307" s="1" t="s">
        <v>3219</v>
      </c>
      <c r="F1307" s="4"/>
      <c r="G1307" s="1"/>
      <c r="H1307" s="10" t="s">
        <v>3220</v>
      </c>
      <c r="I1307" s="6">
        <v>1</v>
      </c>
      <c r="J1307" s="8">
        <v>0</v>
      </c>
      <c r="K1307" s="12">
        <v>0</v>
      </c>
      <c r="L1307" s="44" t="s">
        <v>3220</v>
      </c>
      <c r="M1307" s="3">
        <v>0</v>
      </c>
      <c r="N1307" s="43">
        <v>0</v>
      </c>
      <c r="O1307" s="43">
        <v>0</v>
      </c>
      <c r="P1307" s="3" t="s">
        <v>3821</v>
      </c>
      <c r="Q1307" s="45"/>
      <c r="R1307" s="106">
        <f t="shared" si="113"/>
        <v>0</v>
      </c>
      <c r="S1307" s="106">
        <f t="shared" si="114"/>
        <v>0</v>
      </c>
      <c r="T1307" s="106">
        <f t="shared" si="115"/>
        <v>0</v>
      </c>
      <c r="U1307" s="106"/>
      <c r="V1307" s="107"/>
      <c r="W1307" s="88"/>
    </row>
    <row r="1308" spans="1:23" ht="120" hidden="1" x14ac:dyDescent="0.25">
      <c r="A1308" s="105">
        <v>1307</v>
      </c>
      <c r="B1308" s="43" t="s">
        <v>3394</v>
      </c>
      <c r="C1308" s="3">
        <f t="shared" si="112"/>
        <v>94</v>
      </c>
      <c r="D1308" s="3" t="s">
        <v>1547</v>
      </c>
      <c r="E1308" s="1" t="s">
        <v>3221</v>
      </c>
      <c r="F1308" s="4"/>
      <c r="G1308" s="1"/>
      <c r="H1308" s="10" t="s">
        <v>1547</v>
      </c>
      <c r="I1308" s="6">
        <v>0</v>
      </c>
      <c r="J1308" s="8">
        <v>1</v>
      </c>
      <c r="K1308" s="12">
        <v>0</v>
      </c>
      <c r="L1308" s="44" t="s">
        <v>1547</v>
      </c>
      <c r="M1308" s="3">
        <v>1</v>
      </c>
      <c r="N1308" s="43">
        <v>0</v>
      </c>
      <c r="O1308" s="43">
        <v>0</v>
      </c>
      <c r="P1308" s="3" t="s">
        <v>3655</v>
      </c>
      <c r="Q1308" s="45"/>
      <c r="R1308" s="106">
        <f t="shared" si="113"/>
        <v>0</v>
      </c>
      <c r="S1308" s="106">
        <f t="shared" si="114"/>
        <v>0</v>
      </c>
      <c r="T1308" s="106">
        <f t="shared" si="115"/>
        <v>0</v>
      </c>
      <c r="U1308" s="106"/>
      <c r="V1308" s="107"/>
      <c r="W1308" s="88"/>
    </row>
    <row r="1309" spans="1:23" ht="75" hidden="1" x14ac:dyDescent="0.25">
      <c r="A1309" s="105">
        <v>1308</v>
      </c>
      <c r="B1309" s="43" t="s">
        <v>3394</v>
      </c>
      <c r="C1309" s="3">
        <f t="shared" si="112"/>
        <v>95</v>
      </c>
      <c r="D1309" s="3" t="s">
        <v>1325</v>
      </c>
      <c r="E1309" s="1" t="s">
        <v>3222</v>
      </c>
      <c r="F1309" s="4"/>
      <c r="G1309" s="1"/>
      <c r="H1309" s="10" t="s">
        <v>1325</v>
      </c>
      <c r="I1309" s="6">
        <v>1</v>
      </c>
      <c r="J1309" s="8">
        <v>0</v>
      </c>
      <c r="K1309" s="12">
        <v>0</v>
      </c>
      <c r="L1309" s="44" t="s">
        <v>1325</v>
      </c>
      <c r="M1309" s="3">
        <v>0</v>
      </c>
      <c r="N1309" s="43">
        <v>0</v>
      </c>
      <c r="O1309" s="43">
        <v>0</v>
      </c>
      <c r="P1309" s="3" t="s">
        <v>3609</v>
      </c>
      <c r="Q1309" s="45"/>
      <c r="R1309" s="106">
        <f t="shared" si="113"/>
        <v>0</v>
      </c>
      <c r="S1309" s="106">
        <f t="shared" si="114"/>
        <v>0</v>
      </c>
      <c r="T1309" s="106">
        <f t="shared" si="115"/>
        <v>0</v>
      </c>
      <c r="U1309" s="106"/>
      <c r="V1309" s="107"/>
      <c r="W1309" s="88"/>
    </row>
    <row r="1310" spans="1:23" ht="60" hidden="1" x14ac:dyDescent="0.25">
      <c r="A1310" s="105">
        <v>1309</v>
      </c>
      <c r="B1310" s="43" t="s">
        <v>3394</v>
      </c>
      <c r="C1310" s="3">
        <f t="shared" si="112"/>
        <v>96</v>
      </c>
      <c r="D1310" s="3" t="s">
        <v>1714</v>
      </c>
      <c r="E1310" s="1" t="s">
        <v>3223</v>
      </c>
      <c r="F1310" s="4"/>
      <c r="G1310" s="1"/>
      <c r="H1310" s="10" t="s">
        <v>1714</v>
      </c>
      <c r="I1310" s="6">
        <v>1</v>
      </c>
      <c r="J1310" s="8">
        <v>0</v>
      </c>
      <c r="K1310" s="12">
        <v>0</v>
      </c>
      <c r="L1310" s="44" t="s">
        <v>1714</v>
      </c>
      <c r="M1310" s="3">
        <v>0</v>
      </c>
      <c r="N1310" s="43">
        <v>0</v>
      </c>
      <c r="O1310" s="43">
        <v>0</v>
      </c>
      <c r="P1310" s="3" t="s">
        <v>3665</v>
      </c>
      <c r="Q1310" s="45"/>
      <c r="R1310" s="106">
        <f t="shared" si="113"/>
        <v>0</v>
      </c>
      <c r="S1310" s="106">
        <f t="shared" si="114"/>
        <v>0</v>
      </c>
      <c r="T1310" s="106">
        <f t="shared" si="115"/>
        <v>0</v>
      </c>
      <c r="U1310" s="106"/>
      <c r="V1310" s="107"/>
      <c r="W1310" s="88"/>
    </row>
    <row r="1311" spans="1:23" ht="75" hidden="1" x14ac:dyDescent="0.25">
      <c r="A1311" s="105">
        <v>1310</v>
      </c>
      <c r="B1311" s="43" t="s">
        <v>3394</v>
      </c>
      <c r="C1311" s="3">
        <f t="shared" si="112"/>
        <v>97</v>
      </c>
      <c r="D1311" s="3" t="s">
        <v>3225</v>
      </c>
      <c r="E1311" s="1" t="s">
        <v>3224</v>
      </c>
      <c r="F1311" s="4"/>
      <c r="G1311" s="1"/>
      <c r="H1311" s="10" t="s">
        <v>3225</v>
      </c>
      <c r="I1311" s="6">
        <v>1</v>
      </c>
      <c r="J1311" s="8">
        <v>0</v>
      </c>
      <c r="K1311" s="12">
        <v>0</v>
      </c>
      <c r="L1311" s="44" t="s">
        <v>3225</v>
      </c>
      <c r="M1311" s="3">
        <v>0</v>
      </c>
      <c r="N1311" s="43">
        <v>0</v>
      </c>
      <c r="O1311" s="43">
        <v>0</v>
      </c>
      <c r="P1311" s="3" t="s">
        <v>3822</v>
      </c>
      <c r="Q1311" s="45"/>
      <c r="R1311" s="106">
        <f t="shared" si="113"/>
        <v>0</v>
      </c>
      <c r="S1311" s="106">
        <f t="shared" si="114"/>
        <v>0</v>
      </c>
      <c r="T1311" s="106">
        <f t="shared" si="115"/>
        <v>0</v>
      </c>
      <c r="U1311" s="106"/>
      <c r="V1311" s="107"/>
      <c r="W1311" s="88"/>
    </row>
    <row r="1312" spans="1:23" ht="90" hidden="1" x14ac:dyDescent="0.25">
      <c r="A1312" s="105">
        <v>1311</v>
      </c>
      <c r="B1312" s="43" t="s">
        <v>3394</v>
      </c>
      <c r="C1312" s="3">
        <f t="shared" si="112"/>
        <v>98</v>
      </c>
      <c r="D1312" s="3" t="s">
        <v>3068</v>
      </c>
      <c r="E1312" s="1" t="s">
        <v>3226</v>
      </c>
      <c r="F1312" s="4"/>
      <c r="G1312" s="1"/>
      <c r="H1312" s="10" t="s">
        <v>3068</v>
      </c>
      <c r="I1312" s="6">
        <v>1</v>
      </c>
      <c r="J1312" s="8">
        <v>0</v>
      </c>
      <c r="K1312" s="12">
        <v>0</v>
      </c>
      <c r="L1312" s="44" t="s">
        <v>3068</v>
      </c>
      <c r="M1312" s="3">
        <v>0</v>
      </c>
      <c r="N1312" s="43">
        <v>0</v>
      </c>
      <c r="O1312" s="43">
        <v>0</v>
      </c>
      <c r="P1312" s="3" t="s">
        <v>3798</v>
      </c>
      <c r="Q1312" s="45"/>
      <c r="R1312" s="106">
        <f t="shared" si="113"/>
        <v>0</v>
      </c>
      <c r="S1312" s="106">
        <f t="shared" si="114"/>
        <v>0</v>
      </c>
      <c r="T1312" s="106">
        <f t="shared" si="115"/>
        <v>0</v>
      </c>
      <c r="U1312" s="106"/>
      <c r="V1312" s="107"/>
      <c r="W1312" s="88"/>
    </row>
    <row r="1313" spans="1:23" ht="60" hidden="1" x14ac:dyDescent="0.25">
      <c r="A1313" s="105">
        <v>1312</v>
      </c>
      <c r="B1313" s="43" t="s">
        <v>3394</v>
      </c>
      <c r="C1313" s="3">
        <f t="shared" si="112"/>
        <v>99</v>
      </c>
      <c r="D1313" s="3" t="s">
        <v>1053</v>
      </c>
      <c r="E1313" s="1" t="s">
        <v>3227</v>
      </c>
      <c r="F1313" s="4"/>
      <c r="G1313" s="1"/>
      <c r="H1313" s="10" t="s">
        <v>1053</v>
      </c>
      <c r="I1313" s="6">
        <v>0</v>
      </c>
      <c r="J1313" s="8">
        <v>0</v>
      </c>
      <c r="K1313" s="12">
        <v>1</v>
      </c>
      <c r="L1313" s="44" t="s">
        <v>1053</v>
      </c>
      <c r="M1313" s="3">
        <v>0</v>
      </c>
      <c r="N1313" s="43">
        <v>0</v>
      </c>
      <c r="O1313" s="43">
        <v>0</v>
      </c>
      <c r="P1313" s="3" t="s">
        <v>3521</v>
      </c>
      <c r="Q1313" s="45"/>
      <c r="R1313" s="106">
        <f t="shared" si="113"/>
        <v>0</v>
      </c>
      <c r="S1313" s="106">
        <f t="shared" si="114"/>
        <v>0</v>
      </c>
      <c r="T1313" s="106">
        <f t="shared" si="115"/>
        <v>0</v>
      </c>
      <c r="U1313" s="106"/>
      <c r="V1313" s="107"/>
      <c r="W1313" s="88"/>
    </row>
    <row r="1314" spans="1:23" ht="75" hidden="1" x14ac:dyDescent="0.25">
      <c r="A1314" s="105">
        <v>1313</v>
      </c>
      <c r="B1314" s="43" t="s">
        <v>3394</v>
      </c>
      <c r="C1314" s="3">
        <f t="shared" si="112"/>
        <v>100</v>
      </c>
      <c r="D1314" s="3" t="s">
        <v>156</v>
      </c>
      <c r="E1314" s="1" t="s">
        <v>3228</v>
      </c>
      <c r="F1314" s="4"/>
      <c r="G1314" s="1"/>
      <c r="H1314" s="10" t="s">
        <v>156</v>
      </c>
      <c r="I1314" s="6">
        <v>1</v>
      </c>
      <c r="J1314" s="8">
        <v>0</v>
      </c>
      <c r="K1314" s="12">
        <v>0</v>
      </c>
      <c r="L1314" s="44" t="s">
        <v>156</v>
      </c>
      <c r="M1314" s="3">
        <v>0</v>
      </c>
      <c r="N1314" s="43">
        <v>0</v>
      </c>
      <c r="O1314" s="43">
        <v>0</v>
      </c>
      <c r="P1314" s="3" t="s">
        <v>3505</v>
      </c>
      <c r="Q1314" s="45"/>
      <c r="R1314" s="106">
        <f t="shared" si="113"/>
        <v>0</v>
      </c>
      <c r="S1314" s="106">
        <f t="shared" si="114"/>
        <v>0</v>
      </c>
      <c r="T1314" s="106">
        <f t="shared" si="115"/>
        <v>0</v>
      </c>
      <c r="U1314" s="106"/>
      <c r="V1314" s="107"/>
      <c r="W1314" s="88"/>
    </row>
    <row r="1315" spans="1:23" ht="60" hidden="1" x14ac:dyDescent="0.25">
      <c r="A1315" s="105">
        <v>1314</v>
      </c>
      <c r="B1315" s="43" t="s">
        <v>3394</v>
      </c>
      <c r="C1315" s="3">
        <f t="shared" si="112"/>
        <v>101</v>
      </c>
      <c r="D1315" s="3" t="s">
        <v>3230</v>
      </c>
      <c r="E1315" s="1" t="s">
        <v>3229</v>
      </c>
      <c r="F1315" s="4"/>
      <c r="G1315" s="1"/>
      <c r="H1315" s="10" t="s">
        <v>3230</v>
      </c>
      <c r="I1315" s="6">
        <v>1</v>
      </c>
      <c r="J1315" s="8">
        <v>0</v>
      </c>
      <c r="K1315" s="12">
        <v>0</v>
      </c>
      <c r="L1315" s="44" t="s">
        <v>3230</v>
      </c>
      <c r="M1315" s="3">
        <v>0</v>
      </c>
      <c r="N1315" s="43">
        <v>0</v>
      </c>
      <c r="O1315" s="43">
        <v>0</v>
      </c>
      <c r="P1315" s="3" t="s">
        <v>3823</v>
      </c>
      <c r="Q1315" s="45"/>
      <c r="R1315" s="106">
        <f t="shared" si="113"/>
        <v>0</v>
      </c>
      <c r="S1315" s="106">
        <f t="shared" si="114"/>
        <v>0</v>
      </c>
      <c r="T1315" s="106">
        <f t="shared" si="115"/>
        <v>0</v>
      </c>
      <c r="U1315" s="106"/>
      <c r="V1315" s="107"/>
      <c r="W1315" s="88"/>
    </row>
    <row r="1316" spans="1:23" ht="90" x14ac:dyDescent="0.25">
      <c r="A1316" s="105">
        <v>1315</v>
      </c>
      <c r="B1316" s="43" t="s">
        <v>3394</v>
      </c>
      <c r="C1316" s="3">
        <f t="shared" si="112"/>
        <v>102</v>
      </c>
      <c r="D1316" s="3" t="s">
        <v>1509</v>
      </c>
      <c r="E1316" s="1" t="s">
        <v>3231</v>
      </c>
      <c r="F1316" s="4"/>
      <c r="G1316" s="1"/>
      <c r="H1316" s="10" t="s">
        <v>1509</v>
      </c>
      <c r="I1316" s="6">
        <v>1</v>
      </c>
      <c r="J1316" s="8">
        <v>0</v>
      </c>
      <c r="K1316" s="12">
        <v>0</v>
      </c>
      <c r="L1316" s="44" t="s">
        <v>1509</v>
      </c>
      <c r="M1316" s="3">
        <v>0</v>
      </c>
      <c r="N1316" s="43">
        <v>0</v>
      </c>
      <c r="O1316" s="43">
        <v>0</v>
      </c>
      <c r="P1316" s="3" t="s">
        <v>3651</v>
      </c>
      <c r="Q1316" s="45"/>
      <c r="R1316" s="106">
        <f t="shared" si="113"/>
        <v>0</v>
      </c>
      <c r="S1316" s="106">
        <f t="shared" si="114"/>
        <v>0</v>
      </c>
      <c r="T1316" s="106">
        <f t="shared" si="115"/>
        <v>0</v>
      </c>
      <c r="U1316" s="106"/>
      <c r="V1316" s="107" t="s">
        <v>4009</v>
      </c>
      <c r="W1316" s="88"/>
    </row>
    <row r="1317" spans="1:23" ht="75" hidden="1" x14ac:dyDescent="0.25">
      <c r="A1317" s="105">
        <v>1316</v>
      </c>
      <c r="B1317" s="43" t="s">
        <v>3394</v>
      </c>
      <c r="C1317" s="3">
        <f t="shared" si="112"/>
        <v>103</v>
      </c>
      <c r="D1317" s="3" t="s">
        <v>145</v>
      </c>
      <c r="E1317" s="1" t="s">
        <v>3232</v>
      </c>
      <c r="F1317" s="4"/>
      <c r="G1317" s="1"/>
      <c r="H1317" s="10" t="s">
        <v>145</v>
      </c>
      <c r="I1317" s="6">
        <v>0</v>
      </c>
      <c r="J1317" s="8">
        <v>1</v>
      </c>
      <c r="K1317" s="12">
        <v>0</v>
      </c>
      <c r="L1317" s="44" t="s">
        <v>145</v>
      </c>
      <c r="M1317" s="3">
        <v>1</v>
      </c>
      <c r="N1317" s="43">
        <v>0</v>
      </c>
      <c r="O1317" s="43">
        <v>0</v>
      </c>
      <c r="P1317" s="3" t="s">
        <v>3502</v>
      </c>
      <c r="Q1317" s="45"/>
      <c r="R1317" s="106">
        <f t="shared" si="113"/>
        <v>0</v>
      </c>
      <c r="S1317" s="106">
        <f t="shared" si="114"/>
        <v>0</v>
      </c>
      <c r="T1317" s="106">
        <f t="shared" si="115"/>
        <v>0</v>
      </c>
      <c r="U1317" s="106"/>
      <c r="V1317" s="107"/>
      <c r="W1317" s="88"/>
    </row>
    <row r="1318" spans="1:23" ht="60" hidden="1" x14ac:dyDescent="0.25">
      <c r="A1318" s="105">
        <v>1317</v>
      </c>
      <c r="B1318" s="43" t="s">
        <v>3394</v>
      </c>
      <c r="C1318" s="3">
        <f t="shared" si="112"/>
        <v>104</v>
      </c>
      <c r="D1318" s="3" t="s">
        <v>1424</v>
      </c>
      <c r="E1318" s="1" t="s">
        <v>3233</v>
      </c>
      <c r="F1318" s="4"/>
      <c r="G1318" s="1"/>
      <c r="H1318" s="10" t="s">
        <v>1424</v>
      </c>
      <c r="I1318" s="6">
        <v>0</v>
      </c>
      <c r="J1318" s="8">
        <v>0</v>
      </c>
      <c r="K1318" s="12">
        <v>1</v>
      </c>
      <c r="L1318" s="44" t="s">
        <v>1424</v>
      </c>
      <c r="M1318" s="3">
        <v>0</v>
      </c>
      <c r="N1318" s="43">
        <v>0</v>
      </c>
      <c r="O1318" s="43">
        <v>0</v>
      </c>
      <c r="P1318" s="3" t="s">
        <v>3631</v>
      </c>
      <c r="Q1318" s="45"/>
      <c r="R1318" s="106">
        <f t="shared" si="113"/>
        <v>0</v>
      </c>
      <c r="S1318" s="106">
        <f t="shared" si="114"/>
        <v>0</v>
      </c>
      <c r="T1318" s="106">
        <f t="shared" si="115"/>
        <v>0</v>
      </c>
      <c r="U1318" s="106"/>
      <c r="V1318" s="107"/>
      <c r="W1318" s="88"/>
    </row>
    <row r="1319" spans="1:23" ht="75" hidden="1" x14ac:dyDescent="0.25">
      <c r="A1319" s="105">
        <v>1318</v>
      </c>
      <c r="B1319" s="43" t="s">
        <v>3394</v>
      </c>
      <c r="C1319" s="3">
        <f t="shared" si="112"/>
        <v>105</v>
      </c>
      <c r="D1319" s="3" t="s">
        <v>996</v>
      </c>
      <c r="E1319" s="1" t="s">
        <v>3234</v>
      </c>
      <c r="F1319" s="4"/>
      <c r="G1319" s="1"/>
      <c r="H1319" s="10" t="s">
        <v>996</v>
      </c>
      <c r="I1319" s="6">
        <v>0</v>
      </c>
      <c r="J1319" s="8">
        <v>0</v>
      </c>
      <c r="K1319" s="12">
        <v>1</v>
      </c>
      <c r="L1319" s="44" t="s">
        <v>996</v>
      </c>
      <c r="M1319" s="3">
        <v>0</v>
      </c>
      <c r="N1319" s="43">
        <v>0</v>
      </c>
      <c r="O1319" s="43">
        <v>0</v>
      </c>
      <c r="P1319" s="3" t="s">
        <v>3498</v>
      </c>
      <c r="Q1319" s="45"/>
      <c r="R1319" s="106">
        <f t="shared" si="113"/>
        <v>0</v>
      </c>
      <c r="S1319" s="106">
        <f t="shared" si="114"/>
        <v>0</v>
      </c>
      <c r="T1319" s="106">
        <f t="shared" si="115"/>
        <v>0</v>
      </c>
      <c r="U1319" s="106"/>
      <c r="V1319" s="107"/>
      <c r="W1319" s="88"/>
    </row>
    <row r="1320" spans="1:23" ht="75" hidden="1" x14ac:dyDescent="0.25">
      <c r="A1320" s="105">
        <v>1319</v>
      </c>
      <c r="B1320" s="43" t="s">
        <v>3394</v>
      </c>
      <c r="C1320" s="3">
        <f t="shared" ref="C1320:C1383" si="116">+C1319+1</f>
        <v>106</v>
      </c>
      <c r="D1320" s="3" t="s">
        <v>966</v>
      </c>
      <c r="E1320" s="1" t="s">
        <v>3235</v>
      </c>
      <c r="F1320" s="4"/>
      <c r="G1320" s="1"/>
      <c r="H1320" s="10" t="s">
        <v>966</v>
      </c>
      <c r="I1320" s="6">
        <v>1</v>
      </c>
      <c r="J1320" s="8">
        <v>0</v>
      </c>
      <c r="K1320" s="12">
        <v>0</v>
      </c>
      <c r="L1320" s="44" t="s">
        <v>966</v>
      </c>
      <c r="M1320" s="3">
        <v>0</v>
      </c>
      <c r="N1320" s="43">
        <v>0</v>
      </c>
      <c r="O1320" s="43">
        <v>0</v>
      </c>
      <c r="P1320" s="3" t="s">
        <v>3473</v>
      </c>
      <c r="Q1320" s="45"/>
      <c r="R1320" s="106">
        <f t="shared" si="113"/>
        <v>0</v>
      </c>
      <c r="S1320" s="106">
        <f t="shared" si="114"/>
        <v>0</v>
      </c>
      <c r="T1320" s="106">
        <f t="shared" si="115"/>
        <v>0</v>
      </c>
      <c r="U1320" s="106"/>
      <c r="V1320" s="107"/>
      <c r="W1320" s="88"/>
    </row>
    <row r="1321" spans="1:23" ht="75" x14ac:dyDescent="0.25">
      <c r="A1321" s="105">
        <v>1320</v>
      </c>
      <c r="B1321" s="43" t="s">
        <v>3394</v>
      </c>
      <c r="C1321" s="3">
        <f t="shared" si="116"/>
        <v>107</v>
      </c>
      <c r="D1321" s="3" t="s">
        <v>3237</v>
      </c>
      <c r="E1321" s="1" t="s">
        <v>3236</v>
      </c>
      <c r="F1321" s="4"/>
      <c r="G1321" s="1"/>
      <c r="H1321" s="10" t="s">
        <v>3237</v>
      </c>
      <c r="I1321" s="6">
        <v>1</v>
      </c>
      <c r="J1321" s="8">
        <v>0</v>
      </c>
      <c r="K1321" s="12">
        <v>0</v>
      </c>
      <c r="L1321" s="44" t="s">
        <v>3237</v>
      </c>
      <c r="M1321" s="3">
        <v>0</v>
      </c>
      <c r="N1321" s="43">
        <v>0</v>
      </c>
      <c r="O1321" s="43">
        <v>0</v>
      </c>
      <c r="P1321" s="3" t="s">
        <v>3824</v>
      </c>
      <c r="Q1321" s="45"/>
      <c r="R1321" s="106">
        <f t="shared" si="113"/>
        <v>0</v>
      </c>
      <c r="S1321" s="106">
        <f t="shared" si="114"/>
        <v>0</v>
      </c>
      <c r="T1321" s="106">
        <f t="shared" si="115"/>
        <v>0</v>
      </c>
      <c r="U1321" s="106"/>
      <c r="V1321" s="107" t="s">
        <v>3915</v>
      </c>
      <c r="W1321" s="88"/>
    </row>
    <row r="1322" spans="1:23" ht="60" hidden="1" x14ac:dyDescent="0.25">
      <c r="A1322" s="105">
        <v>1321</v>
      </c>
      <c r="B1322" s="43" t="s">
        <v>3394</v>
      </c>
      <c r="C1322" s="3">
        <f t="shared" si="116"/>
        <v>108</v>
      </c>
      <c r="D1322" s="3" t="s">
        <v>3239</v>
      </c>
      <c r="E1322" s="1" t="s">
        <v>3238</v>
      </c>
      <c r="F1322" s="4"/>
      <c r="G1322" s="1"/>
      <c r="H1322" s="10" t="s">
        <v>3239</v>
      </c>
      <c r="I1322" s="6">
        <v>1</v>
      </c>
      <c r="J1322" s="8">
        <v>0</v>
      </c>
      <c r="K1322" s="12">
        <v>0</v>
      </c>
      <c r="L1322" s="44" t="s">
        <v>3239</v>
      </c>
      <c r="M1322" s="3">
        <v>0</v>
      </c>
      <c r="N1322" s="43">
        <v>0</v>
      </c>
      <c r="O1322" s="43">
        <v>0</v>
      </c>
      <c r="P1322" s="3" t="s">
        <v>3825</v>
      </c>
      <c r="Q1322" s="45"/>
      <c r="R1322" s="106">
        <f t="shared" si="113"/>
        <v>0</v>
      </c>
      <c r="S1322" s="106">
        <f t="shared" si="114"/>
        <v>0</v>
      </c>
      <c r="T1322" s="106">
        <f t="shared" si="115"/>
        <v>0</v>
      </c>
      <c r="U1322" s="106"/>
      <c r="V1322" s="107"/>
      <c r="W1322" s="88"/>
    </row>
    <row r="1323" spans="1:23" ht="75" hidden="1" x14ac:dyDescent="0.25">
      <c r="A1323" s="105">
        <v>1322</v>
      </c>
      <c r="B1323" s="43" t="s">
        <v>3394</v>
      </c>
      <c r="C1323" s="3">
        <f t="shared" si="116"/>
        <v>109</v>
      </c>
      <c r="D1323" s="3" t="s">
        <v>3241</v>
      </c>
      <c r="E1323" s="1" t="s">
        <v>3240</v>
      </c>
      <c r="F1323" s="4"/>
      <c r="G1323" s="1"/>
      <c r="H1323" s="10" t="s">
        <v>3241</v>
      </c>
      <c r="I1323" s="6">
        <v>1</v>
      </c>
      <c r="J1323" s="8">
        <v>0</v>
      </c>
      <c r="K1323" s="12">
        <v>0</v>
      </c>
      <c r="L1323" s="44" t="s">
        <v>3241</v>
      </c>
      <c r="M1323" s="3">
        <v>0</v>
      </c>
      <c r="N1323" s="43">
        <v>0</v>
      </c>
      <c r="O1323" s="43">
        <v>0</v>
      </c>
      <c r="P1323" s="3" t="s">
        <v>3826</v>
      </c>
      <c r="Q1323" s="45"/>
      <c r="R1323" s="106">
        <f t="shared" si="113"/>
        <v>0</v>
      </c>
      <c r="S1323" s="106">
        <f t="shared" si="114"/>
        <v>0</v>
      </c>
      <c r="T1323" s="106">
        <f t="shared" si="115"/>
        <v>0</v>
      </c>
      <c r="U1323" s="106"/>
      <c r="V1323" s="107"/>
      <c r="W1323" s="88"/>
    </row>
    <row r="1324" spans="1:23" ht="60" hidden="1" x14ac:dyDescent="0.25">
      <c r="A1324" s="105">
        <v>1323</v>
      </c>
      <c r="B1324" s="43" t="s">
        <v>3394</v>
      </c>
      <c r="C1324" s="3">
        <f t="shared" si="116"/>
        <v>110</v>
      </c>
      <c r="D1324" s="3" t="s">
        <v>1629</v>
      </c>
      <c r="E1324" s="1" t="s">
        <v>3242</v>
      </c>
      <c r="F1324" s="4"/>
      <c r="G1324" s="1"/>
      <c r="H1324" s="10" t="s">
        <v>1629</v>
      </c>
      <c r="I1324" s="6">
        <v>1</v>
      </c>
      <c r="J1324" s="8">
        <v>0</v>
      </c>
      <c r="K1324" s="12">
        <v>0</v>
      </c>
      <c r="L1324" s="44" t="s">
        <v>1629</v>
      </c>
      <c r="M1324" s="3">
        <v>0</v>
      </c>
      <c r="N1324" s="43">
        <v>0</v>
      </c>
      <c r="O1324" s="43">
        <v>0</v>
      </c>
      <c r="P1324" s="3" t="s">
        <v>3659</v>
      </c>
      <c r="Q1324" s="45"/>
      <c r="R1324" s="106">
        <f t="shared" si="113"/>
        <v>0</v>
      </c>
      <c r="S1324" s="106">
        <f t="shared" si="114"/>
        <v>0</v>
      </c>
      <c r="T1324" s="106">
        <f t="shared" si="115"/>
        <v>0</v>
      </c>
      <c r="U1324" s="106"/>
      <c r="V1324" s="107"/>
      <c r="W1324" s="88"/>
    </row>
    <row r="1325" spans="1:23" ht="75" hidden="1" x14ac:dyDescent="0.25">
      <c r="A1325" s="105">
        <v>1324</v>
      </c>
      <c r="B1325" s="43" t="s">
        <v>3394</v>
      </c>
      <c r="C1325" s="3">
        <f t="shared" si="116"/>
        <v>111</v>
      </c>
      <c r="D1325" s="3" t="s">
        <v>3244</v>
      </c>
      <c r="E1325" s="1" t="s">
        <v>3243</v>
      </c>
      <c r="F1325" s="4"/>
      <c r="G1325" s="1"/>
      <c r="H1325" s="10" t="s">
        <v>3244</v>
      </c>
      <c r="I1325" s="6">
        <v>1</v>
      </c>
      <c r="J1325" s="8">
        <v>0</v>
      </c>
      <c r="K1325" s="12">
        <v>0</v>
      </c>
      <c r="L1325" s="44" t="s">
        <v>3244</v>
      </c>
      <c r="M1325" s="3">
        <v>0</v>
      </c>
      <c r="N1325" s="43">
        <v>0</v>
      </c>
      <c r="O1325" s="43">
        <v>0</v>
      </c>
      <c r="P1325" s="3" t="s">
        <v>3827</v>
      </c>
      <c r="Q1325" s="45"/>
      <c r="R1325" s="106">
        <f t="shared" si="113"/>
        <v>0</v>
      </c>
      <c r="S1325" s="106">
        <f t="shared" si="114"/>
        <v>0</v>
      </c>
      <c r="T1325" s="106">
        <f t="shared" si="115"/>
        <v>0</v>
      </c>
      <c r="U1325" s="106"/>
      <c r="V1325" s="107"/>
      <c r="W1325" s="88"/>
    </row>
    <row r="1326" spans="1:23" ht="60" hidden="1" x14ac:dyDescent="0.25">
      <c r="A1326" s="105">
        <v>1325</v>
      </c>
      <c r="B1326" s="43" t="s">
        <v>3394</v>
      </c>
      <c r="C1326" s="3">
        <f t="shared" si="116"/>
        <v>112</v>
      </c>
      <c r="D1326" s="3" t="s">
        <v>3246</v>
      </c>
      <c r="E1326" s="1" t="s">
        <v>3245</v>
      </c>
      <c r="F1326" s="4"/>
      <c r="G1326" s="1"/>
      <c r="H1326" s="10" t="s">
        <v>3246</v>
      </c>
      <c r="I1326" s="6">
        <v>1</v>
      </c>
      <c r="J1326" s="8">
        <v>0</v>
      </c>
      <c r="K1326" s="12">
        <v>0</v>
      </c>
      <c r="L1326" s="44" t="s">
        <v>3246</v>
      </c>
      <c r="M1326" s="3">
        <v>0</v>
      </c>
      <c r="N1326" s="43">
        <v>0</v>
      </c>
      <c r="O1326" s="43">
        <v>0</v>
      </c>
      <c r="P1326" s="3" t="s">
        <v>3828</v>
      </c>
      <c r="Q1326" s="45"/>
      <c r="R1326" s="106">
        <f t="shared" si="113"/>
        <v>0</v>
      </c>
      <c r="S1326" s="106">
        <f t="shared" si="114"/>
        <v>0</v>
      </c>
      <c r="T1326" s="106">
        <f t="shared" si="115"/>
        <v>0</v>
      </c>
      <c r="U1326" s="106"/>
      <c r="V1326" s="107"/>
      <c r="W1326" s="88"/>
    </row>
    <row r="1327" spans="1:23" ht="60" hidden="1" x14ac:dyDescent="0.25">
      <c r="A1327" s="105">
        <v>1326</v>
      </c>
      <c r="B1327" s="43" t="s">
        <v>3394</v>
      </c>
      <c r="C1327" s="3">
        <f t="shared" si="116"/>
        <v>113</v>
      </c>
      <c r="D1327" s="3" t="s">
        <v>149</v>
      </c>
      <c r="E1327" s="1" t="s">
        <v>3247</v>
      </c>
      <c r="F1327" s="4"/>
      <c r="G1327" s="1"/>
      <c r="H1327" s="10" t="s">
        <v>149</v>
      </c>
      <c r="I1327" s="6">
        <v>1</v>
      </c>
      <c r="J1327" s="8">
        <v>0</v>
      </c>
      <c r="K1327" s="12">
        <v>0</v>
      </c>
      <c r="L1327" s="44" t="s">
        <v>149</v>
      </c>
      <c r="M1327" s="3">
        <v>0</v>
      </c>
      <c r="N1327" s="43">
        <v>0</v>
      </c>
      <c r="O1327" s="43">
        <v>0</v>
      </c>
      <c r="P1327" s="3" t="s">
        <v>3448</v>
      </c>
      <c r="Q1327" s="45"/>
      <c r="R1327" s="106">
        <f t="shared" si="113"/>
        <v>0</v>
      </c>
      <c r="S1327" s="106">
        <f t="shared" si="114"/>
        <v>0</v>
      </c>
      <c r="T1327" s="106">
        <f t="shared" si="115"/>
        <v>0</v>
      </c>
      <c r="U1327" s="106"/>
      <c r="V1327" s="107"/>
      <c r="W1327" s="88"/>
    </row>
    <row r="1328" spans="1:23" ht="60" hidden="1" x14ac:dyDescent="0.25">
      <c r="A1328" s="105">
        <v>1327</v>
      </c>
      <c r="B1328" s="43" t="s">
        <v>3394</v>
      </c>
      <c r="C1328" s="3">
        <f t="shared" si="116"/>
        <v>114</v>
      </c>
      <c r="D1328" s="3" t="s">
        <v>149</v>
      </c>
      <c r="E1328" s="1" t="s">
        <v>3248</v>
      </c>
      <c r="F1328" s="4"/>
      <c r="G1328" s="1"/>
      <c r="H1328" s="10" t="s">
        <v>149</v>
      </c>
      <c r="I1328" s="6">
        <v>1</v>
      </c>
      <c r="J1328" s="8">
        <v>0</v>
      </c>
      <c r="K1328" s="12">
        <v>0</v>
      </c>
      <c r="L1328" s="44" t="s">
        <v>149</v>
      </c>
      <c r="M1328" s="3">
        <v>0</v>
      </c>
      <c r="N1328" s="43">
        <v>0</v>
      </c>
      <c r="O1328" s="43">
        <v>0</v>
      </c>
      <c r="P1328" s="3" t="s">
        <v>3448</v>
      </c>
      <c r="Q1328" s="45"/>
      <c r="R1328" s="106">
        <f t="shared" si="113"/>
        <v>0</v>
      </c>
      <c r="S1328" s="106">
        <f t="shared" si="114"/>
        <v>0</v>
      </c>
      <c r="T1328" s="106">
        <f t="shared" si="115"/>
        <v>0</v>
      </c>
      <c r="U1328" s="106"/>
      <c r="V1328" s="107"/>
      <c r="W1328" s="88"/>
    </row>
    <row r="1329" spans="1:23" ht="60" hidden="1" x14ac:dyDescent="0.25">
      <c r="A1329" s="105">
        <v>1328</v>
      </c>
      <c r="B1329" s="43" t="s">
        <v>3394</v>
      </c>
      <c r="C1329" s="3">
        <f t="shared" si="116"/>
        <v>115</v>
      </c>
      <c r="D1329" s="3" t="s">
        <v>149</v>
      </c>
      <c r="E1329" s="1" t="s">
        <v>3249</v>
      </c>
      <c r="F1329" s="4"/>
      <c r="G1329" s="1"/>
      <c r="H1329" s="10" t="s">
        <v>149</v>
      </c>
      <c r="I1329" s="6">
        <v>1</v>
      </c>
      <c r="J1329" s="8">
        <v>0</v>
      </c>
      <c r="K1329" s="12">
        <v>0</v>
      </c>
      <c r="L1329" s="44" t="s">
        <v>149</v>
      </c>
      <c r="M1329" s="3">
        <v>0</v>
      </c>
      <c r="N1329" s="43">
        <v>0</v>
      </c>
      <c r="O1329" s="43">
        <v>0</v>
      </c>
      <c r="P1329" s="3" t="s">
        <v>3448</v>
      </c>
      <c r="Q1329" s="45"/>
      <c r="R1329" s="106">
        <f t="shared" si="113"/>
        <v>0</v>
      </c>
      <c r="S1329" s="106">
        <f t="shared" si="114"/>
        <v>0</v>
      </c>
      <c r="T1329" s="106">
        <f t="shared" si="115"/>
        <v>0</v>
      </c>
      <c r="U1329" s="106"/>
      <c r="V1329" s="107"/>
      <c r="W1329" s="88"/>
    </row>
    <row r="1330" spans="1:23" ht="60" hidden="1" x14ac:dyDescent="0.25">
      <c r="A1330" s="105">
        <v>1329</v>
      </c>
      <c r="B1330" s="43" t="s">
        <v>3394</v>
      </c>
      <c r="C1330" s="3">
        <f t="shared" si="116"/>
        <v>116</v>
      </c>
      <c r="D1330" s="3" t="s">
        <v>149</v>
      </c>
      <c r="E1330" s="1" t="s">
        <v>3250</v>
      </c>
      <c r="F1330" s="4"/>
      <c r="G1330" s="1"/>
      <c r="H1330" s="10" t="s">
        <v>149</v>
      </c>
      <c r="I1330" s="6">
        <v>1</v>
      </c>
      <c r="J1330" s="8">
        <v>0</v>
      </c>
      <c r="K1330" s="12">
        <v>0</v>
      </c>
      <c r="L1330" s="44" t="s">
        <v>149</v>
      </c>
      <c r="M1330" s="3">
        <v>0</v>
      </c>
      <c r="N1330" s="43">
        <v>0</v>
      </c>
      <c r="O1330" s="43">
        <v>0</v>
      </c>
      <c r="P1330" s="3" t="s">
        <v>3448</v>
      </c>
      <c r="Q1330" s="45"/>
      <c r="R1330" s="106">
        <f t="shared" si="113"/>
        <v>0</v>
      </c>
      <c r="S1330" s="106">
        <f t="shared" si="114"/>
        <v>0</v>
      </c>
      <c r="T1330" s="106">
        <f t="shared" si="115"/>
        <v>0</v>
      </c>
      <c r="U1330" s="106"/>
      <c r="V1330" s="107"/>
      <c r="W1330" s="88"/>
    </row>
    <row r="1331" spans="1:23" ht="60" hidden="1" x14ac:dyDescent="0.25">
      <c r="A1331" s="105">
        <v>1330</v>
      </c>
      <c r="B1331" s="43" t="s">
        <v>3394</v>
      </c>
      <c r="C1331" s="3">
        <f t="shared" si="116"/>
        <v>117</v>
      </c>
      <c r="D1331" s="3" t="s">
        <v>1653</v>
      </c>
      <c r="E1331" s="1" t="s">
        <v>3251</v>
      </c>
      <c r="F1331" s="4"/>
      <c r="G1331" s="1"/>
      <c r="H1331" s="10" t="s">
        <v>1653</v>
      </c>
      <c r="I1331" s="6">
        <v>1</v>
      </c>
      <c r="J1331" s="8">
        <v>0</v>
      </c>
      <c r="K1331" s="12">
        <v>0</v>
      </c>
      <c r="L1331" s="44" t="s">
        <v>1653</v>
      </c>
      <c r="M1331" s="3">
        <v>0</v>
      </c>
      <c r="N1331" s="43">
        <v>0</v>
      </c>
      <c r="O1331" s="43">
        <v>0</v>
      </c>
      <c r="P1331" s="3" t="s">
        <v>3663</v>
      </c>
      <c r="Q1331" s="45"/>
      <c r="R1331" s="106">
        <f t="shared" si="113"/>
        <v>0</v>
      </c>
      <c r="S1331" s="106">
        <f t="shared" si="114"/>
        <v>0</v>
      </c>
      <c r="T1331" s="106">
        <f t="shared" si="115"/>
        <v>0</v>
      </c>
      <c r="U1331" s="106"/>
      <c r="V1331" s="107"/>
      <c r="W1331" s="88"/>
    </row>
    <row r="1332" spans="1:23" ht="75" hidden="1" x14ac:dyDescent="0.25">
      <c r="A1332" s="105">
        <v>1331</v>
      </c>
      <c r="B1332" s="43" t="s">
        <v>3394</v>
      </c>
      <c r="C1332" s="3">
        <f t="shared" si="116"/>
        <v>118</v>
      </c>
      <c r="D1332" s="3" t="s">
        <v>1233</v>
      </c>
      <c r="E1332" s="1" t="s">
        <v>3252</v>
      </c>
      <c r="F1332" s="4"/>
      <c r="G1332" s="1"/>
      <c r="H1332" s="10" t="s">
        <v>1233</v>
      </c>
      <c r="I1332" s="6">
        <v>1</v>
      </c>
      <c r="J1332" s="8">
        <v>0</v>
      </c>
      <c r="K1332" s="12">
        <v>0</v>
      </c>
      <c r="L1332" s="44" t="s">
        <v>1233</v>
      </c>
      <c r="M1332" s="3">
        <v>0</v>
      </c>
      <c r="N1332" s="43">
        <v>0</v>
      </c>
      <c r="O1332" s="43">
        <v>0</v>
      </c>
      <c r="P1332" s="3" t="s">
        <v>3591</v>
      </c>
      <c r="Q1332" s="45"/>
      <c r="R1332" s="106">
        <f t="shared" si="113"/>
        <v>0</v>
      </c>
      <c r="S1332" s="106">
        <f t="shared" si="114"/>
        <v>0</v>
      </c>
      <c r="T1332" s="106">
        <f t="shared" si="115"/>
        <v>0</v>
      </c>
      <c r="U1332" s="106"/>
      <c r="V1332" s="107"/>
      <c r="W1332" s="88"/>
    </row>
    <row r="1333" spans="1:23" ht="60" hidden="1" x14ac:dyDescent="0.25">
      <c r="A1333" s="105">
        <v>1332</v>
      </c>
      <c r="B1333" s="43" t="s">
        <v>3394</v>
      </c>
      <c r="C1333" s="3">
        <f t="shared" si="116"/>
        <v>119</v>
      </c>
      <c r="D1333" s="3" t="s">
        <v>1975</v>
      </c>
      <c r="E1333" s="1" t="s">
        <v>3253</v>
      </c>
      <c r="F1333" s="4"/>
      <c r="G1333" s="1"/>
      <c r="H1333" s="10" t="s">
        <v>1975</v>
      </c>
      <c r="I1333" s="6">
        <v>0</v>
      </c>
      <c r="J1333" s="8">
        <v>0</v>
      </c>
      <c r="K1333" s="12">
        <v>1</v>
      </c>
      <c r="L1333" s="44" t="s">
        <v>1975</v>
      </c>
      <c r="M1333" s="3">
        <v>0</v>
      </c>
      <c r="N1333" s="43">
        <v>0</v>
      </c>
      <c r="O1333" s="43">
        <v>0</v>
      </c>
      <c r="P1333" s="3" t="s">
        <v>3691</v>
      </c>
      <c r="Q1333" s="45"/>
      <c r="R1333" s="106">
        <f t="shared" si="113"/>
        <v>0</v>
      </c>
      <c r="S1333" s="106">
        <f t="shared" si="114"/>
        <v>0</v>
      </c>
      <c r="T1333" s="106">
        <f t="shared" si="115"/>
        <v>0</v>
      </c>
      <c r="U1333" s="106"/>
      <c r="V1333" s="107"/>
      <c r="W1333" s="88"/>
    </row>
    <row r="1334" spans="1:23" ht="75" hidden="1" x14ac:dyDescent="0.25">
      <c r="A1334" s="105">
        <v>1333</v>
      </c>
      <c r="B1334" s="43" t="s">
        <v>3394</v>
      </c>
      <c r="C1334" s="3">
        <f t="shared" si="116"/>
        <v>120</v>
      </c>
      <c r="D1334" s="3" t="s">
        <v>3255</v>
      </c>
      <c r="E1334" s="1" t="s">
        <v>3254</v>
      </c>
      <c r="F1334" s="4"/>
      <c r="G1334" s="1"/>
      <c r="H1334" s="10" t="s">
        <v>3255</v>
      </c>
      <c r="I1334" s="6">
        <v>1</v>
      </c>
      <c r="J1334" s="8">
        <v>0</v>
      </c>
      <c r="K1334" s="12">
        <v>0</v>
      </c>
      <c r="L1334" s="44" t="s">
        <v>3255</v>
      </c>
      <c r="M1334" s="3">
        <v>1</v>
      </c>
      <c r="N1334" s="43">
        <v>0</v>
      </c>
      <c r="O1334" s="43">
        <v>0</v>
      </c>
      <c r="P1334" s="3" t="s">
        <v>3829</v>
      </c>
      <c r="Q1334" s="45"/>
      <c r="R1334" s="106">
        <f t="shared" si="113"/>
        <v>0</v>
      </c>
      <c r="S1334" s="106">
        <f t="shared" si="114"/>
        <v>0</v>
      </c>
      <c r="T1334" s="106">
        <f t="shared" si="115"/>
        <v>0</v>
      </c>
      <c r="U1334" s="106"/>
      <c r="V1334" s="107"/>
      <c r="W1334" s="88"/>
    </row>
    <row r="1335" spans="1:23" ht="60" hidden="1" x14ac:dyDescent="0.25">
      <c r="A1335" s="105">
        <v>1334</v>
      </c>
      <c r="B1335" s="43" t="s">
        <v>3394</v>
      </c>
      <c r="C1335" s="3">
        <f t="shared" si="116"/>
        <v>121</v>
      </c>
      <c r="D1335" s="3" t="s">
        <v>3257</v>
      </c>
      <c r="E1335" s="1" t="s">
        <v>3256</v>
      </c>
      <c r="F1335" s="4"/>
      <c r="G1335" s="1"/>
      <c r="H1335" s="10" t="s">
        <v>3257</v>
      </c>
      <c r="I1335" s="6">
        <v>1</v>
      </c>
      <c r="J1335" s="8">
        <v>0</v>
      </c>
      <c r="K1335" s="12">
        <v>0</v>
      </c>
      <c r="L1335" s="44" t="s">
        <v>3257</v>
      </c>
      <c r="M1335" s="3">
        <v>0</v>
      </c>
      <c r="N1335" s="43">
        <v>0</v>
      </c>
      <c r="O1335" s="43">
        <v>0</v>
      </c>
      <c r="P1335" s="3" t="s">
        <v>3830</v>
      </c>
      <c r="Q1335" s="45"/>
      <c r="R1335" s="106">
        <f t="shared" si="113"/>
        <v>0</v>
      </c>
      <c r="S1335" s="106">
        <f t="shared" si="114"/>
        <v>0</v>
      </c>
      <c r="T1335" s="106">
        <f t="shared" si="115"/>
        <v>0</v>
      </c>
      <c r="U1335" s="106"/>
      <c r="V1335" s="107"/>
      <c r="W1335" s="88"/>
    </row>
    <row r="1336" spans="1:23" ht="60" hidden="1" x14ac:dyDescent="0.25">
      <c r="A1336" s="105">
        <v>1335</v>
      </c>
      <c r="B1336" s="43" t="s">
        <v>3394</v>
      </c>
      <c r="C1336" s="3">
        <f t="shared" si="116"/>
        <v>122</v>
      </c>
      <c r="D1336" s="3" t="s">
        <v>643</v>
      </c>
      <c r="E1336" s="1" t="s">
        <v>3258</v>
      </c>
      <c r="F1336" s="4"/>
      <c r="G1336" s="1"/>
      <c r="H1336" s="10" t="s">
        <v>643</v>
      </c>
      <c r="I1336" s="6">
        <v>0</v>
      </c>
      <c r="J1336" s="8">
        <v>1</v>
      </c>
      <c r="K1336" s="12">
        <v>0</v>
      </c>
      <c r="L1336" s="44" t="s">
        <v>643</v>
      </c>
      <c r="M1336" s="3">
        <v>1</v>
      </c>
      <c r="N1336" s="43">
        <v>0</v>
      </c>
      <c r="O1336" s="43">
        <v>0</v>
      </c>
      <c r="P1336" s="3" t="s">
        <v>3599</v>
      </c>
      <c r="Q1336" s="45"/>
      <c r="R1336" s="106">
        <f t="shared" si="113"/>
        <v>0</v>
      </c>
      <c r="S1336" s="106">
        <f t="shared" si="114"/>
        <v>0</v>
      </c>
      <c r="T1336" s="106">
        <f t="shared" si="115"/>
        <v>0</v>
      </c>
      <c r="U1336" s="106"/>
      <c r="V1336" s="107"/>
      <c r="W1336" s="88"/>
    </row>
    <row r="1337" spans="1:23" ht="60" hidden="1" x14ac:dyDescent="0.25">
      <c r="A1337" s="105">
        <v>1336</v>
      </c>
      <c r="B1337" s="43" t="s">
        <v>3394</v>
      </c>
      <c r="C1337" s="3">
        <f t="shared" si="116"/>
        <v>123</v>
      </c>
      <c r="D1337" s="3" t="s">
        <v>1718</v>
      </c>
      <c r="E1337" s="1" t="s">
        <v>3259</v>
      </c>
      <c r="F1337" s="4"/>
      <c r="G1337" s="1"/>
      <c r="H1337" s="10" t="s">
        <v>1718</v>
      </c>
      <c r="I1337" s="6">
        <v>1</v>
      </c>
      <c r="J1337" s="8">
        <v>0</v>
      </c>
      <c r="K1337" s="12">
        <v>0</v>
      </c>
      <c r="L1337" s="44" t="s">
        <v>1718</v>
      </c>
      <c r="M1337" s="3">
        <v>0</v>
      </c>
      <c r="N1337" s="43">
        <v>0</v>
      </c>
      <c r="O1337" s="43">
        <v>0</v>
      </c>
      <c r="P1337" s="3" t="s">
        <v>3666</v>
      </c>
      <c r="Q1337" s="45"/>
      <c r="R1337" s="106">
        <f t="shared" si="113"/>
        <v>0</v>
      </c>
      <c r="S1337" s="106">
        <f t="shared" si="114"/>
        <v>0</v>
      </c>
      <c r="T1337" s="106">
        <f t="shared" si="115"/>
        <v>0</v>
      </c>
      <c r="U1337" s="106"/>
      <c r="V1337" s="107"/>
      <c r="W1337" s="88"/>
    </row>
    <row r="1338" spans="1:23" ht="60" hidden="1" x14ac:dyDescent="0.25">
      <c r="A1338" s="105">
        <v>1337</v>
      </c>
      <c r="B1338" s="43" t="s">
        <v>3394</v>
      </c>
      <c r="C1338" s="3">
        <f t="shared" si="116"/>
        <v>124</v>
      </c>
      <c r="D1338" s="3" t="s">
        <v>3261</v>
      </c>
      <c r="E1338" s="1" t="s">
        <v>3260</v>
      </c>
      <c r="F1338" s="4"/>
      <c r="G1338" s="1"/>
      <c r="H1338" s="10" t="s">
        <v>3261</v>
      </c>
      <c r="I1338" s="6">
        <v>1</v>
      </c>
      <c r="J1338" s="8">
        <v>0</v>
      </c>
      <c r="K1338" s="12">
        <v>0</v>
      </c>
      <c r="L1338" s="44" t="s">
        <v>3261</v>
      </c>
      <c r="M1338" s="3">
        <v>0</v>
      </c>
      <c r="N1338" s="43">
        <v>0</v>
      </c>
      <c r="O1338" s="43">
        <v>0</v>
      </c>
      <c r="P1338" s="3" t="s">
        <v>3831</v>
      </c>
      <c r="Q1338" s="45"/>
      <c r="R1338" s="106">
        <f t="shared" si="113"/>
        <v>0</v>
      </c>
      <c r="S1338" s="106">
        <f t="shared" si="114"/>
        <v>0</v>
      </c>
      <c r="T1338" s="106">
        <f t="shared" si="115"/>
        <v>0</v>
      </c>
      <c r="U1338" s="106"/>
      <c r="V1338" s="107"/>
      <c r="W1338" s="88"/>
    </row>
    <row r="1339" spans="1:23" ht="105" x14ac:dyDescent="0.25">
      <c r="A1339" s="105">
        <v>1338</v>
      </c>
      <c r="B1339" s="43" t="s">
        <v>3394</v>
      </c>
      <c r="C1339" s="3">
        <f t="shared" si="116"/>
        <v>125</v>
      </c>
      <c r="D1339" s="3" t="s">
        <v>3263</v>
      </c>
      <c r="E1339" s="1" t="s">
        <v>3262</v>
      </c>
      <c r="F1339" s="4"/>
      <c r="G1339" s="1"/>
      <c r="H1339" s="10" t="s">
        <v>3263</v>
      </c>
      <c r="I1339" s="6">
        <v>1</v>
      </c>
      <c r="J1339" s="8">
        <v>0</v>
      </c>
      <c r="K1339" s="12">
        <v>0</v>
      </c>
      <c r="L1339" s="44" t="s">
        <v>3263</v>
      </c>
      <c r="M1339" s="3">
        <v>0</v>
      </c>
      <c r="N1339" s="43">
        <v>0</v>
      </c>
      <c r="O1339" s="43">
        <v>0</v>
      </c>
      <c r="P1339" s="3" t="s">
        <v>3832</v>
      </c>
      <c r="Q1339" s="45"/>
      <c r="R1339" s="106">
        <f t="shared" si="113"/>
        <v>0</v>
      </c>
      <c r="S1339" s="106">
        <f t="shared" si="114"/>
        <v>0</v>
      </c>
      <c r="T1339" s="106">
        <f t="shared" si="115"/>
        <v>0</v>
      </c>
      <c r="U1339" s="106"/>
      <c r="V1339" s="107" t="s">
        <v>3917</v>
      </c>
      <c r="W1339" s="88"/>
    </row>
    <row r="1340" spans="1:23" ht="60" hidden="1" x14ac:dyDescent="0.25">
      <c r="A1340" s="105">
        <v>1339</v>
      </c>
      <c r="B1340" s="43" t="s">
        <v>3394</v>
      </c>
      <c r="C1340" s="3">
        <f t="shared" si="116"/>
        <v>126</v>
      </c>
      <c r="D1340" s="3" t="s">
        <v>1739</v>
      </c>
      <c r="E1340" s="1" t="s">
        <v>3264</v>
      </c>
      <c r="F1340" s="4"/>
      <c r="G1340" s="1"/>
      <c r="H1340" s="10" t="s">
        <v>1739</v>
      </c>
      <c r="I1340" s="6">
        <v>1</v>
      </c>
      <c r="J1340" s="8">
        <v>0</v>
      </c>
      <c r="K1340" s="12">
        <v>0</v>
      </c>
      <c r="L1340" s="44" t="s">
        <v>1739</v>
      </c>
      <c r="M1340" s="3">
        <v>0</v>
      </c>
      <c r="N1340" s="43">
        <v>0</v>
      </c>
      <c r="O1340" s="43">
        <v>0</v>
      </c>
      <c r="P1340" s="3" t="s">
        <v>3669</v>
      </c>
      <c r="Q1340" s="45"/>
      <c r="R1340" s="106">
        <f t="shared" si="113"/>
        <v>0</v>
      </c>
      <c r="S1340" s="106">
        <f t="shared" si="114"/>
        <v>0</v>
      </c>
      <c r="T1340" s="106">
        <f t="shared" si="115"/>
        <v>0</v>
      </c>
      <c r="U1340" s="106"/>
      <c r="V1340" s="107"/>
      <c r="W1340" s="88"/>
    </row>
    <row r="1341" spans="1:23" ht="60" hidden="1" x14ac:dyDescent="0.25">
      <c r="A1341" s="105">
        <v>1340</v>
      </c>
      <c r="B1341" s="43" t="s">
        <v>3394</v>
      </c>
      <c r="C1341" s="3">
        <f t="shared" si="116"/>
        <v>127</v>
      </c>
      <c r="D1341" s="3" t="s">
        <v>3266</v>
      </c>
      <c r="E1341" s="1" t="s">
        <v>3265</v>
      </c>
      <c r="F1341" s="4"/>
      <c r="G1341" s="1"/>
      <c r="H1341" s="10" t="s">
        <v>3266</v>
      </c>
      <c r="I1341" s="6">
        <v>1</v>
      </c>
      <c r="J1341" s="8">
        <v>0</v>
      </c>
      <c r="K1341" s="12">
        <v>0</v>
      </c>
      <c r="L1341" s="44" t="s">
        <v>3266</v>
      </c>
      <c r="M1341" s="3">
        <v>0</v>
      </c>
      <c r="N1341" s="43">
        <v>0</v>
      </c>
      <c r="O1341" s="43">
        <v>0</v>
      </c>
      <c r="P1341" s="3" t="s">
        <v>3833</v>
      </c>
      <c r="Q1341" s="45"/>
      <c r="R1341" s="106">
        <f t="shared" si="113"/>
        <v>0</v>
      </c>
      <c r="S1341" s="106">
        <f t="shared" si="114"/>
        <v>0</v>
      </c>
      <c r="T1341" s="106">
        <f t="shared" si="115"/>
        <v>0</v>
      </c>
      <c r="U1341" s="106"/>
      <c r="V1341" s="107"/>
      <c r="W1341" s="88"/>
    </row>
    <row r="1342" spans="1:23" ht="120" hidden="1" x14ac:dyDescent="0.25">
      <c r="A1342" s="105">
        <v>1341</v>
      </c>
      <c r="B1342" s="43" t="s">
        <v>3394</v>
      </c>
      <c r="C1342" s="3">
        <f t="shared" si="116"/>
        <v>128</v>
      </c>
      <c r="D1342" s="3" t="s">
        <v>1020</v>
      </c>
      <c r="E1342" s="1" t="s">
        <v>3267</v>
      </c>
      <c r="F1342" s="4"/>
      <c r="G1342" s="1"/>
      <c r="H1342" s="10" t="s">
        <v>1020</v>
      </c>
      <c r="I1342" s="6">
        <v>1</v>
      </c>
      <c r="J1342" s="8">
        <v>0</v>
      </c>
      <c r="K1342" s="12">
        <v>0</v>
      </c>
      <c r="L1342" s="44" t="s">
        <v>1020</v>
      </c>
      <c r="M1342" s="3">
        <v>0</v>
      </c>
      <c r="N1342" s="43">
        <v>0</v>
      </c>
      <c r="O1342" s="43">
        <v>0</v>
      </c>
      <c r="P1342" s="3" t="s">
        <v>3508</v>
      </c>
      <c r="Q1342" s="45"/>
      <c r="R1342" s="106">
        <f t="shared" si="113"/>
        <v>0</v>
      </c>
      <c r="S1342" s="106">
        <f t="shared" si="114"/>
        <v>0</v>
      </c>
      <c r="T1342" s="106">
        <f t="shared" si="115"/>
        <v>0</v>
      </c>
      <c r="U1342" s="106"/>
      <c r="V1342" s="107"/>
      <c r="W1342" s="88"/>
    </row>
    <row r="1343" spans="1:23" ht="60" hidden="1" x14ac:dyDescent="0.25">
      <c r="A1343" s="105">
        <v>1342</v>
      </c>
      <c r="B1343" s="43" t="s">
        <v>3394</v>
      </c>
      <c r="C1343" s="3">
        <f t="shared" si="116"/>
        <v>129</v>
      </c>
      <c r="D1343" s="3" t="s">
        <v>3269</v>
      </c>
      <c r="E1343" s="1" t="s">
        <v>3268</v>
      </c>
      <c r="F1343" s="4"/>
      <c r="G1343" s="1"/>
      <c r="H1343" s="10" t="s">
        <v>3269</v>
      </c>
      <c r="I1343" s="6">
        <v>1</v>
      </c>
      <c r="J1343" s="8">
        <v>0</v>
      </c>
      <c r="K1343" s="12">
        <v>0</v>
      </c>
      <c r="L1343" s="44" t="s">
        <v>3269</v>
      </c>
      <c r="M1343" s="3">
        <v>0</v>
      </c>
      <c r="N1343" s="43">
        <v>0</v>
      </c>
      <c r="O1343" s="43">
        <v>0</v>
      </c>
      <c r="P1343" s="3" t="s">
        <v>3834</v>
      </c>
      <c r="Q1343" s="45"/>
      <c r="R1343" s="106">
        <f t="shared" si="113"/>
        <v>0</v>
      </c>
      <c r="S1343" s="106">
        <f t="shared" si="114"/>
        <v>0</v>
      </c>
      <c r="T1343" s="106">
        <f t="shared" si="115"/>
        <v>0</v>
      </c>
      <c r="U1343" s="106"/>
      <c r="V1343" s="107"/>
      <c r="W1343" s="88"/>
    </row>
    <row r="1344" spans="1:23" ht="135" x14ac:dyDescent="0.25">
      <c r="A1344" s="105">
        <v>1343</v>
      </c>
      <c r="B1344" s="43" t="s">
        <v>3394</v>
      </c>
      <c r="C1344" s="3">
        <f t="shared" si="116"/>
        <v>130</v>
      </c>
      <c r="D1344" s="3" t="s">
        <v>2520</v>
      </c>
      <c r="E1344" s="1" t="s">
        <v>3270</v>
      </c>
      <c r="F1344" s="4"/>
      <c r="G1344" s="1"/>
      <c r="H1344" s="10" t="s">
        <v>2520</v>
      </c>
      <c r="I1344" s="6">
        <v>1</v>
      </c>
      <c r="J1344" s="8">
        <v>0</v>
      </c>
      <c r="K1344" s="12">
        <v>0</v>
      </c>
      <c r="L1344" s="44" t="s">
        <v>2520</v>
      </c>
      <c r="M1344" s="3">
        <v>0</v>
      </c>
      <c r="N1344" s="43">
        <v>0</v>
      </c>
      <c r="O1344" s="43">
        <v>0</v>
      </c>
      <c r="P1344" s="3" t="s">
        <v>3765</v>
      </c>
      <c r="Q1344" s="45"/>
      <c r="R1344" s="106">
        <f t="shared" si="113"/>
        <v>0</v>
      </c>
      <c r="S1344" s="106">
        <f t="shared" si="114"/>
        <v>0</v>
      </c>
      <c r="T1344" s="106">
        <f t="shared" si="115"/>
        <v>0</v>
      </c>
      <c r="U1344" s="106"/>
      <c r="V1344" s="107" t="s">
        <v>4010</v>
      </c>
      <c r="W1344" s="88"/>
    </row>
    <row r="1345" spans="1:23" ht="75" hidden="1" x14ac:dyDescent="0.25">
      <c r="A1345" s="105">
        <v>1344</v>
      </c>
      <c r="B1345" s="43" t="s">
        <v>3394</v>
      </c>
      <c r="C1345" s="3">
        <f t="shared" si="116"/>
        <v>131</v>
      </c>
      <c r="D1345" s="3" t="s">
        <v>3272</v>
      </c>
      <c r="E1345" s="1" t="s">
        <v>3271</v>
      </c>
      <c r="F1345" s="4"/>
      <c r="G1345" s="1"/>
      <c r="H1345" s="10" t="s">
        <v>3272</v>
      </c>
      <c r="I1345" s="6">
        <v>1</v>
      </c>
      <c r="J1345" s="8">
        <v>0</v>
      </c>
      <c r="K1345" s="12">
        <v>0</v>
      </c>
      <c r="L1345" s="44" t="s">
        <v>3272</v>
      </c>
      <c r="M1345" s="3">
        <v>0</v>
      </c>
      <c r="N1345" s="43">
        <v>0</v>
      </c>
      <c r="O1345" s="43">
        <v>0</v>
      </c>
      <c r="P1345" s="3" t="s">
        <v>3835</v>
      </c>
      <c r="Q1345" s="45"/>
      <c r="R1345" s="106">
        <f t="shared" si="113"/>
        <v>0</v>
      </c>
      <c r="S1345" s="106">
        <f t="shared" si="114"/>
        <v>0</v>
      </c>
      <c r="T1345" s="106">
        <f t="shared" si="115"/>
        <v>0</v>
      </c>
      <c r="U1345" s="106"/>
      <c r="V1345" s="107"/>
      <c r="W1345" s="88"/>
    </row>
    <row r="1346" spans="1:23" ht="120" hidden="1" x14ac:dyDescent="0.25">
      <c r="A1346" s="105">
        <v>1345</v>
      </c>
      <c r="B1346" s="43" t="s">
        <v>3394</v>
      </c>
      <c r="C1346" s="3">
        <f t="shared" si="116"/>
        <v>132</v>
      </c>
      <c r="D1346" s="3" t="s">
        <v>3274</v>
      </c>
      <c r="E1346" s="1" t="s">
        <v>3273</v>
      </c>
      <c r="F1346" s="4"/>
      <c r="G1346" s="1"/>
      <c r="H1346" s="10" t="s">
        <v>3274</v>
      </c>
      <c r="I1346" s="6">
        <v>1</v>
      </c>
      <c r="J1346" s="8">
        <v>0</v>
      </c>
      <c r="K1346" s="12">
        <v>0</v>
      </c>
      <c r="L1346" s="44" t="s">
        <v>3274</v>
      </c>
      <c r="M1346" s="3">
        <v>0</v>
      </c>
      <c r="N1346" s="43">
        <v>0</v>
      </c>
      <c r="O1346" s="43">
        <v>0</v>
      </c>
      <c r="P1346" s="3" t="s">
        <v>3836</v>
      </c>
      <c r="Q1346" s="45"/>
      <c r="R1346" s="106">
        <f t="shared" ref="R1346:R1409" si="117">IF(D1346&lt;&gt;H1346,1,0)</f>
        <v>0</v>
      </c>
      <c r="S1346" s="106">
        <f t="shared" ref="S1346:S1409" si="118">IF(H1346&lt;&gt;L1346,1,0)</f>
        <v>0</v>
      </c>
      <c r="T1346" s="106">
        <f t="shared" ref="T1346:T1409" si="119">IF(I1346+J1346+K1346=0,1,0)</f>
        <v>0</v>
      </c>
      <c r="U1346" s="106"/>
      <c r="V1346" s="107"/>
      <c r="W1346" s="88"/>
    </row>
    <row r="1347" spans="1:23" ht="75" hidden="1" x14ac:dyDescent="0.25">
      <c r="A1347" s="105">
        <v>1346</v>
      </c>
      <c r="B1347" s="43" t="s">
        <v>3394</v>
      </c>
      <c r="C1347" s="3">
        <f t="shared" si="116"/>
        <v>133</v>
      </c>
      <c r="D1347" s="3" t="s">
        <v>1620</v>
      </c>
      <c r="E1347" s="1" t="s">
        <v>3275</v>
      </c>
      <c r="F1347" s="4"/>
      <c r="G1347" s="1"/>
      <c r="H1347" s="10" t="s">
        <v>1620</v>
      </c>
      <c r="I1347" s="6">
        <v>1</v>
      </c>
      <c r="J1347" s="8">
        <v>0</v>
      </c>
      <c r="K1347" s="12">
        <v>0</v>
      </c>
      <c r="L1347" s="44" t="s">
        <v>1620</v>
      </c>
      <c r="M1347" s="3">
        <v>0</v>
      </c>
      <c r="N1347" s="43">
        <v>0</v>
      </c>
      <c r="O1347" s="43">
        <v>0</v>
      </c>
      <c r="P1347" s="3" t="s">
        <v>3650</v>
      </c>
      <c r="Q1347" s="45"/>
      <c r="R1347" s="106">
        <f t="shared" si="117"/>
        <v>0</v>
      </c>
      <c r="S1347" s="106">
        <f t="shared" si="118"/>
        <v>0</v>
      </c>
      <c r="T1347" s="106">
        <f t="shared" si="119"/>
        <v>0</v>
      </c>
      <c r="U1347" s="106"/>
      <c r="V1347" s="107"/>
      <c r="W1347" s="88"/>
    </row>
    <row r="1348" spans="1:23" ht="60" hidden="1" x14ac:dyDescent="0.25">
      <c r="A1348" s="105">
        <v>1347</v>
      </c>
      <c r="B1348" s="43" t="s">
        <v>3394</v>
      </c>
      <c r="C1348" s="3">
        <f t="shared" si="116"/>
        <v>134</v>
      </c>
      <c r="D1348" s="3" t="s">
        <v>255</v>
      </c>
      <c r="E1348" s="1" t="s">
        <v>3276</v>
      </c>
      <c r="F1348" s="4"/>
      <c r="G1348" s="1"/>
      <c r="H1348" s="10" t="s">
        <v>255</v>
      </c>
      <c r="I1348" s="6">
        <v>0</v>
      </c>
      <c r="J1348" s="8">
        <v>0</v>
      </c>
      <c r="K1348" s="12">
        <v>1</v>
      </c>
      <c r="L1348" s="44" t="s">
        <v>255</v>
      </c>
      <c r="M1348" s="3">
        <v>0</v>
      </c>
      <c r="N1348" s="43">
        <v>0</v>
      </c>
      <c r="O1348" s="43">
        <v>0</v>
      </c>
      <c r="P1348" s="3" t="s">
        <v>3539</v>
      </c>
      <c r="Q1348" s="45"/>
      <c r="R1348" s="106">
        <f t="shared" si="117"/>
        <v>0</v>
      </c>
      <c r="S1348" s="106">
        <f t="shared" si="118"/>
        <v>0</v>
      </c>
      <c r="T1348" s="106">
        <f t="shared" si="119"/>
        <v>0</v>
      </c>
      <c r="U1348" s="106"/>
      <c r="V1348" s="107"/>
      <c r="W1348" s="88"/>
    </row>
    <row r="1349" spans="1:23" ht="60" hidden="1" x14ac:dyDescent="0.25">
      <c r="A1349" s="105">
        <v>1348</v>
      </c>
      <c r="B1349" s="43" t="s">
        <v>3394</v>
      </c>
      <c r="C1349" s="3">
        <f t="shared" si="116"/>
        <v>135</v>
      </c>
      <c r="D1349" s="3" t="s">
        <v>419</v>
      </c>
      <c r="E1349" s="1" t="s">
        <v>3277</v>
      </c>
      <c r="F1349" s="4"/>
      <c r="G1349" s="1"/>
      <c r="H1349" s="10" t="s">
        <v>419</v>
      </c>
      <c r="I1349" s="6">
        <v>0</v>
      </c>
      <c r="J1349" s="8">
        <v>0</v>
      </c>
      <c r="K1349" s="12">
        <v>1</v>
      </c>
      <c r="L1349" s="44" t="s">
        <v>419</v>
      </c>
      <c r="M1349" s="3">
        <v>0</v>
      </c>
      <c r="N1349" s="43">
        <v>0</v>
      </c>
      <c r="O1349" s="43">
        <v>0</v>
      </c>
      <c r="P1349" s="3" t="s">
        <v>3573</v>
      </c>
      <c r="Q1349" s="45"/>
      <c r="R1349" s="106">
        <f t="shared" si="117"/>
        <v>0</v>
      </c>
      <c r="S1349" s="106">
        <f t="shared" si="118"/>
        <v>0</v>
      </c>
      <c r="T1349" s="106">
        <f t="shared" si="119"/>
        <v>0</v>
      </c>
      <c r="U1349" s="106"/>
      <c r="V1349" s="107"/>
      <c r="W1349" s="88"/>
    </row>
    <row r="1350" spans="1:23" ht="75" hidden="1" x14ac:dyDescent="0.25">
      <c r="A1350" s="105">
        <v>1349</v>
      </c>
      <c r="B1350" s="43" t="s">
        <v>3394</v>
      </c>
      <c r="C1350" s="3">
        <f t="shared" si="116"/>
        <v>136</v>
      </c>
      <c r="D1350" s="3" t="s">
        <v>949</v>
      </c>
      <c r="E1350" s="1" t="s">
        <v>3278</v>
      </c>
      <c r="F1350" s="4"/>
      <c r="G1350" s="1"/>
      <c r="H1350" s="10" t="s">
        <v>949</v>
      </c>
      <c r="I1350" s="6">
        <v>1</v>
      </c>
      <c r="J1350" s="8">
        <v>0</v>
      </c>
      <c r="K1350" s="12">
        <v>0</v>
      </c>
      <c r="L1350" s="44" t="s">
        <v>949</v>
      </c>
      <c r="M1350" s="3">
        <v>0</v>
      </c>
      <c r="N1350" s="43">
        <v>0</v>
      </c>
      <c r="O1350" s="43">
        <v>0</v>
      </c>
      <c r="P1350" s="3" t="s">
        <v>3462</v>
      </c>
      <c r="Q1350" s="45"/>
      <c r="R1350" s="106">
        <f t="shared" si="117"/>
        <v>0</v>
      </c>
      <c r="S1350" s="106">
        <f t="shared" si="118"/>
        <v>0</v>
      </c>
      <c r="T1350" s="106">
        <f t="shared" si="119"/>
        <v>0</v>
      </c>
      <c r="U1350" s="106"/>
      <c r="V1350" s="107"/>
      <c r="W1350" s="88"/>
    </row>
    <row r="1351" spans="1:23" ht="60" hidden="1" x14ac:dyDescent="0.25">
      <c r="A1351" s="105">
        <v>1350</v>
      </c>
      <c r="B1351" s="43" t="s">
        <v>3394</v>
      </c>
      <c r="C1351" s="3">
        <f t="shared" si="116"/>
        <v>137</v>
      </c>
      <c r="D1351" s="3" t="s">
        <v>819</v>
      </c>
      <c r="E1351" s="1" t="s">
        <v>3279</v>
      </c>
      <c r="F1351" s="4"/>
      <c r="G1351" s="1"/>
      <c r="H1351" s="10" t="s">
        <v>819</v>
      </c>
      <c r="I1351" s="6">
        <v>1</v>
      </c>
      <c r="J1351" s="8">
        <v>0</v>
      </c>
      <c r="K1351" s="12">
        <v>0</v>
      </c>
      <c r="L1351" s="44" t="s">
        <v>819</v>
      </c>
      <c r="M1351" s="3">
        <v>0</v>
      </c>
      <c r="N1351" s="43">
        <v>0</v>
      </c>
      <c r="O1351" s="43">
        <v>0</v>
      </c>
      <c r="P1351" s="3" t="s">
        <v>3424</v>
      </c>
      <c r="Q1351" s="45"/>
      <c r="R1351" s="106">
        <f t="shared" si="117"/>
        <v>0</v>
      </c>
      <c r="S1351" s="106">
        <f t="shared" si="118"/>
        <v>0</v>
      </c>
      <c r="T1351" s="106">
        <f t="shared" si="119"/>
        <v>0</v>
      </c>
      <c r="U1351" s="106"/>
      <c r="V1351" s="107"/>
      <c r="W1351" s="88"/>
    </row>
    <row r="1352" spans="1:23" ht="60" hidden="1" x14ac:dyDescent="0.25">
      <c r="A1352" s="105">
        <v>1351</v>
      </c>
      <c r="B1352" s="43" t="s">
        <v>3394</v>
      </c>
      <c r="C1352" s="3">
        <f t="shared" si="116"/>
        <v>138</v>
      </c>
      <c r="D1352" s="3" t="s">
        <v>1591</v>
      </c>
      <c r="E1352" s="1" t="s">
        <v>3280</v>
      </c>
      <c r="F1352" s="4"/>
      <c r="G1352" s="1"/>
      <c r="H1352" s="10" t="s">
        <v>1591</v>
      </c>
      <c r="I1352" s="6">
        <v>1</v>
      </c>
      <c r="J1352" s="8">
        <v>0</v>
      </c>
      <c r="K1352" s="12">
        <v>0</v>
      </c>
      <c r="L1352" s="44" t="s">
        <v>1591</v>
      </c>
      <c r="M1352" s="3">
        <v>0</v>
      </c>
      <c r="N1352" s="43">
        <v>0</v>
      </c>
      <c r="O1352" s="43">
        <v>0</v>
      </c>
      <c r="P1352" s="3" t="s">
        <v>3657</v>
      </c>
      <c r="Q1352" s="45"/>
      <c r="R1352" s="106">
        <f t="shared" si="117"/>
        <v>0</v>
      </c>
      <c r="S1352" s="106">
        <f t="shared" si="118"/>
        <v>0</v>
      </c>
      <c r="T1352" s="106">
        <f t="shared" si="119"/>
        <v>0</v>
      </c>
      <c r="U1352" s="106"/>
      <c r="V1352" s="107"/>
      <c r="W1352" s="88"/>
    </row>
    <row r="1353" spans="1:23" ht="60" hidden="1" x14ac:dyDescent="0.25">
      <c r="A1353" s="105">
        <v>1352</v>
      </c>
      <c r="B1353" s="43" t="s">
        <v>3394</v>
      </c>
      <c r="C1353" s="3">
        <f t="shared" si="116"/>
        <v>139</v>
      </c>
      <c r="D1353" s="3" t="s">
        <v>3282</v>
      </c>
      <c r="E1353" s="1" t="s">
        <v>3281</v>
      </c>
      <c r="F1353" s="4"/>
      <c r="G1353" s="1"/>
      <c r="H1353" s="10" t="s">
        <v>3282</v>
      </c>
      <c r="I1353" s="6">
        <v>1</v>
      </c>
      <c r="J1353" s="8">
        <v>0</v>
      </c>
      <c r="K1353" s="12">
        <v>0</v>
      </c>
      <c r="L1353" s="44" t="s">
        <v>3282</v>
      </c>
      <c r="M1353" s="3">
        <v>0</v>
      </c>
      <c r="N1353" s="43">
        <v>0</v>
      </c>
      <c r="O1353" s="43">
        <v>0</v>
      </c>
      <c r="P1353" s="3" t="s">
        <v>3837</v>
      </c>
      <c r="Q1353" s="45"/>
      <c r="R1353" s="106">
        <f t="shared" si="117"/>
        <v>0</v>
      </c>
      <c r="S1353" s="106">
        <f t="shared" si="118"/>
        <v>0</v>
      </c>
      <c r="T1353" s="106">
        <f t="shared" si="119"/>
        <v>0</v>
      </c>
      <c r="U1353" s="106"/>
      <c r="V1353" s="107"/>
      <c r="W1353" s="88"/>
    </row>
    <row r="1354" spans="1:23" ht="60" hidden="1" x14ac:dyDescent="0.25">
      <c r="A1354" s="105">
        <v>1353</v>
      </c>
      <c r="B1354" s="43" t="s">
        <v>3394</v>
      </c>
      <c r="C1354" s="3">
        <f t="shared" si="116"/>
        <v>140</v>
      </c>
      <c r="D1354" s="3" t="s">
        <v>2715</v>
      </c>
      <c r="E1354" s="1" t="s">
        <v>3283</v>
      </c>
      <c r="F1354" s="4"/>
      <c r="G1354" s="1"/>
      <c r="H1354" s="10" t="s">
        <v>2715</v>
      </c>
      <c r="I1354" s="6">
        <v>0</v>
      </c>
      <c r="J1354" s="8">
        <v>1</v>
      </c>
      <c r="K1354" s="12">
        <v>0</v>
      </c>
      <c r="L1354" s="44" t="s">
        <v>2715</v>
      </c>
      <c r="M1354" s="3">
        <v>0</v>
      </c>
      <c r="N1354" s="43">
        <v>0</v>
      </c>
      <c r="O1354" s="43">
        <v>0</v>
      </c>
      <c r="P1354" s="3" t="s">
        <v>3778</v>
      </c>
      <c r="Q1354" s="45"/>
      <c r="R1354" s="106">
        <f t="shared" si="117"/>
        <v>0</v>
      </c>
      <c r="S1354" s="106">
        <f t="shared" si="118"/>
        <v>0</v>
      </c>
      <c r="T1354" s="106">
        <f t="shared" si="119"/>
        <v>0</v>
      </c>
      <c r="U1354" s="106"/>
      <c r="V1354" s="107"/>
      <c r="W1354" s="88"/>
    </row>
    <row r="1355" spans="1:23" ht="75" hidden="1" x14ac:dyDescent="0.25">
      <c r="A1355" s="105">
        <v>1354</v>
      </c>
      <c r="B1355" s="43" t="s">
        <v>3394</v>
      </c>
      <c r="C1355" s="3">
        <f t="shared" si="116"/>
        <v>141</v>
      </c>
      <c r="D1355" s="3" t="s">
        <v>3285</v>
      </c>
      <c r="E1355" s="1" t="s">
        <v>3284</v>
      </c>
      <c r="F1355" s="4"/>
      <c r="G1355" s="1"/>
      <c r="H1355" s="10" t="s">
        <v>3285</v>
      </c>
      <c r="I1355" s="6">
        <v>1</v>
      </c>
      <c r="J1355" s="8">
        <v>0</v>
      </c>
      <c r="K1355" s="12">
        <v>0</v>
      </c>
      <c r="L1355" s="44" t="s">
        <v>3285</v>
      </c>
      <c r="M1355" s="3">
        <v>0</v>
      </c>
      <c r="N1355" s="43">
        <v>0</v>
      </c>
      <c r="O1355" s="43">
        <v>0</v>
      </c>
      <c r="P1355" s="3" t="s">
        <v>3838</v>
      </c>
      <c r="Q1355" s="45"/>
      <c r="R1355" s="106">
        <f t="shared" si="117"/>
        <v>0</v>
      </c>
      <c r="S1355" s="106">
        <f t="shared" si="118"/>
        <v>0</v>
      </c>
      <c r="T1355" s="106">
        <f t="shared" si="119"/>
        <v>0</v>
      </c>
      <c r="U1355" s="106"/>
      <c r="V1355" s="107"/>
      <c r="W1355" s="88"/>
    </row>
    <row r="1356" spans="1:23" ht="60" hidden="1" x14ac:dyDescent="0.25">
      <c r="A1356" s="105">
        <v>1355</v>
      </c>
      <c r="B1356" s="43" t="s">
        <v>3394</v>
      </c>
      <c r="C1356" s="3">
        <f t="shared" si="116"/>
        <v>142</v>
      </c>
      <c r="D1356" s="3" t="s">
        <v>1434</v>
      </c>
      <c r="E1356" s="1" t="s">
        <v>3286</v>
      </c>
      <c r="F1356" s="4"/>
      <c r="G1356" s="1"/>
      <c r="H1356" s="10" t="s">
        <v>1434</v>
      </c>
      <c r="I1356" s="6">
        <v>1</v>
      </c>
      <c r="J1356" s="8">
        <v>0</v>
      </c>
      <c r="K1356" s="12">
        <v>0</v>
      </c>
      <c r="L1356" s="44" t="s">
        <v>1434</v>
      </c>
      <c r="M1356" s="3">
        <v>0</v>
      </c>
      <c r="N1356" s="43">
        <v>0</v>
      </c>
      <c r="O1356" s="43">
        <v>0</v>
      </c>
      <c r="P1356" s="3" t="s">
        <v>3633</v>
      </c>
      <c r="Q1356" s="45"/>
      <c r="R1356" s="106">
        <f t="shared" si="117"/>
        <v>0</v>
      </c>
      <c r="S1356" s="106">
        <f t="shared" si="118"/>
        <v>0</v>
      </c>
      <c r="T1356" s="106">
        <f t="shared" si="119"/>
        <v>0</v>
      </c>
      <c r="U1356" s="106"/>
      <c r="V1356" s="107"/>
      <c r="W1356" s="88"/>
    </row>
    <row r="1357" spans="1:23" ht="60" hidden="1" x14ac:dyDescent="0.25">
      <c r="A1357" s="105">
        <v>1356</v>
      </c>
      <c r="B1357" s="43" t="s">
        <v>3394</v>
      </c>
      <c r="C1357" s="3">
        <f t="shared" si="116"/>
        <v>143</v>
      </c>
      <c r="D1357" s="3" t="s">
        <v>840</v>
      </c>
      <c r="E1357" s="1" t="s">
        <v>3287</v>
      </c>
      <c r="F1357" s="4"/>
      <c r="G1357" s="1"/>
      <c r="H1357" s="10" t="s">
        <v>840</v>
      </c>
      <c r="I1357" s="6">
        <v>1</v>
      </c>
      <c r="J1357" s="8">
        <v>0</v>
      </c>
      <c r="K1357" s="12">
        <v>0</v>
      </c>
      <c r="L1357" s="44" t="s">
        <v>840</v>
      </c>
      <c r="M1357" s="3">
        <v>0</v>
      </c>
      <c r="N1357" s="43">
        <v>0</v>
      </c>
      <c r="O1357" s="43">
        <v>0</v>
      </c>
      <c r="P1357" s="3" t="s">
        <v>3430</v>
      </c>
      <c r="Q1357" s="45"/>
      <c r="R1357" s="106">
        <f t="shared" si="117"/>
        <v>0</v>
      </c>
      <c r="S1357" s="106">
        <f t="shared" si="118"/>
        <v>0</v>
      </c>
      <c r="T1357" s="106">
        <f t="shared" si="119"/>
        <v>0</v>
      </c>
      <c r="U1357" s="106"/>
      <c r="V1357" s="107"/>
      <c r="W1357" s="88"/>
    </row>
    <row r="1358" spans="1:23" ht="75" hidden="1" x14ac:dyDescent="0.25">
      <c r="A1358" s="105">
        <v>1357</v>
      </c>
      <c r="B1358" s="43" t="s">
        <v>3394</v>
      </c>
      <c r="C1358" s="3">
        <f t="shared" si="116"/>
        <v>144</v>
      </c>
      <c r="D1358" s="3" t="s">
        <v>2046</v>
      </c>
      <c r="E1358" s="1" t="s">
        <v>3288</v>
      </c>
      <c r="F1358" s="4"/>
      <c r="G1358" s="1"/>
      <c r="H1358" s="10" t="s">
        <v>2046</v>
      </c>
      <c r="I1358" s="6">
        <v>1</v>
      </c>
      <c r="J1358" s="8">
        <v>0</v>
      </c>
      <c r="K1358" s="12">
        <v>0</v>
      </c>
      <c r="L1358" s="44" t="s">
        <v>2046</v>
      </c>
      <c r="M1358" s="3">
        <v>1</v>
      </c>
      <c r="N1358" s="43">
        <v>0</v>
      </c>
      <c r="O1358" s="43">
        <v>0</v>
      </c>
      <c r="P1358" s="3" t="s">
        <v>3699</v>
      </c>
      <c r="Q1358" s="45"/>
      <c r="R1358" s="106">
        <f t="shared" si="117"/>
        <v>0</v>
      </c>
      <c r="S1358" s="106">
        <f t="shared" si="118"/>
        <v>0</v>
      </c>
      <c r="T1358" s="106">
        <f t="shared" si="119"/>
        <v>0</v>
      </c>
      <c r="U1358" s="106"/>
      <c r="V1358" s="107"/>
      <c r="W1358" s="88"/>
    </row>
    <row r="1359" spans="1:23" ht="60" hidden="1" x14ac:dyDescent="0.25">
      <c r="A1359" s="105">
        <v>1358</v>
      </c>
      <c r="B1359" s="43" t="s">
        <v>3394</v>
      </c>
      <c r="C1359" s="3">
        <f t="shared" si="116"/>
        <v>145</v>
      </c>
      <c r="D1359" s="3" t="s">
        <v>1646</v>
      </c>
      <c r="E1359" s="1" t="s">
        <v>3289</v>
      </c>
      <c r="F1359" s="4"/>
      <c r="G1359" s="1"/>
      <c r="H1359" s="10" t="s">
        <v>1646</v>
      </c>
      <c r="I1359" s="6">
        <v>1</v>
      </c>
      <c r="J1359" s="8">
        <v>0</v>
      </c>
      <c r="K1359" s="12">
        <v>0</v>
      </c>
      <c r="L1359" s="44" t="s">
        <v>1646</v>
      </c>
      <c r="M1359" s="3">
        <v>0</v>
      </c>
      <c r="N1359" s="43">
        <v>0</v>
      </c>
      <c r="O1359" s="43">
        <v>0</v>
      </c>
      <c r="P1359" s="3" t="s">
        <v>3661</v>
      </c>
      <c r="Q1359" s="45"/>
      <c r="R1359" s="106">
        <f t="shared" si="117"/>
        <v>0</v>
      </c>
      <c r="S1359" s="106">
        <f t="shared" si="118"/>
        <v>0</v>
      </c>
      <c r="T1359" s="106">
        <f t="shared" si="119"/>
        <v>0</v>
      </c>
      <c r="U1359" s="106"/>
      <c r="V1359" s="107"/>
      <c r="W1359" s="88"/>
    </row>
    <row r="1360" spans="1:23" ht="60" hidden="1" x14ac:dyDescent="0.25">
      <c r="A1360" s="105">
        <v>1359</v>
      </c>
      <c r="B1360" s="43" t="s">
        <v>3394</v>
      </c>
      <c r="C1360" s="3">
        <f t="shared" si="116"/>
        <v>146</v>
      </c>
      <c r="D1360" s="3" t="s">
        <v>3291</v>
      </c>
      <c r="E1360" s="1" t="s">
        <v>3290</v>
      </c>
      <c r="F1360" s="4"/>
      <c r="G1360" s="1"/>
      <c r="H1360" s="10" t="s">
        <v>3291</v>
      </c>
      <c r="I1360" s="6">
        <v>1</v>
      </c>
      <c r="J1360" s="8">
        <v>0</v>
      </c>
      <c r="K1360" s="12">
        <v>0</v>
      </c>
      <c r="L1360" s="44" t="s">
        <v>3291</v>
      </c>
      <c r="M1360" s="3">
        <v>0</v>
      </c>
      <c r="N1360" s="43">
        <v>0</v>
      </c>
      <c r="O1360" s="43">
        <v>0</v>
      </c>
      <c r="P1360" s="3" t="s">
        <v>3839</v>
      </c>
      <c r="Q1360" s="45"/>
      <c r="R1360" s="106">
        <f t="shared" si="117"/>
        <v>0</v>
      </c>
      <c r="S1360" s="106">
        <f t="shared" si="118"/>
        <v>0</v>
      </c>
      <c r="T1360" s="106">
        <f t="shared" si="119"/>
        <v>0</v>
      </c>
      <c r="U1360" s="106"/>
      <c r="V1360" s="107"/>
      <c r="W1360" s="88"/>
    </row>
    <row r="1361" spans="1:23" ht="60" hidden="1" x14ac:dyDescent="0.25">
      <c r="A1361" s="105">
        <v>1360</v>
      </c>
      <c r="B1361" s="43" t="s">
        <v>3394</v>
      </c>
      <c r="C1361" s="3">
        <f t="shared" si="116"/>
        <v>147</v>
      </c>
      <c r="D1361" s="3" t="s">
        <v>1516</v>
      </c>
      <c r="E1361" s="1" t="s">
        <v>3292</v>
      </c>
      <c r="F1361" s="4"/>
      <c r="G1361" s="1"/>
      <c r="H1361" s="10" t="s">
        <v>1516</v>
      </c>
      <c r="I1361" s="6">
        <v>0</v>
      </c>
      <c r="J1361" s="8">
        <v>1</v>
      </c>
      <c r="K1361" s="12">
        <v>0</v>
      </c>
      <c r="L1361" s="44" t="s">
        <v>1516</v>
      </c>
      <c r="M1361" s="3">
        <v>0</v>
      </c>
      <c r="N1361" s="43">
        <v>0</v>
      </c>
      <c r="O1361" s="43">
        <v>0</v>
      </c>
      <c r="P1361" s="3" t="s">
        <v>3652</v>
      </c>
      <c r="Q1361" s="45"/>
      <c r="R1361" s="106">
        <f t="shared" si="117"/>
        <v>0</v>
      </c>
      <c r="S1361" s="106">
        <f t="shared" si="118"/>
        <v>0</v>
      </c>
      <c r="T1361" s="106">
        <f t="shared" si="119"/>
        <v>0</v>
      </c>
      <c r="U1361" s="106"/>
      <c r="V1361" s="107"/>
      <c r="W1361" s="88"/>
    </row>
    <row r="1362" spans="1:23" ht="60" hidden="1" x14ac:dyDescent="0.25">
      <c r="A1362" s="105">
        <v>1361</v>
      </c>
      <c r="B1362" s="43" t="s">
        <v>3394</v>
      </c>
      <c r="C1362" s="3">
        <f t="shared" si="116"/>
        <v>148</v>
      </c>
      <c r="D1362" s="3" t="s">
        <v>1141</v>
      </c>
      <c r="E1362" s="1" t="s">
        <v>3293</v>
      </c>
      <c r="F1362" s="4"/>
      <c r="G1362" s="1"/>
      <c r="H1362" s="10" t="s">
        <v>1141</v>
      </c>
      <c r="I1362" s="6">
        <v>0</v>
      </c>
      <c r="J1362" s="8">
        <v>0</v>
      </c>
      <c r="K1362" s="12">
        <v>1</v>
      </c>
      <c r="L1362" s="44" t="s">
        <v>1141</v>
      </c>
      <c r="M1362" s="3">
        <v>0</v>
      </c>
      <c r="N1362" s="43">
        <v>0</v>
      </c>
      <c r="O1362" s="43">
        <v>0</v>
      </c>
      <c r="P1362" s="3" t="s">
        <v>3557</v>
      </c>
      <c r="Q1362" s="45"/>
      <c r="R1362" s="106">
        <f t="shared" si="117"/>
        <v>0</v>
      </c>
      <c r="S1362" s="106">
        <f t="shared" si="118"/>
        <v>0</v>
      </c>
      <c r="T1362" s="106">
        <f t="shared" si="119"/>
        <v>0</v>
      </c>
      <c r="U1362" s="106"/>
      <c r="V1362" s="107"/>
      <c r="W1362" s="88"/>
    </row>
    <row r="1363" spans="1:23" ht="60" hidden="1" x14ac:dyDescent="0.25">
      <c r="A1363" s="105">
        <v>1362</v>
      </c>
      <c r="B1363" s="43" t="s">
        <v>3394</v>
      </c>
      <c r="C1363" s="3">
        <f t="shared" si="116"/>
        <v>149</v>
      </c>
      <c r="D1363" s="3" t="s">
        <v>3295</v>
      </c>
      <c r="E1363" s="1" t="s">
        <v>3294</v>
      </c>
      <c r="F1363" s="4"/>
      <c r="G1363" s="1"/>
      <c r="H1363" s="10" t="s">
        <v>3295</v>
      </c>
      <c r="I1363" s="6">
        <v>1</v>
      </c>
      <c r="J1363" s="8">
        <v>0</v>
      </c>
      <c r="K1363" s="12">
        <v>0</v>
      </c>
      <c r="L1363" s="44" t="s">
        <v>3295</v>
      </c>
      <c r="M1363" s="3">
        <v>0</v>
      </c>
      <c r="N1363" s="43">
        <v>0</v>
      </c>
      <c r="O1363" s="43">
        <v>0</v>
      </c>
      <c r="P1363" s="3" t="s">
        <v>3840</v>
      </c>
      <c r="Q1363" s="45"/>
      <c r="R1363" s="106">
        <f t="shared" si="117"/>
        <v>0</v>
      </c>
      <c r="S1363" s="106">
        <f t="shared" si="118"/>
        <v>0</v>
      </c>
      <c r="T1363" s="106">
        <f t="shared" si="119"/>
        <v>0</v>
      </c>
      <c r="U1363" s="106"/>
      <c r="V1363" s="107"/>
      <c r="W1363" s="88"/>
    </row>
    <row r="1364" spans="1:23" ht="60" hidden="1" x14ac:dyDescent="0.25">
      <c r="A1364" s="105">
        <v>1363</v>
      </c>
      <c r="B1364" s="43" t="s">
        <v>3394</v>
      </c>
      <c r="C1364" s="3">
        <f t="shared" si="116"/>
        <v>150</v>
      </c>
      <c r="D1364" s="3" t="s">
        <v>285</v>
      </c>
      <c r="E1364" s="1" t="s">
        <v>3296</v>
      </c>
      <c r="F1364" s="4"/>
      <c r="G1364" s="1"/>
      <c r="H1364" s="10" t="s">
        <v>285</v>
      </c>
      <c r="I1364" s="6">
        <v>0</v>
      </c>
      <c r="J1364" s="8">
        <v>0</v>
      </c>
      <c r="K1364" s="12">
        <v>1</v>
      </c>
      <c r="L1364" s="44" t="s">
        <v>285</v>
      </c>
      <c r="M1364" s="3">
        <v>1</v>
      </c>
      <c r="N1364" s="43">
        <v>0</v>
      </c>
      <c r="O1364" s="43">
        <v>0</v>
      </c>
      <c r="P1364" s="3" t="s">
        <v>3440</v>
      </c>
      <c r="Q1364" s="45"/>
      <c r="R1364" s="106">
        <f t="shared" si="117"/>
        <v>0</v>
      </c>
      <c r="S1364" s="106">
        <f t="shared" si="118"/>
        <v>0</v>
      </c>
      <c r="T1364" s="106">
        <f t="shared" si="119"/>
        <v>0</v>
      </c>
      <c r="U1364" s="106"/>
      <c r="V1364" s="107"/>
      <c r="W1364" s="88"/>
    </row>
    <row r="1365" spans="1:23" ht="75" hidden="1" x14ac:dyDescent="0.25">
      <c r="A1365" s="105">
        <v>1364</v>
      </c>
      <c r="B1365" s="43" t="s">
        <v>3394</v>
      </c>
      <c r="C1365" s="3">
        <f t="shared" si="116"/>
        <v>151</v>
      </c>
      <c r="D1365" s="3" t="s">
        <v>969</v>
      </c>
      <c r="E1365" s="1" t="s">
        <v>3297</v>
      </c>
      <c r="F1365" s="4"/>
      <c r="G1365" s="1"/>
      <c r="H1365" s="10" t="s">
        <v>969</v>
      </c>
      <c r="I1365" s="6">
        <v>0</v>
      </c>
      <c r="J1365" s="8">
        <v>1</v>
      </c>
      <c r="K1365" s="12">
        <v>0</v>
      </c>
      <c r="L1365" s="44" t="s">
        <v>969</v>
      </c>
      <c r="M1365" s="3">
        <v>1</v>
      </c>
      <c r="N1365" s="43">
        <v>0</v>
      </c>
      <c r="O1365" s="43">
        <v>0</v>
      </c>
      <c r="P1365" s="3" t="s">
        <v>3474</v>
      </c>
      <c r="Q1365" s="45"/>
      <c r="R1365" s="106">
        <f t="shared" si="117"/>
        <v>0</v>
      </c>
      <c r="S1365" s="106">
        <f t="shared" si="118"/>
        <v>0</v>
      </c>
      <c r="T1365" s="106">
        <f t="shared" si="119"/>
        <v>0</v>
      </c>
      <c r="U1365" s="106"/>
      <c r="V1365" s="107"/>
      <c r="W1365" s="88"/>
    </row>
    <row r="1366" spans="1:23" ht="60" hidden="1" x14ac:dyDescent="0.25">
      <c r="A1366" s="105">
        <v>1365</v>
      </c>
      <c r="B1366" s="43" t="s">
        <v>3394</v>
      </c>
      <c r="C1366" s="3">
        <f t="shared" si="116"/>
        <v>152</v>
      </c>
      <c r="D1366" s="3" t="s">
        <v>1206</v>
      </c>
      <c r="E1366" s="1" t="s">
        <v>3298</v>
      </c>
      <c r="F1366" s="4"/>
      <c r="G1366" s="1"/>
      <c r="H1366" s="10" t="s">
        <v>1206</v>
      </c>
      <c r="I1366" s="6">
        <v>1</v>
      </c>
      <c r="J1366" s="8">
        <v>0</v>
      </c>
      <c r="K1366" s="12">
        <v>0</v>
      </c>
      <c r="L1366" s="44" t="s">
        <v>1206</v>
      </c>
      <c r="M1366" s="3">
        <v>0</v>
      </c>
      <c r="N1366" s="43">
        <v>0</v>
      </c>
      <c r="O1366" s="43">
        <v>0</v>
      </c>
      <c r="P1366" s="3" t="s">
        <v>3861</v>
      </c>
      <c r="Q1366" s="45"/>
      <c r="R1366" s="106">
        <f t="shared" si="117"/>
        <v>0</v>
      </c>
      <c r="S1366" s="106">
        <f t="shared" si="118"/>
        <v>0</v>
      </c>
      <c r="T1366" s="106">
        <f t="shared" si="119"/>
        <v>0</v>
      </c>
      <c r="U1366" s="106"/>
      <c r="V1366" s="107"/>
      <c r="W1366" s="88"/>
    </row>
    <row r="1367" spans="1:23" ht="75" hidden="1" x14ac:dyDescent="0.25">
      <c r="A1367" s="105">
        <v>1366</v>
      </c>
      <c r="B1367" s="43" t="s">
        <v>3394</v>
      </c>
      <c r="C1367" s="3">
        <f t="shared" si="116"/>
        <v>153</v>
      </c>
      <c r="D1367" s="3" t="s">
        <v>1431</v>
      </c>
      <c r="E1367" s="1" t="s">
        <v>3299</v>
      </c>
      <c r="F1367" s="4"/>
      <c r="G1367" s="1"/>
      <c r="H1367" s="10" t="s">
        <v>1431</v>
      </c>
      <c r="I1367" s="6">
        <v>1</v>
      </c>
      <c r="J1367" s="8">
        <v>0</v>
      </c>
      <c r="K1367" s="12">
        <v>0</v>
      </c>
      <c r="L1367" s="44" t="s">
        <v>1431</v>
      </c>
      <c r="M1367" s="3">
        <v>0</v>
      </c>
      <c r="N1367" s="43">
        <v>0</v>
      </c>
      <c r="O1367" s="43">
        <v>0</v>
      </c>
      <c r="P1367" s="3" t="s">
        <v>3632</v>
      </c>
      <c r="Q1367" s="45"/>
      <c r="R1367" s="106">
        <f t="shared" si="117"/>
        <v>0</v>
      </c>
      <c r="S1367" s="106">
        <f t="shared" si="118"/>
        <v>0</v>
      </c>
      <c r="T1367" s="106">
        <f t="shared" si="119"/>
        <v>0</v>
      </c>
      <c r="U1367" s="106"/>
      <c r="V1367" s="107"/>
      <c r="W1367" s="88"/>
    </row>
    <row r="1368" spans="1:23" ht="60" hidden="1" x14ac:dyDescent="0.25">
      <c r="A1368" s="105">
        <v>1367</v>
      </c>
      <c r="B1368" s="43" t="s">
        <v>3394</v>
      </c>
      <c r="C1368" s="3">
        <f t="shared" si="116"/>
        <v>154</v>
      </c>
      <c r="D1368" s="3" t="s">
        <v>34</v>
      </c>
      <c r="E1368" s="1" t="s">
        <v>3300</v>
      </c>
      <c r="F1368" s="4"/>
      <c r="G1368" s="1"/>
      <c r="H1368" s="10" t="s">
        <v>34</v>
      </c>
      <c r="I1368" s="6">
        <v>0</v>
      </c>
      <c r="J1368" s="8">
        <v>1</v>
      </c>
      <c r="K1368" s="12">
        <v>0</v>
      </c>
      <c r="L1368" s="44" t="s">
        <v>34</v>
      </c>
      <c r="M1368" s="3">
        <v>1</v>
      </c>
      <c r="N1368" s="43">
        <v>0</v>
      </c>
      <c r="O1368" s="43">
        <v>0</v>
      </c>
      <c r="P1368" s="3" t="s">
        <v>3471</v>
      </c>
      <c r="Q1368" s="45"/>
      <c r="R1368" s="106">
        <f t="shared" si="117"/>
        <v>0</v>
      </c>
      <c r="S1368" s="106">
        <f t="shared" si="118"/>
        <v>0</v>
      </c>
      <c r="T1368" s="106">
        <f t="shared" si="119"/>
        <v>0</v>
      </c>
      <c r="U1368" s="106"/>
      <c r="V1368" s="107"/>
      <c r="W1368" s="88"/>
    </row>
    <row r="1369" spans="1:23" ht="75" hidden="1" x14ac:dyDescent="0.25">
      <c r="A1369" s="105">
        <v>1368</v>
      </c>
      <c r="B1369" s="43" t="s">
        <v>3394</v>
      </c>
      <c r="C1369" s="3">
        <f t="shared" si="116"/>
        <v>155</v>
      </c>
      <c r="D1369" s="3" t="s">
        <v>538</v>
      </c>
      <c r="E1369" s="1" t="s">
        <v>3301</v>
      </c>
      <c r="F1369" s="4"/>
      <c r="G1369" s="1"/>
      <c r="H1369" s="10" t="s">
        <v>538</v>
      </c>
      <c r="I1369" s="6">
        <v>0</v>
      </c>
      <c r="J1369" s="8">
        <v>0</v>
      </c>
      <c r="K1369" s="12">
        <v>1</v>
      </c>
      <c r="L1369" s="44" t="s">
        <v>538</v>
      </c>
      <c r="M1369" s="3">
        <v>0</v>
      </c>
      <c r="N1369" s="43">
        <v>0</v>
      </c>
      <c r="O1369" s="43">
        <v>0</v>
      </c>
      <c r="P1369" s="3" t="s">
        <v>3460</v>
      </c>
      <c r="Q1369" s="45"/>
      <c r="R1369" s="106">
        <f t="shared" si="117"/>
        <v>0</v>
      </c>
      <c r="S1369" s="106">
        <f t="shared" si="118"/>
        <v>0</v>
      </c>
      <c r="T1369" s="106">
        <f t="shared" si="119"/>
        <v>0</v>
      </c>
      <c r="U1369" s="106"/>
      <c r="V1369" s="107"/>
      <c r="W1369" s="88"/>
    </row>
    <row r="1370" spans="1:23" ht="75" hidden="1" x14ac:dyDescent="0.25">
      <c r="A1370" s="105">
        <v>1369</v>
      </c>
      <c r="B1370" s="43" t="s">
        <v>3394</v>
      </c>
      <c r="C1370" s="3">
        <f t="shared" si="116"/>
        <v>156</v>
      </c>
      <c r="D1370" s="3" t="s">
        <v>696</v>
      </c>
      <c r="E1370" s="1" t="s">
        <v>3302</v>
      </c>
      <c r="F1370" s="4"/>
      <c r="G1370" s="1"/>
      <c r="H1370" s="10" t="s">
        <v>696</v>
      </c>
      <c r="I1370" s="6">
        <v>1</v>
      </c>
      <c r="J1370" s="8">
        <v>0</v>
      </c>
      <c r="K1370" s="12">
        <v>0</v>
      </c>
      <c r="L1370" s="44" t="s">
        <v>696</v>
      </c>
      <c r="M1370" s="3">
        <v>0</v>
      </c>
      <c r="N1370" s="43">
        <v>0</v>
      </c>
      <c r="O1370" s="43">
        <v>0</v>
      </c>
      <c r="P1370" s="3" t="s">
        <v>3604</v>
      </c>
      <c r="Q1370" s="45"/>
      <c r="R1370" s="106">
        <f t="shared" si="117"/>
        <v>0</v>
      </c>
      <c r="S1370" s="106">
        <f t="shared" si="118"/>
        <v>0</v>
      </c>
      <c r="T1370" s="106">
        <f t="shared" si="119"/>
        <v>0</v>
      </c>
      <c r="U1370" s="106"/>
      <c r="V1370" s="107"/>
      <c r="W1370" s="88"/>
    </row>
    <row r="1371" spans="1:23" ht="60" hidden="1" x14ac:dyDescent="0.25">
      <c r="A1371" s="105">
        <v>1370</v>
      </c>
      <c r="B1371" s="43" t="s">
        <v>3394</v>
      </c>
      <c r="C1371" s="3">
        <f t="shared" si="116"/>
        <v>157</v>
      </c>
      <c r="D1371" s="3" t="s">
        <v>1818</v>
      </c>
      <c r="E1371" s="1" t="s">
        <v>3303</v>
      </c>
      <c r="F1371" s="4"/>
      <c r="G1371" s="1"/>
      <c r="H1371" s="10" t="s">
        <v>1818</v>
      </c>
      <c r="I1371" s="6">
        <v>1</v>
      </c>
      <c r="J1371" s="8">
        <v>0</v>
      </c>
      <c r="K1371" s="12">
        <v>0</v>
      </c>
      <c r="L1371" s="44" t="s">
        <v>1818</v>
      </c>
      <c r="M1371" s="3">
        <v>0</v>
      </c>
      <c r="N1371" s="43">
        <v>0</v>
      </c>
      <c r="O1371" s="43">
        <v>0</v>
      </c>
      <c r="P1371" s="3" t="s">
        <v>3674</v>
      </c>
      <c r="Q1371" s="45"/>
      <c r="R1371" s="106">
        <f t="shared" si="117"/>
        <v>0</v>
      </c>
      <c r="S1371" s="106">
        <f t="shared" si="118"/>
        <v>0</v>
      </c>
      <c r="T1371" s="106">
        <f t="shared" si="119"/>
        <v>0</v>
      </c>
      <c r="U1371" s="106"/>
      <c r="V1371" s="107"/>
      <c r="W1371" s="88"/>
    </row>
    <row r="1372" spans="1:23" ht="60" hidden="1" x14ac:dyDescent="0.25">
      <c r="A1372" s="105">
        <v>1371</v>
      </c>
      <c r="B1372" s="43" t="s">
        <v>3394</v>
      </c>
      <c r="C1372" s="3">
        <f t="shared" si="116"/>
        <v>158</v>
      </c>
      <c r="D1372" s="3" t="s">
        <v>2737</v>
      </c>
      <c r="E1372" s="1" t="s">
        <v>3304</v>
      </c>
      <c r="F1372" s="4"/>
      <c r="G1372" s="1"/>
      <c r="H1372" s="10" t="s">
        <v>2737</v>
      </c>
      <c r="I1372" s="6">
        <v>1</v>
      </c>
      <c r="J1372" s="8">
        <v>0</v>
      </c>
      <c r="K1372" s="12">
        <v>0</v>
      </c>
      <c r="L1372" s="44" t="s">
        <v>2737</v>
      </c>
      <c r="M1372" s="3">
        <v>0</v>
      </c>
      <c r="N1372" s="43">
        <v>0</v>
      </c>
      <c r="O1372" s="43">
        <v>0</v>
      </c>
      <c r="P1372" s="3" t="s">
        <v>3781</v>
      </c>
      <c r="Q1372" s="45"/>
      <c r="R1372" s="106">
        <f t="shared" si="117"/>
        <v>0</v>
      </c>
      <c r="S1372" s="106">
        <f t="shared" si="118"/>
        <v>0</v>
      </c>
      <c r="T1372" s="106">
        <f t="shared" si="119"/>
        <v>0</v>
      </c>
      <c r="U1372" s="106"/>
      <c r="V1372" s="107"/>
      <c r="W1372" s="88"/>
    </row>
    <row r="1373" spans="1:23" ht="60" hidden="1" x14ac:dyDescent="0.25">
      <c r="A1373" s="105">
        <v>1372</v>
      </c>
      <c r="B1373" s="43" t="s">
        <v>3394</v>
      </c>
      <c r="C1373" s="3">
        <f t="shared" si="116"/>
        <v>159</v>
      </c>
      <c r="D1373" s="3" t="s">
        <v>1523</v>
      </c>
      <c r="E1373" s="1" t="s">
        <v>3305</v>
      </c>
      <c r="F1373" s="4"/>
      <c r="G1373" s="1"/>
      <c r="H1373" s="10" t="s">
        <v>1523</v>
      </c>
      <c r="I1373" s="6">
        <v>1</v>
      </c>
      <c r="J1373" s="8">
        <v>0</v>
      </c>
      <c r="K1373" s="12">
        <v>0</v>
      </c>
      <c r="L1373" s="44" t="s">
        <v>1523</v>
      </c>
      <c r="M1373" s="3">
        <v>0</v>
      </c>
      <c r="N1373" s="43">
        <v>0</v>
      </c>
      <c r="O1373" s="43">
        <v>0</v>
      </c>
      <c r="P1373" s="3" t="s">
        <v>3653</v>
      </c>
      <c r="Q1373" s="45"/>
      <c r="R1373" s="106">
        <f t="shared" si="117"/>
        <v>0</v>
      </c>
      <c r="S1373" s="106">
        <f t="shared" si="118"/>
        <v>0</v>
      </c>
      <c r="T1373" s="106">
        <f t="shared" si="119"/>
        <v>0</v>
      </c>
      <c r="U1373" s="106"/>
      <c r="V1373" s="107"/>
      <c r="W1373" s="88"/>
    </row>
    <row r="1374" spans="1:23" ht="75" hidden="1" x14ac:dyDescent="0.25">
      <c r="A1374" s="105">
        <v>1373</v>
      </c>
      <c r="B1374" s="43" t="s">
        <v>3394</v>
      </c>
      <c r="C1374" s="3">
        <f t="shared" si="116"/>
        <v>160</v>
      </c>
      <c r="D1374" s="3" t="s">
        <v>324</v>
      </c>
      <c r="E1374" s="1" t="s">
        <v>3306</v>
      </c>
      <c r="F1374" s="4"/>
      <c r="G1374" s="1"/>
      <c r="H1374" s="10" t="s">
        <v>324</v>
      </c>
      <c r="I1374" s="6">
        <v>1</v>
      </c>
      <c r="J1374" s="8">
        <v>0</v>
      </c>
      <c r="K1374" s="12">
        <v>0</v>
      </c>
      <c r="L1374" s="44" t="s">
        <v>324</v>
      </c>
      <c r="M1374" s="3">
        <v>0</v>
      </c>
      <c r="N1374" s="43">
        <v>0</v>
      </c>
      <c r="O1374" s="43">
        <v>0</v>
      </c>
      <c r="P1374" s="3" t="s">
        <v>3560</v>
      </c>
      <c r="Q1374" s="45"/>
      <c r="R1374" s="106">
        <f t="shared" si="117"/>
        <v>0</v>
      </c>
      <c r="S1374" s="106">
        <f t="shared" si="118"/>
        <v>0</v>
      </c>
      <c r="T1374" s="106">
        <f t="shared" si="119"/>
        <v>0</v>
      </c>
      <c r="U1374" s="106"/>
      <c r="V1374" s="107"/>
      <c r="W1374" s="88"/>
    </row>
    <row r="1375" spans="1:23" ht="75" hidden="1" x14ac:dyDescent="0.25">
      <c r="A1375" s="105">
        <v>1374</v>
      </c>
      <c r="B1375" s="43" t="s">
        <v>3394</v>
      </c>
      <c r="C1375" s="3">
        <f t="shared" si="116"/>
        <v>161</v>
      </c>
      <c r="D1375" s="3" t="s">
        <v>3308</v>
      </c>
      <c r="E1375" s="1" t="s">
        <v>3307</v>
      </c>
      <c r="F1375" s="4"/>
      <c r="G1375" s="1"/>
      <c r="H1375" s="10" t="s">
        <v>3308</v>
      </c>
      <c r="I1375" s="6">
        <v>1</v>
      </c>
      <c r="J1375" s="8">
        <v>0</v>
      </c>
      <c r="K1375" s="12">
        <v>0</v>
      </c>
      <c r="L1375" s="44" t="s">
        <v>3308</v>
      </c>
      <c r="M1375" s="3">
        <v>0</v>
      </c>
      <c r="N1375" s="43">
        <v>0</v>
      </c>
      <c r="O1375" s="43">
        <v>0</v>
      </c>
      <c r="P1375" s="3" t="s">
        <v>3841</v>
      </c>
      <c r="Q1375" s="45"/>
      <c r="R1375" s="106">
        <f t="shared" si="117"/>
        <v>0</v>
      </c>
      <c r="S1375" s="106">
        <f t="shared" si="118"/>
        <v>0</v>
      </c>
      <c r="T1375" s="106">
        <f t="shared" si="119"/>
        <v>0</v>
      </c>
      <c r="U1375" s="106"/>
      <c r="V1375" s="107"/>
      <c r="W1375" s="88"/>
    </row>
    <row r="1376" spans="1:23" ht="60" hidden="1" x14ac:dyDescent="0.25">
      <c r="A1376" s="105">
        <v>1375</v>
      </c>
      <c r="B1376" s="43" t="s">
        <v>3394</v>
      </c>
      <c r="C1376" s="3">
        <f t="shared" si="116"/>
        <v>162</v>
      </c>
      <c r="D1376" s="3" t="s">
        <v>886</v>
      </c>
      <c r="E1376" s="1" t="s">
        <v>3309</v>
      </c>
      <c r="F1376" s="4"/>
      <c r="G1376" s="1"/>
      <c r="H1376" s="10" t="s">
        <v>886</v>
      </c>
      <c r="I1376" s="6">
        <v>1</v>
      </c>
      <c r="J1376" s="8">
        <v>0</v>
      </c>
      <c r="K1376" s="12">
        <v>0</v>
      </c>
      <c r="L1376" s="44" t="s">
        <v>886</v>
      </c>
      <c r="M1376" s="3">
        <v>0</v>
      </c>
      <c r="N1376" s="43">
        <v>0</v>
      </c>
      <c r="O1376" s="43">
        <v>0</v>
      </c>
      <c r="P1376" s="3" t="s">
        <v>3857</v>
      </c>
      <c r="Q1376" s="45"/>
      <c r="R1376" s="106">
        <f t="shared" si="117"/>
        <v>0</v>
      </c>
      <c r="S1376" s="106">
        <f t="shared" si="118"/>
        <v>0</v>
      </c>
      <c r="T1376" s="106">
        <f t="shared" si="119"/>
        <v>0</v>
      </c>
      <c r="U1376" s="106"/>
      <c r="V1376" s="107"/>
      <c r="W1376" s="88"/>
    </row>
    <row r="1377" spans="1:23" ht="60" hidden="1" x14ac:dyDescent="0.25">
      <c r="A1377" s="105">
        <v>1376</v>
      </c>
      <c r="B1377" s="43" t="s">
        <v>3394</v>
      </c>
      <c r="C1377" s="3">
        <f t="shared" si="116"/>
        <v>163</v>
      </c>
      <c r="D1377" s="3" t="s">
        <v>2758</v>
      </c>
      <c r="E1377" s="1" t="s">
        <v>3310</v>
      </c>
      <c r="F1377" s="4"/>
      <c r="G1377" s="1"/>
      <c r="H1377" s="10" t="s">
        <v>2758</v>
      </c>
      <c r="I1377" s="6">
        <v>1</v>
      </c>
      <c r="J1377" s="8">
        <v>0</v>
      </c>
      <c r="K1377" s="12">
        <v>0</v>
      </c>
      <c r="L1377" s="44" t="s">
        <v>2758</v>
      </c>
      <c r="M1377" s="3">
        <v>0</v>
      </c>
      <c r="N1377" s="43">
        <v>0</v>
      </c>
      <c r="O1377" s="43">
        <v>0</v>
      </c>
      <c r="P1377" s="3" t="s">
        <v>3782</v>
      </c>
      <c r="Q1377" s="45"/>
      <c r="R1377" s="106">
        <f t="shared" si="117"/>
        <v>0</v>
      </c>
      <c r="S1377" s="106">
        <f t="shared" si="118"/>
        <v>0</v>
      </c>
      <c r="T1377" s="106">
        <f t="shared" si="119"/>
        <v>0</v>
      </c>
      <c r="U1377" s="106"/>
      <c r="V1377" s="107"/>
      <c r="W1377" s="88"/>
    </row>
    <row r="1378" spans="1:23" ht="60" hidden="1" x14ac:dyDescent="0.25">
      <c r="A1378" s="105">
        <v>1377</v>
      </c>
      <c r="B1378" s="43" t="s">
        <v>3394</v>
      </c>
      <c r="C1378" s="3">
        <f t="shared" si="116"/>
        <v>164</v>
      </c>
      <c r="D1378" s="3" t="s">
        <v>3311</v>
      </c>
      <c r="E1378" s="1" t="s">
        <v>3303</v>
      </c>
      <c r="F1378" s="4"/>
      <c r="G1378" s="1"/>
      <c r="H1378" s="10" t="s">
        <v>3311</v>
      </c>
      <c r="I1378" s="6">
        <v>1</v>
      </c>
      <c r="J1378" s="8">
        <v>0</v>
      </c>
      <c r="K1378" s="12">
        <v>0</v>
      </c>
      <c r="L1378" s="44" t="s">
        <v>3311</v>
      </c>
      <c r="M1378" s="3">
        <v>0</v>
      </c>
      <c r="N1378" s="43">
        <v>0</v>
      </c>
      <c r="O1378" s="43">
        <v>0</v>
      </c>
      <c r="P1378" s="3" t="s">
        <v>3673</v>
      </c>
      <c r="Q1378" s="45"/>
      <c r="R1378" s="106">
        <f t="shared" si="117"/>
        <v>0</v>
      </c>
      <c r="S1378" s="106">
        <f t="shared" si="118"/>
        <v>0</v>
      </c>
      <c r="T1378" s="106">
        <f t="shared" si="119"/>
        <v>0</v>
      </c>
      <c r="U1378" s="106"/>
      <c r="V1378" s="107"/>
      <c r="W1378" s="88"/>
    </row>
    <row r="1379" spans="1:23" ht="60" hidden="1" x14ac:dyDescent="0.25">
      <c r="A1379" s="105">
        <v>1378</v>
      </c>
      <c r="B1379" s="43" t="s">
        <v>3394</v>
      </c>
      <c r="C1379" s="3">
        <f t="shared" si="116"/>
        <v>165</v>
      </c>
      <c r="D1379" s="3" t="s">
        <v>3313</v>
      </c>
      <c r="E1379" s="1" t="s">
        <v>3312</v>
      </c>
      <c r="F1379" s="4"/>
      <c r="G1379" s="1"/>
      <c r="H1379" s="10" t="s">
        <v>3313</v>
      </c>
      <c r="I1379" s="6">
        <v>1</v>
      </c>
      <c r="J1379" s="8">
        <v>0</v>
      </c>
      <c r="K1379" s="12">
        <v>0</v>
      </c>
      <c r="L1379" s="44" t="s">
        <v>3313</v>
      </c>
      <c r="M1379" s="3">
        <v>0</v>
      </c>
      <c r="N1379" s="43">
        <v>0</v>
      </c>
      <c r="O1379" s="43">
        <v>0</v>
      </c>
      <c r="P1379" s="3" t="s">
        <v>3842</v>
      </c>
      <c r="Q1379" s="45"/>
      <c r="R1379" s="106">
        <f t="shared" si="117"/>
        <v>0</v>
      </c>
      <c r="S1379" s="106">
        <f t="shared" si="118"/>
        <v>0</v>
      </c>
      <c r="T1379" s="106">
        <f t="shared" si="119"/>
        <v>0</v>
      </c>
      <c r="U1379" s="106"/>
      <c r="V1379" s="107"/>
      <c r="W1379" s="88"/>
    </row>
    <row r="1380" spans="1:23" ht="60" hidden="1" x14ac:dyDescent="0.25">
      <c r="A1380" s="105">
        <v>1379</v>
      </c>
      <c r="B1380" s="43" t="s">
        <v>3394</v>
      </c>
      <c r="C1380" s="3">
        <f t="shared" si="116"/>
        <v>166</v>
      </c>
      <c r="D1380" s="3" t="s">
        <v>3315</v>
      </c>
      <c r="E1380" s="1" t="s">
        <v>3314</v>
      </c>
      <c r="F1380" s="4"/>
      <c r="G1380" s="1"/>
      <c r="H1380" s="10" t="s">
        <v>3315</v>
      </c>
      <c r="I1380" s="6">
        <v>1</v>
      </c>
      <c r="J1380" s="8">
        <v>0</v>
      </c>
      <c r="K1380" s="12">
        <v>0</v>
      </c>
      <c r="L1380" s="44" t="s">
        <v>3315</v>
      </c>
      <c r="M1380" s="3">
        <v>0</v>
      </c>
      <c r="N1380" s="43">
        <v>0</v>
      </c>
      <c r="O1380" s="43">
        <v>0</v>
      </c>
      <c r="P1380" s="3" t="s">
        <v>3843</v>
      </c>
      <c r="Q1380" s="45"/>
      <c r="R1380" s="106">
        <f t="shared" si="117"/>
        <v>0</v>
      </c>
      <c r="S1380" s="106">
        <f t="shared" si="118"/>
        <v>0</v>
      </c>
      <c r="T1380" s="106">
        <f t="shared" si="119"/>
        <v>0</v>
      </c>
      <c r="U1380" s="106"/>
      <c r="V1380" s="107"/>
      <c r="W1380" s="88"/>
    </row>
    <row r="1381" spans="1:23" ht="75" hidden="1" x14ac:dyDescent="0.25">
      <c r="A1381" s="105">
        <v>1380</v>
      </c>
      <c r="B1381" s="43" t="s">
        <v>3394</v>
      </c>
      <c r="C1381" s="3">
        <f t="shared" si="116"/>
        <v>167</v>
      </c>
      <c r="D1381" s="3" t="s">
        <v>3317</v>
      </c>
      <c r="E1381" s="1" t="s">
        <v>3316</v>
      </c>
      <c r="F1381" s="4"/>
      <c r="G1381" s="1"/>
      <c r="H1381" s="10" t="s">
        <v>3317</v>
      </c>
      <c r="I1381" s="6">
        <v>1</v>
      </c>
      <c r="J1381" s="8">
        <v>0</v>
      </c>
      <c r="K1381" s="12">
        <v>0</v>
      </c>
      <c r="L1381" s="44" t="s">
        <v>3317</v>
      </c>
      <c r="M1381" s="3">
        <v>1</v>
      </c>
      <c r="N1381" s="43">
        <v>0</v>
      </c>
      <c r="O1381" s="43">
        <v>0</v>
      </c>
      <c r="P1381" s="3" t="s">
        <v>3844</v>
      </c>
      <c r="Q1381" s="45"/>
      <c r="R1381" s="106">
        <f t="shared" si="117"/>
        <v>0</v>
      </c>
      <c r="S1381" s="106">
        <f t="shared" si="118"/>
        <v>0</v>
      </c>
      <c r="T1381" s="106">
        <f t="shared" si="119"/>
        <v>0</v>
      </c>
      <c r="U1381" s="106"/>
      <c r="V1381" s="107"/>
      <c r="W1381" s="88"/>
    </row>
    <row r="1382" spans="1:23" ht="45" hidden="1" x14ac:dyDescent="0.25">
      <c r="A1382" s="105">
        <v>1381</v>
      </c>
      <c r="B1382" s="43" t="s">
        <v>3394</v>
      </c>
      <c r="C1382" s="3">
        <f t="shared" si="116"/>
        <v>168</v>
      </c>
      <c r="D1382" s="3" t="s">
        <v>3319</v>
      </c>
      <c r="E1382" s="1" t="s">
        <v>3318</v>
      </c>
      <c r="F1382" s="4"/>
      <c r="G1382" s="1"/>
      <c r="H1382" s="10" t="s">
        <v>3319</v>
      </c>
      <c r="I1382" s="6">
        <v>1</v>
      </c>
      <c r="J1382" s="8">
        <v>0</v>
      </c>
      <c r="K1382" s="12">
        <v>0</v>
      </c>
      <c r="L1382" s="44" t="s">
        <v>3319</v>
      </c>
      <c r="M1382" s="3">
        <v>0</v>
      </c>
      <c r="N1382" s="43">
        <v>0</v>
      </c>
      <c r="O1382" s="43">
        <v>0</v>
      </c>
      <c r="P1382" s="3" t="s">
        <v>3845</v>
      </c>
      <c r="Q1382" s="45"/>
      <c r="R1382" s="106">
        <f t="shared" si="117"/>
        <v>0</v>
      </c>
      <c r="S1382" s="106">
        <f t="shared" si="118"/>
        <v>0</v>
      </c>
      <c r="T1382" s="106">
        <f t="shared" si="119"/>
        <v>0</v>
      </c>
      <c r="U1382" s="106"/>
      <c r="V1382" s="107"/>
      <c r="W1382" s="88"/>
    </row>
    <row r="1383" spans="1:23" ht="60" hidden="1" x14ac:dyDescent="0.25">
      <c r="A1383" s="105">
        <v>1382</v>
      </c>
      <c r="B1383" s="43" t="s">
        <v>3394</v>
      </c>
      <c r="C1383" s="3">
        <f t="shared" si="116"/>
        <v>169</v>
      </c>
      <c r="D1383" s="3" t="s">
        <v>43</v>
      </c>
      <c r="E1383" s="1" t="s">
        <v>3320</v>
      </c>
      <c r="F1383" s="4"/>
      <c r="G1383" s="1"/>
      <c r="H1383" s="10" t="s">
        <v>43</v>
      </c>
      <c r="I1383" s="6">
        <v>1</v>
      </c>
      <c r="J1383" s="8">
        <v>0</v>
      </c>
      <c r="K1383" s="12">
        <v>0</v>
      </c>
      <c r="L1383" s="44" t="s">
        <v>43</v>
      </c>
      <c r="M1383" s="3">
        <v>1</v>
      </c>
      <c r="N1383" s="43">
        <v>0</v>
      </c>
      <c r="O1383" s="43">
        <v>0</v>
      </c>
      <c r="P1383" s="3" t="s">
        <v>3472</v>
      </c>
      <c r="Q1383" s="45"/>
      <c r="R1383" s="106">
        <f t="shared" si="117"/>
        <v>0</v>
      </c>
      <c r="S1383" s="106">
        <f t="shared" si="118"/>
        <v>0</v>
      </c>
      <c r="T1383" s="106">
        <f t="shared" si="119"/>
        <v>0</v>
      </c>
      <c r="U1383" s="106"/>
      <c r="V1383" s="107"/>
      <c r="W1383" s="88"/>
    </row>
    <row r="1384" spans="1:23" ht="60" hidden="1" x14ac:dyDescent="0.25">
      <c r="A1384" s="105">
        <v>1383</v>
      </c>
      <c r="B1384" s="43" t="s">
        <v>3394</v>
      </c>
      <c r="C1384" s="3">
        <f t="shared" ref="C1384:C1447" si="120">+C1383+1</f>
        <v>170</v>
      </c>
      <c r="D1384" s="3" t="s">
        <v>38</v>
      </c>
      <c r="E1384" s="1" t="s">
        <v>3321</v>
      </c>
      <c r="F1384" s="4"/>
      <c r="G1384" s="1"/>
      <c r="H1384" s="10" t="s">
        <v>38</v>
      </c>
      <c r="I1384" s="6">
        <v>0</v>
      </c>
      <c r="J1384" s="8">
        <v>1</v>
      </c>
      <c r="K1384" s="12">
        <v>0</v>
      </c>
      <c r="L1384" s="44" t="s">
        <v>38</v>
      </c>
      <c r="M1384" s="3">
        <v>1</v>
      </c>
      <c r="N1384" s="43">
        <v>0</v>
      </c>
      <c r="O1384" s="43">
        <v>0</v>
      </c>
      <c r="P1384" s="3" t="s">
        <v>3439</v>
      </c>
      <c r="Q1384" s="45"/>
      <c r="R1384" s="106">
        <f t="shared" si="117"/>
        <v>0</v>
      </c>
      <c r="S1384" s="106">
        <f t="shared" si="118"/>
        <v>0</v>
      </c>
      <c r="T1384" s="106">
        <f t="shared" si="119"/>
        <v>0</v>
      </c>
      <c r="U1384" s="106"/>
      <c r="V1384" s="107"/>
      <c r="W1384" s="88"/>
    </row>
    <row r="1385" spans="1:23" ht="75" hidden="1" x14ac:dyDescent="0.25">
      <c r="A1385" s="105">
        <v>1384</v>
      </c>
      <c r="B1385" s="43" t="s">
        <v>3394</v>
      </c>
      <c r="C1385" s="3">
        <f t="shared" si="120"/>
        <v>171</v>
      </c>
      <c r="D1385" s="3" t="s">
        <v>13</v>
      </c>
      <c r="E1385" s="1" t="s">
        <v>3322</v>
      </c>
      <c r="F1385" s="4"/>
      <c r="G1385" s="1"/>
      <c r="H1385" s="10" t="s">
        <v>13</v>
      </c>
      <c r="I1385" s="6">
        <v>0</v>
      </c>
      <c r="J1385" s="8">
        <v>1</v>
      </c>
      <c r="K1385" s="12">
        <v>0</v>
      </c>
      <c r="L1385" s="44" t="s">
        <v>13</v>
      </c>
      <c r="M1385" s="3">
        <v>1</v>
      </c>
      <c r="N1385" s="43">
        <v>0</v>
      </c>
      <c r="O1385" s="43">
        <v>0</v>
      </c>
      <c r="P1385" s="3" t="s">
        <v>3455</v>
      </c>
      <c r="Q1385" s="45"/>
      <c r="R1385" s="106">
        <f t="shared" si="117"/>
        <v>0</v>
      </c>
      <c r="S1385" s="106">
        <f t="shared" si="118"/>
        <v>0</v>
      </c>
      <c r="T1385" s="106">
        <f t="shared" si="119"/>
        <v>0</v>
      </c>
      <c r="U1385" s="106"/>
      <c r="V1385" s="107"/>
      <c r="W1385" s="88"/>
    </row>
    <row r="1386" spans="1:23" ht="75" hidden="1" x14ac:dyDescent="0.25">
      <c r="A1386" s="105">
        <v>1385</v>
      </c>
      <c r="B1386" s="43" t="s">
        <v>3394</v>
      </c>
      <c r="C1386" s="3">
        <f t="shared" si="120"/>
        <v>172</v>
      </c>
      <c r="D1386" s="3" t="s">
        <v>3324</v>
      </c>
      <c r="E1386" s="1" t="s">
        <v>3323</v>
      </c>
      <c r="F1386" s="4"/>
      <c r="G1386" s="1"/>
      <c r="H1386" s="10" t="s">
        <v>3324</v>
      </c>
      <c r="I1386" s="6">
        <v>1</v>
      </c>
      <c r="J1386" s="8">
        <v>0</v>
      </c>
      <c r="K1386" s="12">
        <v>0</v>
      </c>
      <c r="L1386" s="44" t="s">
        <v>3324</v>
      </c>
      <c r="M1386" s="3">
        <v>1</v>
      </c>
      <c r="N1386" s="43">
        <v>0</v>
      </c>
      <c r="O1386" s="43">
        <v>0</v>
      </c>
      <c r="P1386" s="3" t="s">
        <v>3846</v>
      </c>
      <c r="Q1386" s="45"/>
      <c r="R1386" s="106">
        <f t="shared" si="117"/>
        <v>0</v>
      </c>
      <c r="S1386" s="106">
        <f t="shared" si="118"/>
        <v>0</v>
      </c>
      <c r="T1386" s="106">
        <f t="shared" si="119"/>
        <v>0</v>
      </c>
      <c r="U1386" s="106"/>
      <c r="V1386" s="107"/>
      <c r="W1386" s="88"/>
    </row>
    <row r="1387" spans="1:23" ht="135" x14ac:dyDescent="0.25">
      <c r="A1387" s="105">
        <v>1386</v>
      </c>
      <c r="B1387" s="43" t="s">
        <v>3394</v>
      </c>
      <c r="C1387" s="3">
        <f t="shared" si="120"/>
        <v>173</v>
      </c>
      <c r="D1387" s="3" t="s">
        <v>1768</v>
      </c>
      <c r="E1387" s="1" t="s">
        <v>3325</v>
      </c>
      <c r="F1387" s="4"/>
      <c r="G1387" s="1"/>
      <c r="H1387" s="10" t="s">
        <v>1768</v>
      </c>
      <c r="I1387" s="6">
        <v>1</v>
      </c>
      <c r="J1387" s="8">
        <v>0</v>
      </c>
      <c r="K1387" s="12">
        <v>0</v>
      </c>
      <c r="L1387" s="44" t="s">
        <v>1768</v>
      </c>
      <c r="M1387" s="3">
        <v>0</v>
      </c>
      <c r="N1387" s="43">
        <v>0</v>
      </c>
      <c r="O1387" s="43">
        <v>0</v>
      </c>
      <c r="P1387" s="3" t="s">
        <v>3670</v>
      </c>
      <c r="Q1387" s="45"/>
      <c r="R1387" s="106">
        <f t="shared" si="117"/>
        <v>0</v>
      </c>
      <c r="S1387" s="106">
        <f t="shared" si="118"/>
        <v>0</v>
      </c>
      <c r="T1387" s="106">
        <f t="shared" si="119"/>
        <v>0</v>
      </c>
      <c r="U1387" s="106"/>
      <c r="V1387" s="107" t="s">
        <v>3989</v>
      </c>
      <c r="W1387" s="88"/>
    </row>
    <row r="1388" spans="1:23" ht="75" hidden="1" x14ac:dyDescent="0.25">
      <c r="A1388" s="105">
        <v>1387</v>
      </c>
      <c r="B1388" s="43" t="s">
        <v>3394</v>
      </c>
      <c r="C1388" s="3">
        <f t="shared" si="120"/>
        <v>174</v>
      </c>
      <c r="D1388" s="3" t="s">
        <v>236</v>
      </c>
      <c r="E1388" s="1" t="s">
        <v>3326</v>
      </c>
      <c r="F1388" s="4"/>
      <c r="G1388" s="1"/>
      <c r="H1388" s="10" t="s">
        <v>236</v>
      </c>
      <c r="I1388" s="6">
        <v>1</v>
      </c>
      <c r="J1388" s="8">
        <v>0</v>
      </c>
      <c r="K1388" s="12">
        <v>0</v>
      </c>
      <c r="L1388" s="44" t="s">
        <v>236</v>
      </c>
      <c r="M1388" s="3">
        <v>0</v>
      </c>
      <c r="N1388" s="43">
        <v>0</v>
      </c>
      <c r="O1388" s="43">
        <v>0</v>
      </c>
      <c r="P1388" s="3" t="s">
        <v>3524</v>
      </c>
      <c r="Q1388" s="45"/>
      <c r="R1388" s="106">
        <f t="shared" si="117"/>
        <v>0</v>
      </c>
      <c r="S1388" s="106">
        <f t="shared" si="118"/>
        <v>0</v>
      </c>
      <c r="T1388" s="106">
        <f t="shared" si="119"/>
        <v>0</v>
      </c>
      <c r="U1388" s="106"/>
      <c r="V1388" s="107"/>
      <c r="W1388" s="88"/>
    </row>
    <row r="1389" spans="1:23" ht="60" hidden="1" x14ac:dyDescent="0.25">
      <c r="A1389" s="105">
        <v>1388</v>
      </c>
      <c r="B1389" s="43" t="s">
        <v>3394</v>
      </c>
      <c r="C1389" s="3">
        <f t="shared" si="120"/>
        <v>175</v>
      </c>
      <c r="D1389" s="3" t="s">
        <v>141</v>
      </c>
      <c r="E1389" s="1" t="s">
        <v>3327</v>
      </c>
      <c r="F1389" s="4"/>
      <c r="G1389" s="1"/>
      <c r="H1389" s="10" t="s">
        <v>141</v>
      </c>
      <c r="I1389" s="6">
        <v>0</v>
      </c>
      <c r="J1389" s="8">
        <v>1</v>
      </c>
      <c r="K1389" s="12">
        <v>0</v>
      </c>
      <c r="L1389" s="44" t="s">
        <v>141</v>
      </c>
      <c r="M1389" s="3">
        <v>1</v>
      </c>
      <c r="N1389" s="43">
        <v>0</v>
      </c>
      <c r="O1389" s="43">
        <v>0</v>
      </c>
      <c r="P1389" s="3" t="s">
        <v>3501</v>
      </c>
      <c r="Q1389" s="45"/>
      <c r="R1389" s="106">
        <f t="shared" si="117"/>
        <v>0</v>
      </c>
      <c r="S1389" s="106">
        <f t="shared" si="118"/>
        <v>0</v>
      </c>
      <c r="T1389" s="106">
        <f t="shared" si="119"/>
        <v>0</v>
      </c>
      <c r="U1389" s="106"/>
      <c r="V1389" s="107"/>
      <c r="W1389" s="88"/>
    </row>
    <row r="1390" spans="1:23" ht="75" hidden="1" x14ac:dyDescent="0.25">
      <c r="A1390" s="105">
        <v>1389</v>
      </c>
      <c r="B1390" s="43" t="s">
        <v>3394</v>
      </c>
      <c r="C1390" s="3">
        <f t="shared" si="120"/>
        <v>176</v>
      </c>
      <c r="D1390" s="3" t="s">
        <v>118</v>
      </c>
      <c r="E1390" s="1" t="s">
        <v>3328</v>
      </c>
      <c r="F1390" s="4"/>
      <c r="G1390" s="1"/>
      <c r="H1390" s="10" t="s">
        <v>118</v>
      </c>
      <c r="I1390" s="6">
        <v>1</v>
      </c>
      <c r="J1390" s="8">
        <v>1</v>
      </c>
      <c r="K1390" s="12">
        <v>0</v>
      </c>
      <c r="L1390" s="44" t="s">
        <v>118</v>
      </c>
      <c r="M1390" s="3">
        <v>0</v>
      </c>
      <c r="N1390" s="43">
        <v>0</v>
      </c>
      <c r="O1390" s="43">
        <v>0</v>
      </c>
      <c r="P1390" s="3" t="s">
        <v>3469</v>
      </c>
      <c r="Q1390" s="45"/>
      <c r="R1390" s="106">
        <f t="shared" si="117"/>
        <v>0</v>
      </c>
      <c r="S1390" s="106">
        <f t="shared" si="118"/>
        <v>0</v>
      </c>
      <c r="T1390" s="106">
        <f t="shared" si="119"/>
        <v>0</v>
      </c>
      <c r="U1390" s="106"/>
      <c r="V1390" s="107"/>
      <c r="W1390" s="88"/>
    </row>
    <row r="1391" spans="1:23" ht="60" hidden="1" x14ac:dyDescent="0.25">
      <c r="A1391" s="105">
        <v>1390</v>
      </c>
      <c r="B1391" s="43" t="s">
        <v>3394</v>
      </c>
      <c r="C1391" s="3">
        <f t="shared" si="120"/>
        <v>177</v>
      </c>
      <c r="D1391" s="3" t="s">
        <v>283</v>
      </c>
      <c r="E1391" s="1" t="s">
        <v>3329</v>
      </c>
      <c r="F1391" s="4"/>
      <c r="G1391" s="1"/>
      <c r="H1391" s="10" t="s">
        <v>283</v>
      </c>
      <c r="I1391" s="6">
        <v>1</v>
      </c>
      <c r="J1391" s="8">
        <v>0</v>
      </c>
      <c r="K1391" s="12">
        <v>0</v>
      </c>
      <c r="L1391" s="44" t="s">
        <v>283</v>
      </c>
      <c r="M1391" s="3">
        <v>0</v>
      </c>
      <c r="N1391" s="43">
        <v>0</v>
      </c>
      <c r="O1391" s="43">
        <v>0</v>
      </c>
      <c r="P1391" s="3" t="s">
        <v>3545</v>
      </c>
      <c r="Q1391" s="45"/>
      <c r="R1391" s="106">
        <f t="shared" si="117"/>
        <v>0</v>
      </c>
      <c r="S1391" s="106">
        <f t="shared" si="118"/>
        <v>0</v>
      </c>
      <c r="T1391" s="106">
        <f t="shared" si="119"/>
        <v>0</v>
      </c>
      <c r="U1391" s="106"/>
      <c r="V1391" s="107"/>
      <c r="W1391" s="88"/>
    </row>
    <row r="1392" spans="1:23" ht="75" hidden="1" x14ac:dyDescent="0.25">
      <c r="A1392" s="105">
        <v>1391</v>
      </c>
      <c r="B1392" s="43" t="s">
        <v>3394</v>
      </c>
      <c r="C1392" s="3">
        <f t="shared" si="120"/>
        <v>178</v>
      </c>
      <c r="D1392" s="3" t="s">
        <v>1530</v>
      </c>
      <c r="E1392" s="1" t="s">
        <v>3330</v>
      </c>
      <c r="F1392" s="4"/>
      <c r="G1392" s="1"/>
      <c r="H1392" s="10" t="s">
        <v>1530</v>
      </c>
      <c r="I1392" s="6">
        <v>1</v>
      </c>
      <c r="J1392" s="8">
        <v>0</v>
      </c>
      <c r="K1392" s="12">
        <v>0</v>
      </c>
      <c r="L1392" s="44" t="s">
        <v>1530</v>
      </c>
      <c r="M1392" s="3">
        <v>0</v>
      </c>
      <c r="N1392" s="43">
        <v>0</v>
      </c>
      <c r="O1392" s="43">
        <v>0</v>
      </c>
      <c r="P1392" s="3" t="s">
        <v>3654</v>
      </c>
      <c r="Q1392" s="45"/>
      <c r="R1392" s="106">
        <f t="shared" si="117"/>
        <v>0</v>
      </c>
      <c r="S1392" s="106">
        <f t="shared" si="118"/>
        <v>0</v>
      </c>
      <c r="T1392" s="106">
        <f t="shared" si="119"/>
        <v>0</v>
      </c>
      <c r="U1392" s="106"/>
      <c r="V1392" s="107"/>
      <c r="W1392" s="88"/>
    </row>
    <row r="1393" spans="1:23" ht="60" hidden="1" x14ac:dyDescent="0.25">
      <c r="A1393" s="105">
        <v>1392</v>
      </c>
      <c r="B1393" s="43" t="s">
        <v>3394</v>
      </c>
      <c r="C1393" s="3">
        <f t="shared" si="120"/>
        <v>179</v>
      </c>
      <c r="D1393" s="3" t="s">
        <v>3332</v>
      </c>
      <c r="E1393" s="1" t="s">
        <v>3331</v>
      </c>
      <c r="F1393" s="4"/>
      <c r="G1393" s="1"/>
      <c r="H1393" s="10" t="s">
        <v>3332</v>
      </c>
      <c r="I1393" s="6">
        <v>1</v>
      </c>
      <c r="J1393" s="8">
        <v>0</v>
      </c>
      <c r="K1393" s="12">
        <v>0</v>
      </c>
      <c r="L1393" s="44" t="s">
        <v>3332</v>
      </c>
      <c r="M1393" s="3">
        <v>0</v>
      </c>
      <c r="N1393" s="43">
        <v>0</v>
      </c>
      <c r="O1393" s="43">
        <v>0</v>
      </c>
      <c r="P1393" s="3" t="s">
        <v>3847</v>
      </c>
      <c r="Q1393" s="45"/>
      <c r="R1393" s="106">
        <f t="shared" si="117"/>
        <v>0</v>
      </c>
      <c r="S1393" s="106">
        <f t="shared" si="118"/>
        <v>0</v>
      </c>
      <c r="T1393" s="106">
        <f t="shared" si="119"/>
        <v>0</v>
      </c>
      <c r="U1393" s="106"/>
      <c r="V1393" s="107"/>
      <c r="W1393" s="88"/>
    </row>
    <row r="1394" spans="1:23" ht="45" hidden="1" x14ac:dyDescent="0.25">
      <c r="A1394" s="105">
        <v>1393</v>
      </c>
      <c r="B1394" s="43" t="s">
        <v>3394</v>
      </c>
      <c r="C1394" s="3">
        <f t="shared" si="120"/>
        <v>180</v>
      </c>
      <c r="D1394" s="3" t="s">
        <v>1769</v>
      </c>
      <c r="E1394" s="1" t="s">
        <v>3325</v>
      </c>
      <c r="F1394" s="4"/>
      <c r="G1394" s="1"/>
      <c r="H1394" s="10" t="s">
        <v>1769</v>
      </c>
      <c r="I1394" s="6">
        <v>1</v>
      </c>
      <c r="J1394" s="8">
        <v>0</v>
      </c>
      <c r="K1394" s="12">
        <v>0</v>
      </c>
      <c r="L1394" s="44" t="s">
        <v>1769</v>
      </c>
      <c r="M1394" s="3">
        <v>0</v>
      </c>
      <c r="N1394" s="43">
        <v>0</v>
      </c>
      <c r="O1394" s="43">
        <v>0</v>
      </c>
      <c r="P1394" s="3" t="s">
        <v>3671</v>
      </c>
      <c r="Q1394" s="45"/>
      <c r="R1394" s="106">
        <f t="shared" si="117"/>
        <v>0</v>
      </c>
      <c r="S1394" s="106">
        <f t="shared" si="118"/>
        <v>0</v>
      </c>
      <c r="T1394" s="106">
        <f t="shared" si="119"/>
        <v>0</v>
      </c>
      <c r="U1394" s="106"/>
      <c r="V1394" s="107"/>
      <c r="W1394" s="88"/>
    </row>
    <row r="1395" spans="1:23" ht="75" hidden="1" x14ac:dyDescent="0.25">
      <c r="A1395" s="105">
        <v>1394</v>
      </c>
      <c r="B1395" s="43" t="s">
        <v>3394</v>
      </c>
      <c r="C1395" s="3">
        <f t="shared" si="120"/>
        <v>181</v>
      </c>
      <c r="D1395" s="3" t="s">
        <v>440</v>
      </c>
      <c r="E1395" s="1" t="s">
        <v>3333</v>
      </c>
      <c r="F1395" s="4"/>
      <c r="G1395" s="1"/>
      <c r="H1395" s="10" t="s">
        <v>440</v>
      </c>
      <c r="I1395" s="6">
        <v>0</v>
      </c>
      <c r="J1395" s="8">
        <v>1</v>
      </c>
      <c r="K1395" s="12">
        <v>0</v>
      </c>
      <c r="L1395" s="44" t="s">
        <v>440</v>
      </c>
      <c r="M1395" s="3">
        <v>1</v>
      </c>
      <c r="N1395" s="43">
        <v>0</v>
      </c>
      <c r="O1395" s="43">
        <v>0</v>
      </c>
      <c r="P1395" s="3" t="s">
        <v>3577</v>
      </c>
      <c r="Q1395" s="45"/>
      <c r="R1395" s="106">
        <f t="shared" si="117"/>
        <v>0</v>
      </c>
      <c r="S1395" s="106">
        <f t="shared" si="118"/>
        <v>0</v>
      </c>
      <c r="T1395" s="106">
        <f t="shared" si="119"/>
        <v>0</v>
      </c>
      <c r="U1395" s="106"/>
      <c r="V1395" s="107"/>
      <c r="W1395" s="88"/>
    </row>
    <row r="1396" spans="1:23" ht="120" hidden="1" x14ac:dyDescent="0.25">
      <c r="A1396" s="105">
        <v>1395</v>
      </c>
      <c r="B1396" s="43" t="s">
        <v>3394</v>
      </c>
      <c r="C1396" s="3">
        <f t="shared" si="120"/>
        <v>182</v>
      </c>
      <c r="D1396" s="3" t="s">
        <v>638</v>
      </c>
      <c r="E1396" s="1" t="s">
        <v>3334</v>
      </c>
      <c r="F1396" s="4"/>
      <c r="G1396" s="1"/>
      <c r="H1396" s="10" t="s">
        <v>638</v>
      </c>
      <c r="I1396" s="6">
        <v>1</v>
      </c>
      <c r="J1396" s="8">
        <v>0</v>
      </c>
      <c r="K1396" s="12">
        <v>0</v>
      </c>
      <c r="L1396" s="44" t="s">
        <v>638</v>
      </c>
      <c r="M1396" s="3">
        <v>0</v>
      </c>
      <c r="N1396" s="43">
        <v>0</v>
      </c>
      <c r="O1396" s="43">
        <v>0</v>
      </c>
      <c r="P1396" s="3" t="s">
        <v>3506</v>
      </c>
      <c r="Q1396" s="45"/>
      <c r="R1396" s="106">
        <f t="shared" si="117"/>
        <v>0</v>
      </c>
      <c r="S1396" s="106">
        <f t="shared" si="118"/>
        <v>0</v>
      </c>
      <c r="T1396" s="106">
        <f t="shared" si="119"/>
        <v>0</v>
      </c>
      <c r="U1396" s="106"/>
      <c r="V1396" s="107"/>
      <c r="W1396" s="88"/>
    </row>
    <row r="1397" spans="1:23" ht="75" hidden="1" x14ac:dyDescent="0.25">
      <c r="A1397" s="105">
        <v>1396</v>
      </c>
      <c r="B1397" s="43" t="s">
        <v>3394</v>
      </c>
      <c r="C1397" s="3">
        <f t="shared" si="120"/>
        <v>183</v>
      </c>
      <c r="D1397" s="3" t="s">
        <v>1228</v>
      </c>
      <c r="E1397" s="1" t="s">
        <v>3335</v>
      </c>
      <c r="F1397" s="4"/>
      <c r="G1397" s="1"/>
      <c r="H1397" s="10" t="s">
        <v>1228</v>
      </c>
      <c r="I1397" s="6">
        <v>1</v>
      </c>
      <c r="J1397" s="8">
        <v>0</v>
      </c>
      <c r="K1397" s="12">
        <v>0</v>
      </c>
      <c r="L1397" s="44" t="s">
        <v>1228</v>
      </c>
      <c r="M1397" s="3">
        <v>1</v>
      </c>
      <c r="N1397" s="43">
        <v>0</v>
      </c>
      <c r="O1397" s="43" t="s">
        <v>869</v>
      </c>
      <c r="P1397" s="3" t="s">
        <v>3585</v>
      </c>
      <c r="Q1397" s="45"/>
      <c r="R1397" s="106">
        <f t="shared" si="117"/>
        <v>0</v>
      </c>
      <c r="S1397" s="106">
        <f t="shared" si="118"/>
        <v>0</v>
      </c>
      <c r="T1397" s="106">
        <f t="shared" si="119"/>
        <v>0</v>
      </c>
      <c r="U1397" s="106"/>
      <c r="V1397" s="107"/>
      <c r="W1397" s="88"/>
    </row>
    <row r="1398" spans="1:23" ht="60" x14ac:dyDescent="0.25">
      <c r="A1398" s="105">
        <v>1397</v>
      </c>
      <c r="B1398" s="43" t="s">
        <v>3394</v>
      </c>
      <c r="C1398" s="3">
        <f t="shared" si="120"/>
        <v>184</v>
      </c>
      <c r="D1398" s="3" t="s">
        <v>3109</v>
      </c>
      <c r="E1398" s="1" t="s">
        <v>3336</v>
      </c>
      <c r="F1398" s="4"/>
      <c r="G1398" s="1"/>
      <c r="H1398" s="10" t="s">
        <v>3109</v>
      </c>
      <c r="I1398" s="6">
        <v>1</v>
      </c>
      <c r="J1398" s="8">
        <v>0</v>
      </c>
      <c r="K1398" s="12">
        <v>0</v>
      </c>
      <c r="L1398" s="44" t="s">
        <v>3109</v>
      </c>
      <c r="M1398" s="3">
        <v>0</v>
      </c>
      <c r="N1398" s="43">
        <v>0</v>
      </c>
      <c r="O1398" s="43">
        <v>0</v>
      </c>
      <c r="P1398" s="3" t="s">
        <v>3804</v>
      </c>
      <c r="Q1398" s="45"/>
      <c r="R1398" s="106">
        <f t="shared" si="117"/>
        <v>0</v>
      </c>
      <c r="S1398" s="106">
        <f t="shared" si="118"/>
        <v>0</v>
      </c>
      <c r="T1398" s="106">
        <f t="shared" si="119"/>
        <v>0</v>
      </c>
      <c r="U1398" s="106"/>
      <c r="V1398" s="107" t="s">
        <v>3916</v>
      </c>
      <c r="W1398" s="88"/>
    </row>
    <row r="1399" spans="1:23" ht="75" hidden="1" x14ac:dyDescent="0.25">
      <c r="A1399" s="105">
        <v>1398</v>
      </c>
      <c r="B1399" s="43" t="s">
        <v>3394</v>
      </c>
      <c r="C1399" s="3">
        <f t="shared" si="120"/>
        <v>185</v>
      </c>
      <c r="D1399" s="3" t="s">
        <v>3338</v>
      </c>
      <c r="E1399" s="1" t="s">
        <v>3337</v>
      </c>
      <c r="F1399" s="4"/>
      <c r="G1399" s="1"/>
      <c r="H1399" s="10" t="s">
        <v>3338</v>
      </c>
      <c r="I1399" s="6">
        <v>1</v>
      </c>
      <c r="J1399" s="8">
        <v>0</v>
      </c>
      <c r="K1399" s="12">
        <v>0</v>
      </c>
      <c r="L1399" s="44" t="s">
        <v>3338</v>
      </c>
      <c r="M1399" s="3">
        <v>0</v>
      </c>
      <c r="N1399" s="43">
        <v>0</v>
      </c>
      <c r="O1399" s="43">
        <v>0</v>
      </c>
      <c r="P1399" s="3" t="s">
        <v>3848</v>
      </c>
      <c r="Q1399" s="45"/>
      <c r="R1399" s="106">
        <f t="shared" si="117"/>
        <v>0</v>
      </c>
      <c r="S1399" s="106">
        <f t="shared" si="118"/>
        <v>0</v>
      </c>
      <c r="T1399" s="106">
        <f t="shared" si="119"/>
        <v>0</v>
      </c>
      <c r="U1399" s="106"/>
      <c r="V1399" s="107"/>
      <c r="W1399" s="88"/>
    </row>
    <row r="1400" spans="1:23" ht="75" hidden="1" x14ac:dyDescent="0.25">
      <c r="A1400" s="105">
        <v>1399</v>
      </c>
      <c r="B1400" s="43" t="s">
        <v>3394</v>
      </c>
      <c r="C1400" s="3">
        <f t="shared" si="120"/>
        <v>186</v>
      </c>
      <c r="D1400" s="3" t="s">
        <v>2015</v>
      </c>
      <c r="E1400" s="1" t="s">
        <v>3339</v>
      </c>
      <c r="F1400" s="4"/>
      <c r="G1400" s="1"/>
      <c r="H1400" s="10" t="s">
        <v>2015</v>
      </c>
      <c r="I1400" s="6">
        <v>1</v>
      </c>
      <c r="J1400" s="8">
        <v>0</v>
      </c>
      <c r="K1400" s="12">
        <v>0</v>
      </c>
      <c r="L1400" s="44" t="s">
        <v>2015</v>
      </c>
      <c r="M1400" s="3">
        <v>1</v>
      </c>
      <c r="N1400" s="43">
        <v>0</v>
      </c>
      <c r="O1400" s="43">
        <v>0</v>
      </c>
      <c r="P1400" s="3" t="s">
        <v>3694</v>
      </c>
      <c r="Q1400" s="45"/>
      <c r="R1400" s="106">
        <f t="shared" si="117"/>
        <v>0</v>
      </c>
      <c r="S1400" s="106">
        <f t="shared" si="118"/>
        <v>0</v>
      </c>
      <c r="T1400" s="106">
        <f t="shared" si="119"/>
        <v>0</v>
      </c>
      <c r="U1400" s="106"/>
      <c r="V1400" s="107"/>
      <c r="W1400" s="88"/>
    </row>
    <row r="1401" spans="1:23" ht="60" hidden="1" x14ac:dyDescent="0.25">
      <c r="A1401" s="105">
        <v>1400</v>
      </c>
      <c r="B1401" s="43" t="s">
        <v>3394</v>
      </c>
      <c r="C1401" s="3">
        <f t="shared" si="120"/>
        <v>187</v>
      </c>
      <c r="D1401" s="3" t="s">
        <v>135</v>
      </c>
      <c r="E1401" s="1" t="s">
        <v>3340</v>
      </c>
      <c r="F1401" s="4"/>
      <c r="G1401" s="1"/>
      <c r="H1401" s="10" t="s">
        <v>135</v>
      </c>
      <c r="I1401" s="6">
        <v>1</v>
      </c>
      <c r="J1401" s="8">
        <v>0</v>
      </c>
      <c r="K1401" s="12">
        <v>0</v>
      </c>
      <c r="L1401" s="44" t="s">
        <v>135</v>
      </c>
      <c r="M1401" s="3">
        <v>0</v>
      </c>
      <c r="N1401" s="43">
        <v>0</v>
      </c>
      <c r="O1401" s="43">
        <v>0</v>
      </c>
      <c r="P1401" s="3" t="s">
        <v>3499</v>
      </c>
      <c r="Q1401" s="45"/>
      <c r="R1401" s="106">
        <f t="shared" si="117"/>
        <v>0</v>
      </c>
      <c r="S1401" s="106">
        <f t="shared" si="118"/>
        <v>0</v>
      </c>
      <c r="T1401" s="106">
        <f t="shared" si="119"/>
        <v>0</v>
      </c>
      <c r="U1401" s="106"/>
      <c r="V1401" s="107"/>
      <c r="W1401" s="88"/>
    </row>
    <row r="1402" spans="1:23" ht="75" hidden="1" x14ac:dyDescent="0.25">
      <c r="A1402" s="105">
        <v>1401</v>
      </c>
      <c r="B1402" s="43" t="s">
        <v>3394</v>
      </c>
      <c r="C1402" s="3">
        <f t="shared" si="120"/>
        <v>188</v>
      </c>
      <c r="D1402" s="3" t="s">
        <v>1373</v>
      </c>
      <c r="E1402" s="1" t="s">
        <v>3341</v>
      </c>
      <c r="F1402" s="4"/>
      <c r="G1402" s="1"/>
      <c r="H1402" s="10" t="s">
        <v>1373</v>
      </c>
      <c r="I1402" s="6">
        <v>1</v>
      </c>
      <c r="J1402" s="8">
        <v>0</v>
      </c>
      <c r="K1402" s="12">
        <v>0</v>
      </c>
      <c r="L1402" s="44" t="s">
        <v>1373</v>
      </c>
      <c r="M1402" s="3">
        <v>0</v>
      </c>
      <c r="N1402" s="43">
        <v>0</v>
      </c>
      <c r="O1402" s="43">
        <v>0</v>
      </c>
      <c r="P1402" s="3" t="s">
        <v>3623</v>
      </c>
      <c r="Q1402" s="45"/>
      <c r="R1402" s="106">
        <f t="shared" si="117"/>
        <v>0</v>
      </c>
      <c r="S1402" s="106">
        <f t="shared" si="118"/>
        <v>0</v>
      </c>
      <c r="T1402" s="106">
        <f t="shared" si="119"/>
        <v>0</v>
      </c>
      <c r="U1402" s="106"/>
      <c r="V1402" s="107"/>
      <c r="W1402" s="88"/>
    </row>
    <row r="1403" spans="1:23" ht="60" hidden="1" x14ac:dyDescent="0.25">
      <c r="A1403" s="105">
        <v>1402</v>
      </c>
      <c r="B1403" s="43" t="s">
        <v>3394</v>
      </c>
      <c r="C1403" s="3">
        <f t="shared" si="120"/>
        <v>189</v>
      </c>
      <c r="D1403" s="3" t="s">
        <v>883</v>
      </c>
      <c r="E1403" s="1" t="s">
        <v>3342</v>
      </c>
      <c r="F1403" s="4"/>
      <c r="G1403" s="1"/>
      <c r="H1403" s="10" t="s">
        <v>883</v>
      </c>
      <c r="I1403" s="6">
        <v>1</v>
      </c>
      <c r="J1403" s="8">
        <v>0</v>
      </c>
      <c r="K1403" s="12">
        <v>0</v>
      </c>
      <c r="L1403" s="44" t="s">
        <v>883</v>
      </c>
      <c r="M1403" s="3">
        <v>0</v>
      </c>
      <c r="N1403" s="43">
        <v>0</v>
      </c>
      <c r="O1403" s="43">
        <v>0</v>
      </c>
      <c r="P1403" s="3" t="s">
        <v>3443</v>
      </c>
      <c r="Q1403" s="45"/>
      <c r="R1403" s="106">
        <f t="shared" si="117"/>
        <v>0</v>
      </c>
      <c r="S1403" s="106">
        <f t="shared" si="118"/>
        <v>0</v>
      </c>
      <c r="T1403" s="106">
        <f t="shared" si="119"/>
        <v>0</v>
      </c>
      <c r="U1403" s="106"/>
      <c r="V1403" s="107"/>
      <c r="W1403" s="88"/>
    </row>
    <row r="1404" spans="1:23" ht="60" hidden="1" x14ac:dyDescent="0.25">
      <c r="A1404" s="105">
        <v>1403</v>
      </c>
      <c r="B1404" s="43" t="s">
        <v>3394</v>
      </c>
      <c r="C1404" s="3">
        <f t="shared" si="120"/>
        <v>190</v>
      </c>
      <c r="D1404" s="3" t="s">
        <v>2598</v>
      </c>
      <c r="E1404" s="1" t="s">
        <v>3343</v>
      </c>
      <c r="F1404" s="4"/>
      <c r="G1404" s="1"/>
      <c r="H1404" s="10" t="s">
        <v>2598</v>
      </c>
      <c r="I1404" s="6">
        <v>0</v>
      </c>
      <c r="J1404" s="8">
        <v>1</v>
      </c>
      <c r="K1404" s="12">
        <v>0</v>
      </c>
      <c r="L1404" s="44" t="s">
        <v>2598</v>
      </c>
      <c r="M1404" s="3">
        <v>0</v>
      </c>
      <c r="N1404" s="43">
        <v>0</v>
      </c>
      <c r="O1404" s="43">
        <v>0</v>
      </c>
      <c r="P1404" s="3" t="s">
        <v>3769</v>
      </c>
      <c r="Q1404" s="45"/>
      <c r="R1404" s="106">
        <f t="shared" si="117"/>
        <v>0</v>
      </c>
      <c r="S1404" s="106">
        <f t="shared" si="118"/>
        <v>0</v>
      </c>
      <c r="T1404" s="106">
        <f t="shared" si="119"/>
        <v>0</v>
      </c>
      <c r="U1404" s="106"/>
      <c r="V1404" s="107"/>
      <c r="W1404" s="88"/>
    </row>
    <row r="1405" spans="1:23" ht="60" hidden="1" x14ac:dyDescent="0.25">
      <c r="A1405" s="105">
        <v>1404</v>
      </c>
      <c r="B1405" s="43" t="s">
        <v>3394</v>
      </c>
      <c r="C1405" s="3">
        <f t="shared" si="120"/>
        <v>191</v>
      </c>
      <c r="D1405" s="3" t="s">
        <v>1730</v>
      </c>
      <c r="E1405" s="1" t="s">
        <v>3344</v>
      </c>
      <c r="F1405" s="4"/>
      <c r="G1405" s="1"/>
      <c r="H1405" s="10" t="s">
        <v>1730</v>
      </c>
      <c r="I1405" s="6">
        <v>1</v>
      </c>
      <c r="J1405" s="8">
        <v>0</v>
      </c>
      <c r="K1405" s="12">
        <v>0</v>
      </c>
      <c r="L1405" s="44" t="s">
        <v>1730</v>
      </c>
      <c r="M1405" s="3">
        <v>0</v>
      </c>
      <c r="N1405" s="43">
        <v>0</v>
      </c>
      <c r="O1405" s="43">
        <v>0</v>
      </c>
      <c r="P1405" s="3" t="s">
        <v>3668</v>
      </c>
      <c r="Q1405" s="45"/>
      <c r="R1405" s="106">
        <f t="shared" si="117"/>
        <v>0</v>
      </c>
      <c r="S1405" s="106">
        <f t="shared" si="118"/>
        <v>0</v>
      </c>
      <c r="T1405" s="106">
        <f t="shared" si="119"/>
        <v>0</v>
      </c>
      <c r="U1405" s="106"/>
      <c r="V1405" s="107"/>
      <c r="W1405" s="88"/>
    </row>
    <row r="1406" spans="1:23" ht="60" hidden="1" x14ac:dyDescent="0.25">
      <c r="A1406" s="105">
        <v>1405</v>
      </c>
      <c r="B1406" s="43" t="s">
        <v>3394</v>
      </c>
      <c r="C1406" s="3">
        <f t="shared" si="120"/>
        <v>192</v>
      </c>
      <c r="D1406" s="3" t="s">
        <v>1730</v>
      </c>
      <c r="E1406" s="1" t="s">
        <v>3345</v>
      </c>
      <c r="F1406" s="4"/>
      <c r="G1406" s="1"/>
      <c r="H1406" s="10" t="s">
        <v>1730</v>
      </c>
      <c r="I1406" s="6">
        <v>1</v>
      </c>
      <c r="J1406" s="8">
        <v>0</v>
      </c>
      <c r="K1406" s="12">
        <v>0</v>
      </c>
      <c r="L1406" s="44" t="s">
        <v>1730</v>
      </c>
      <c r="M1406" s="3">
        <v>0</v>
      </c>
      <c r="N1406" s="43">
        <v>0</v>
      </c>
      <c r="O1406" s="43">
        <v>0</v>
      </c>
      <c r="P1406" s="3" t="s">
        <v>3668</v>
      </c>
      <c r="Q1406" s="45"/>
      <c r="R1406" s="106">
        <f t="shared" si="117"/>
        <v>0</v>
      </c>
      <c r="S1406" s="106">
        <f t="shared" si="118"/>
        <v>0</v>
      </c>
      <c r="T1406" s="106">
        <f t="shared" si="119"/>
        <v>0</v>
      </c>
      <c r="U1406" s="106"/>
      <c r="V1406" s="107"/>
      <c r="W1406" s="88"/>
    </row>
    <row r="1407" spans="1:23" ht="75" hidden="1" x14ac:dyDescent="0.25">
      <c r="A1407" s="105">
        <v>1406</v>
      </c>
      <c r="B1407" s="43" t="s">
        <v>3394</v>
      </c>
      <c r="C1407" s="3">
        <f t="shared" si="120"/>
        <v>193</v>
      </c>
      <c r="D1407" s="3" t="s">
        <v>754</v>
      </c>
      <c r="E1407" s="1" t="s">
        <v>3346</v>
      </c>
      <c r="F1407" s="4"/>
      <c r="G1407" s="1"/>
      <c r="H1407" s="10" t="s">
        <v>754</v>
      </c>
      <c r="I1407" s="6">
        <v>1</v>
      </c>
      <c r="J1407" s="8">
        <v>0</v>
      </c>
      <c r="K1407" s="12">
        <v>0</v>
      </c>
      <c r="L1407" s="44" t="s">
        <v>754</v>
      </c>
      <c r="M1407" s="3">
        <v>1</v>
      </c>
      <c r="N1407" s="43">
        <v>0</v>
      </c>
      <c r="O1407" s="43">
        <v>0</v>
      </c>
      <c r="P1407" s="3" t="s">
        <v>3629</v>
      </c>
      <c r="Q1407" s="45"/>
      <c r="R1407" s="106">
        <f t="shared" si="117"/>
        <v>0</v>
      </c>
      <c r="S1407" s="106">
        <f t="shared" si="118"/>
        <v>0</v>
      </c>
      <c r="T1407" s="106">
        <f t="shared" si="119"/>
        <v>0</v>
      </c>
      <c r="U1407" s="106"/>
      <c r="V1407" s="107"/>
      <c r="W1407" s="88"/>
    </row>
    <row r="1408" spans="1:23" ht="75" hidden="1" x14ac:dyDescent="0.25">
      <c r="A1408" s="105">
        <v>1407</v>
      </c>
      <c r="B1408" s="43" t="s">
        <v>3394</v>
      </c>
      <c r="C1408" s="3">
        <f t="shared" si="120"/>
        <v>194</v>
      </c>
      <c r="D1408" s="3" t="s">
        <v>83</v>
      </c>
      <c r="E1408" s="1" t="s">
        <v>3347</v>
      </c>
      <c r="F1408" s="4"/>
      <c r="G1408" s="1"/>
      <c r="H1408" s="10" t="s">
        <v>83</v>
      </c>
      <c r="I1408" s="6">
        <v>1</v>
      </c>
      <c r="J1408" s="8">
        <v>0</v>
      </c>
      <c r="K1408" s="12">
        <v>0</v>
      </c>
      <c r="L1408" s="44" t="s">
        <v>83</v>
      </c>
      <c r="M1408" s="3">
        <v>0</v>
      </c>
      <c r="N1408" s="43">
        <v>0</v>
      </c>
      <c r="O1408" s="43">
        <v>0</v>
      </c>
      <c r="P1408" s="3" t="s">
        <v>3489</v>
      </c>
      <c r="Q1408" s="45"/>
      <c r="R1408" s="106">
        <f t="shared" si="117"/>
        <v>0</v>
      </c>
      <c r="S1408" s="106">
        <f t="shared" si="118"/>
        <v>0</v>
      </c>
      <c r="T1408" s="106">
        <f t="shared" si="119"/>
        <v>0</v>
      </c>
      <c r="U1408" s="106"/>
      <c r="V1408" s="107"/>
      <c r="W1408" s="88"/>
    </row>
    <row r="1409" spans="1:23" ht="75" hidden="1" x14ac:dyDescent="0.25">
      <c r="A1409" s="105">
        <v>1408</v>
      </c>
      <c r="B1409" s="43" t="s">
        <v>3394</v>
      </c>
      <c r="C1409" s="3">
        <f t="shared" si="120"/>
        <v>195</v>
      </c>
      <c r="D1409" s="3" t="s">
        <v>3349</v>
      </c>
      <c r="E1409" s="1" t="s">
        <v>3348</v>
      </c>
      <c r="F1409" s="4"/>
      <c r="G1409" s="1"/>
      <c r="H1409" s="10" t="s">
        <v>3349</v>
      </c>
      <c r="I1409" s="6">
        <v>1</v>
      </c>
      <c r="J1409" s="8">
        <v>0</v>
      </c>
      <c r="K1409" s="12">
        <v>0</v>
      </c>
      <c r="L1409" s="44" t="s">
        <v>3349</v>
      </c>
      <c r="M1409" s="3">
        <v>0</v>
      </c>
      <c r="N1409" s="43">
        <v>0</v>
      </c>
      <c r="O1409" s="43">
        <v>0</v>
      </c>
      <c r="P1409" s="3" t="s">
        <v>3849</v>
      </c>
      <c r="Q1409" s="45"/>
      <c r="R1409" s="106">
        <f t="shared" si="117"/>
        <v>0</v>
      </c>
      <c r="S1409" s="106">
        <f t="shared" si="118"/>
        <v>0</v>
      </c>
      <c r="T1409" s="106">
        <f t="shared" si="119"/>
        <v>0</v>
      </c>
      <c r="U1409" s="106"/>
      <c r="V1409" s="107"/>
      <c r="W1409" s="88"/>
    </row>
    <row r="1410" spans="1:23" ht="75" hidden="1" x14ac:dyDescent="0.25">
      <c r="A1410" s="105">
        <v>1409</v>
      </c>
      <c r="B1410" s="43" t="s">
        <v>3394</v>
      </c>
      <c r="C1410" s="3">
        <f t="shared" si="120"/>
        <v>196</v>
      </c>
      <c r="D1410" s="3" t="s">
        <v>65</v>
      </c>
      <c r="E1410" s="1" t="s">
        <v>3350</v>
      </c>
      <c r="F1410" s="4"/>
      <c r="G1410" s="1"/>
      <c r="H1410" s="10" t="s">
        <v>65</v>
      </c>
      <c r="I1410" s="6">
        <v>0</v>
      </c>
      <c r="J1410" s="8">
        <v>1</v>
      </c>
      <c r="K1410" s="12">
        <v>0</v>
      </c>
      <c r="L1410" s="44" t="s">
        <v>65</v>
      </c>
      <c r="M1410" s="3">
        <v>0</v>
      </c>
      <c r="N1410" s="43">
        <v>0</v>
      </c>
      <c r="O1410" s="43">
        <v>0</v>
      </c>
      <c r="P1410" s="3" t="s">
        <v>3481</v>
      </c>
      <c r="Q1410" s="45"/>
      <c r="R1410" s="106">
        <f t="shared" ref="R1410:R1448" si="121">IF(D1410&lt;&gt;H1410,1,0)</f>
        <v>0</v>
      </c>
      <c r="S1410" s="106">
        <f t="shared" ref="S1410:S1448" si="122">IF(H1410&lt;&gt;L1410,1,0)</f>
        <v>0</v>
      </c>
      <c r="T1410" s="106">
        <f t="shared" ref="T1410:T1448" si="123">IF(I1410+J1410+K1410=0,1,0)</f>
        <v>0</v>
      </c>
      <c r="U1410" s="106"/>
      <c r="V1410" s="107"/>
      <c r="W1410" s="88"/>
    </row>
    <row r="1411" spans="1:23" ht="60" hidden="1" x14ac:dyDescent="0.25">
      <c r="A1411" s="105">
        <v>1410</v>
      </c>
      <c r="B1411" s="43" t="s">
        <v>3394</v>
      </c>
      <c r="C1411" s="3">
        <f t="shared" si="120"/>
        <v>197</v>
      </c>
      <c r="D1411" s="3" t="s">
        <v>837</v>
      </c>
      <c r="E1411" s="1" t="s">
        <v>3351</v>
      </c>
      <c r="F1411" s="4"/>
      <c r="G1411" s="1"/>
      <c r="H1411" s="10" t="s">
        <v>837</v>
      </c>
      <c r="I1411" s="6">
        <v>1</v>
      </c>
      <c r="J1411" s="8">
        <v>0</v>
      </c>
      <c r="K1411" s="12">
        <v>0</v>
      </c>
      <c r="L1411" s="44" t="s">
        <v>837</v>
      </c>
      <c r="M1411" s="3">
        <v>0</v>
      </c>
      <c r="N1411" s="43">
        <v>0</v>
      </c>
      <c r="O1411" s="43">
        <v>0</v>
      </c>
      <c r="P1411" s="3" t="s">
        <v>3429</v>
      </c>
      <c r="Q1411" s="45"/>
      <c r="R1411" s="106">
        <f t="shared" si="121"/>
        <v>0</v>
      </c>
      <c r="S1411" s="106">
        <f t="shared" si="122"/>
        <v>0</v>
      </c>
      <c r="T1411" s="106">
        <f t="shared" si="123"/>
        <v>0</v>
      </c>
      <c r="U1411" s="106"/>
      <c r="V1411" s="107"/>
      <c r="W1411" s="88"/>
    </row>
    <row r="1412" spans="1:23" ht="60" hidden="1" x14ac:dyDescent="0.25">
      <c r="A1412" s="105">
        <v>1411</v>
      </c>
      <c r="B1412" s="43" t="s">
        <v>3394</v>
      </c>
      <c r="C1412" s="3">
        <f t="shared" si="120"/>
        <v>198</v>
      </c>
      <c r="D1412" s="3" t="s">
        <v>790</v>
      </c>
      <c r="E1412" s="1" t="s">
        <v>3352</v>
      </c>
      <c r="F1412" s="4"/>
      <c r="G1412" s="1"/>
      <c r="H1412" s="10" t="s">
        <v>790</v>
      </c>
      <c r="I1412" s="6">
        <v>1</v>
      </c>
      <c r="J1412" s="8">
        <v>0</v>
      </c>
      <c r="K1412" s="12">
        <v>0</v>
      </c>
      <c r="L1412" s="44" t="s">
        <v>790</v>
      </c>
      <c r="M1412" s="3">
        <v>0</v>
      </c>
      <c r="N1412" s="43">
        <v>0</v>
      </c>
      <c r="O1412" s="43">
        <v>0</v>
      </c>
      <c r="P1412" s="3" t="s">
        <v>3649</v>
      </c>
      <c r="Q1412" s="45"/>
      <c r="R1412" s="106">
        <f t="shared" si="121"/>
        <v>0</v>
      </c>
      <c r="S1412" s="106">
        <f t="shared" si="122"/>
        <v>0</v>
      </c>
      <c r="T1412" s="106">
        <f t="shared" si="123"/>
        <v>0</v>
      </c>
      <c r="U1412" s="106"/>
      <c r="V1412" s="107"/>
      <c r="W1412" s="88"/>
    </row>
    <row r="1413" spans="1:23" ht="60" hidden="1" x14ac:dyDescent="0.25">
      <c r="A1413" s="105">
        <v>1412</v>
      </c>
      <c r="B1413" s="43" t="s">
        <v>3394</v>
      </c>
      <c r="C1413" s="3">
        <f t="shared" si="120"/>
        <v>199</v>
      </c>
      <c r="D1413" s="3" t="s">
        <v>2254</v>
      </c>
      <c r="E1413" s="1" t="s">
        <v>3353</v>
      </c>
      <c r="F1413" s="4"/>
      <c r="G1413" s="1"/>
      <c r="H1413" s="10" t="s">
        <v>2254</v>
      </c>
      <c r="I1413" s="6">
        <v>1</v>
      </c>
      <c r="J1413" s="8">
        <v>0</v>
      </c>
      <c r="K1413" s="12">
        <v>0</v>
      </c>
      <c r="L1413" s="44" t="s">
        <v>2254</v>
      </c>
      <c r="M1413" s="3">
        <v>0</v>
      </c>
      <c r="N1413" s="43">
        <v>0</v>
      </c>
      <c r="O1413" s="43">
        <v>0</v>
      </c>
      <c r="P1413" s="3" t="s">
        <v>3739</v>
      </c>
      <c r="Q1413" s="45"/>
      <c r="R1413" s="106">
        <f t="shared" si="121"/>
        <v>0</v>
      </c>
      <c r="S1413" s="106">
        <f t="shared" si="122"/>
        <v>0</v>
      </c>
      <c r="T1413" s="106">
        <f t="shared" si="123"/>
        <v>0</v>
      </c>
      <c r="U1413" s="106"/>
      <c r="V1413" s="107"/>
      <c r="W1413" s="88"/>
    </row>
    <row r="1414" spans="1:23" ht="60" hidden="1" x14ac:dyDescent="0.25">
      <c r="A1414" s="105">
        <v>1413</v>
      </c>
      <c r="B1414" s="43" t="s">
        <v>3394</v>
      </c>
      <c r="C1414" s="3">
        <f t="shared" si="120"/>
        <v>200</v>
      </c>
      <c r="D1414" s="3" t="s">
        <v>68</v>
      </c>
      <c r="E1414" s="1" t="s">
        <v>3347</v>
      </c>
      <c r="F1414" s="4"/>
      <c r="G1414" s="1"/>
      <c r="H1414" s="10" t="s">
        <v>68</v>
      </c>
      <c r="I1414" s="6">
        <v>0</v>
      </c>
      <c r="J1414" s="8">
        <v>1</v>
      </c>
      <c r="K1414" s="12">
        <v>0</v>
      </c>
      <c r="L1414" s="44" t="s">
        <v>68</v>
      </c>
      <c r="M1414" s="3">
        <v>0</v>
      </c>
      <c r="N1414" s="43">
        <v>0</v>
      </c>
      <c r="O1414" s="43">
        <v>0</v>
      </c>
      <c r="P1414" s="3" t="s">
        <v>3482</v>
      </c>
      <c r="Q1414" s="45"/>
      <c r="R1414" s="106">
        <f t="shared" si="121"/>
        <v>0</v>
      </c>
      <c r="S1414" s="106">
        <f t="shared" si="122"/>
        <v>0</v>
      </c>
      <c r="T1414" s="106">
        <f t="shared" si="123"/>
        <v>0</v>
      </c>
      <c r="U1414" s="106"/>
      <c r="V1414" s="107"/>
      <c r="W1414" s="88"/>
    </row>
    <row r="1415" spans="1:23" ht="75" hidden="1" x14ac:dyDescent="0.25">
      <c r="A1415" s="105">
        <v>1414</v>
      </c>
      <c r="B1415" s="43" t="s">
        <v>3394</v>
      </c>
      <c r="C1415" s="3">
        <f t="shared" si="120"/>
        <v>201</v>
      </c>
      <c r="D1415" s="3" t="s">
        <v>71</v>
      </c>
      <c r="E1415" s="1" t="s">
        <v>3354</v>
      </c>
      <c r="F1415" s="4"/>
      <c r="G1415" s="1"/>
      <c r="H1415" s="10" t="s">
        <v>71</v>
      </c>
      <c r="I1415" s="6">
        <v>0</v>
      </c>
      <c r="J1415" s="8">
        <v>1</v>
      </c>
      <c r="K1415" s="12">
        <v>0</v>
      </c>
      <c r="L1415" s="44" t="s">
        <v>71</v>
      </c>
      <c r="M1415" s="3">
        <v>0</v>
      </c>
      <c r="N1415" s="43">
        <v>0</v>
      </c>
      <c r="O1415" s="43">
        <v>0</v>
      </c>
      <c r="P1415" s="3" t="s">
        <v>3483</v>
      </c>
      <c r="Q1415" s="45"/>
      <c r="R1415" s="106">
        <f t="shared" si="121"/>
        <v>0</v>
      </c>
      <c r="S1415" s="106">
        <f t="shared" si="122"/>
        <v>0</v>
      </c>
      <c r="T1415" s="106">
        <f t="shared" si="123"/>
        <v>0</v>
      </c>
      <c r="U1415" s="106"/>
      <c r="V1415" s="107"/>
      <c r="W1415" s="88"/>
    </row>
    <row r="1416" spans="1:23" ht="60" hidden="1" x14ac:dyDescent="0.25">
      <c r="A1416" s="105">
        <v>1415</v>
      </c>
      <c r="B1416" s="43" t="s">
        <v>3394</v>
      </c>
      <c r="C1416" s="3">
        <f t="shared" si="120"/>
        <v>202</v>
      </c>
      <c r="D1416" s="3" t="s">
        <v>3052</v>
      </c>
      <c r="E1416" s="1" t="s">
        <v>3355</v>
      </c>
      <c r="F1416" s="4"/>
      <c r="G1416" s="1"/>
      <c r="H1416" s="10" t="s">
        <v>3052</v>
      </c>
      <c r="I1416" s="6">
        <v>1</v>
      </c>
      <c r="J1416" s="8">
        <v>0</v>
      </c>
      <c r="K1416" s="12">
        <v>0</v>
      </c>
      <c r="L1416" s="44" t="s">
        <v>3052</v>
      </c>
      <c r="M1416" s="3">
        <v>0</v>
      </c>
      <c r="N1416" s="43">
        <v>0</v>
      </c>
      <c r="O1416" s="43">
        <v>0</v>
      </c>
      <c r="P1416" s="3" t="s">
        <v>3794</v>
      </c>
      <c r="Q1416" s="45"/>
      <c r="R1416" s="106">
        <f t="shared" si="121"/>
        <v>0</v>
      </c>
      <c r="S1416" s="106">
        <f t="shared" si="122"/>
        <v>0</v>
      </c>
      <c r="T1416" s="106">
        <f t="shared" si="123"/>
        <v>0</v>
      </c>
      <c r="U1416" s="106"/>
      <c r="V1416" s="107"/>
      <c r="W1416" s="88"/>
    </row>
    <row r="1417" spans="1:23" ht="60" hidden="1" x14ac:dyDescent="0.25">
      <c r="A1417" s="105">
        <v>1416</v>
      </c>
      <c r="B1417" s="43" t="s">
        <v>3394</v>
      </c>
      <c r="C1417" s="3">
        <f t="shared" si="120"/>
        <v>203</v>
      </c>
      <c r="D1417" s="3" t="s">
        <v>916</v>
      </c>
      <c r="E1417" s="1" t="s">
        <v>3356</v>
      </c>
      <c r="F1417" s="4"/>
      <c r="G1417" s="1"/>
      <c r="H1417" s="10" t="s">
        <v>916</v>
      </c>
      <c r="I1417" s="6">
        <v>1</v>
      </c>
      <c r="J1417" s="8">
        <v>0</v>
      </c>
      <c r="K1417" s="12">
        <v>0</v>
      </c>
      <c r="L1417" s="44" t="s">
        <v>916</v>
      </c>
      <c r="M1417" s="3">
        <v>0</v>
      </c>
      <c r="N1417" s="43">
        <v>0</v>
      </c>
      <c r="O1417" s="43">
        <v>0</v>
      </c>
      <c r="P1417" s="3" t="s">
        <v>3451</v>
      </c>
      <c r="Q1417" s="45"/>
      <c r="R1417" s="106">
        <f t="shared" si="121"/>
        <v>0</v>
      </c>
      <c r="S1417" s="106">
        <f t="shared" si="122"/>
        <v>0</v>
      </c>
      <c r="T1417" s="106">
        <f t="shared" si="123"/>
        <v>0</v>
      </c>
      <c r="U1417" s="106"/>
      <c r="V1417" s="107"/>
      <c r="W1417" s="88"/>
    </row>
    <row r="1418" spans="1:23" ht="75" hidden="1" x14ac:dyDescent="0.25">
      <c r="A1418" s="105">
        <v>1417</v>
      </c>
      <c r="B1418" s="43" t="s">
        <v>3394</v>
      </c>
      <c r="C1418" s="3">
        <f t="shared" si="120"/>
        <v>204</v>
      </c>
      <c r="D1418" s="3" t="s">
        <v>58</v>
      </c>
      <c r="E1418" s="1" t="s">
        <v>3357</v>
      </c>
      <c r="F1418" s="4"/>
      <c r="G1418" s="1"/>
      <c r="H1418" s="10" t="s">
        <v>58</v>
      </c>
      <c r="I1418" s="6">
        <v>1</v>
      </c>
      <c r="J1418" s="8">
        <v>0</v>
      </c>
      <c r="K1418" s="12">
        <v>0</v>
      </c>
      <c r="L1418" s="44" t="s">
        <v>58</v>
      </c>
      <c r="M1418" s="3">
        <v>0</v>
      </c>
      <c r="N1418" s="43">
        <v>0</v>
      </c>
      <c r="O1418" s="43">
        <v>0</v>
      </c>
      <c r="P1418" s="3" t="s">
        <v>3479</v>
      </c>
      <c r="Q1418" s="45"/>
      <c r="R1418" s="106">
        <f t="shared" si="121"/>
        <v>0</v>
      </c>
      <c r="S1418" s="106">
        <f t="shared" si="122"/>
        <v>0</v>
      </c>
      <c r="T1418" s="106">
        <f t="shared" si="123"/>
        <v>0</v>
      </c>
      <c r="U1418" s="106"/>
      <c r="V1418" s="107"/>
      <c r="W1418" s="88"/>
    </row>
    <row r="1419" spans="1:23" ht="75" hidden="1" x14ac:dyDescent="0.25">
      <c r="A1419" s="105">
        <v>1418</v>
      </c>
      <c r="B1419" s="43" t="s">
        <v>3394</v>
      </c>
      <c r="C1419" s="3">
        <f t="shared" si="120"/>
        <v>205</v>
      </c>
      <c r="D1419" s="3" t="s">
        <v>73</v>
      </c>
      <c r="E1419" s="1" t="s">
        <v>3358</v>
      </c>
      <c r="F1419" s="4"/>
      <c r="G1419" s="1"/>
      <c r="H1419" s="10" t="s">
        <v>73</v>
      </c>
      <c r="I1419" s="6">
        <v>1</v>
      </c>
      <c r="J1419" s="8">
        <v>0</v>
      </c>
      <c r="K1419" s="12">
        <v>0</v>
      </c>
      <c r="L1419" s="44" t="s">
        <v>73</v>
      </c>
      <c r="M1419" s="3">
        <v>0</v>
      </c>
      <c r="N1419" s="43">
        <v>0</v>
      </c>
      <c r="O1419" s="43">
        <v>0</v>
      </c>
      <c r="P1419" s="3" t="s">
        <v>3484</v>
      </c>
      <c r="Q1419" s="45"/>
      <c r="R1419" s="106">
        <f t="shared" si="121"/>
        <v>0</v>
      </c>
      <c r="S1419" s="106">
        <f t="shared" si="122"/>
        <v>0</v>
      </c>
      <c r="T1419" s="106">
        <f t="shared" si="123"/>
        <v>0</v>
      </c>
      <c r="U1419" s="106"/>
      <c r="V1419" s="107"/>
      <c r="W1419" s="88"/>
    </row>
    <row r="1420" spans="1:23" ht="75" hidden="1" x14ac:dyDescent="0.25">
      <c r="A1420" s="105">
        <v>1419</v>
      </c>
      <c r="B1420" s="43" t="s">
        <v>3394</v>
      </c>
      <c r="C1420" s="3">
        <f t="shared" si="120"/>
        <v>206</v>
      </c>
      <c r="D1420" s="3" t="s">
        <v>89</v>
      </c>
      <c r="E1420" s="1" t="s">
        <v>3359</v>
      </c>
      <c r="F1420" s="4"/>
      <c r="G1420" s="1"/>
      <c r="H1420" s="10" t="s">
        <v>89</v>
      </c>
      <c r="I1420" s="6">
        <v>0</v>
      </c>
      <c r="J1420" s="8">
        <v>1</v>
      </c>
      <c r="K1420" s="12">
        <v>0</v>
      </c>
      <c r="L1420" s="44" t="s">
        <v>89</v>
      </c>
      <c r="M1420" s="3">
        <v>0</v>
      </c>
      <c r="N1420" s="43">
        <v>0</v>
      </c>
      <c r="O1420" s="43">
        <v>0</v>
      </c>
      <c r="P1420" s="3" t="s">
        <v>3491</v>
      </c>
      <c r="Q1420" s="45"/>
      <c r="R1420" s="106">
        <f t="shared" si="121"/>
        <v>0</v>
      </c>
      <c r="S1420" s="106">
        <f t="shared" si="122"/>
        <v>0</v>
      </c>
      <c r="T1420" s="106">
        <f t="shared" si="123"/>
        <v>0</v>
      </c>
      <c r="U1420" s="106"/>
      <c r="V1420" s="107"/>
      <c r="W1420" s="88"/>
    </row>
    <row r="1421" spans="1:23" ht="60" hidden="1" x14ac:dyDescent="0.25">
      <c r="A1421" s="105">
        <v>1420</v>
      </c>
      <c r="B1421" s="43" t="s">
        <v>3394</v>
      </c>
      <c r="C1421" s="3">
        <f t="shared" si="120"/>
        <v>207</v>
      </c>
      <c r="D1421" s="3" t="s">
        <v>784</v>
      </c>
      <c r="E1421" s="1" t="s">
        <v>3360</v>
      </c>
      <c r="F1421" s="4"/>
      <c r="G1421" s="1"/>
      <c r="H1421" s="10" t="s">
        <v>784</v>
      </c>
      <c r="I1421" s="6">
        <v>1</v>
      </c>
      <c r="J1421" s="8">
        <v>0</v>
      </c>
      <c r="K1421" s="12">
        <v>0</v>
      </c>
      <c r="L1421" s="44" t="s">
        <v>784</v>
      </c>
      <c r="M1421" s="3">
        <v>0</v>
      </c>
      <c r="N1421" s="43">
        <v>0</v>
      </c>
      <c r="O1421" s="43">
        <v>0</v>
      </c>
      <c r="P1421" s="3" t="s">
        <v>3647</v>
      </c>
      <c r="Q1421" s="45"/>
      <c r="R1421" s="106">
        <f t="shared" si="121"/>
        <v>0</v>
      </c>
      <c r="S1421" s="106">
        <f t="shared" si="122"/>
        <v>0</v>
      </c>
      <c r="T1421" s="106">
        <f t="shared" si="123"/>
        <v>0</v>
      </c>
      <c r="U1421" s="106"/>
      <c r="V1421" s="107"/>
      <c r="W1421" s="88"/>
    </row>
    <row r="1422" spans="1:23" ht="75" hidden="1" x14ac:dyDescent="0.25">
      <c r="A1422" s="105">
        <v>1421</v>
      </c>
      <c r="B1422" s="43" t="s">
        <v>3394</v>
      </c>
      <c r="C1422" s="3">
        <f t="shared" si="120"/>
        <v>208</v>
      </c>
      <c r="D1422" s="3" t="s">
        <v>92</v>
      </c>
      <c r="E1422" s="1" t="s">
        <v>3361</v>
      </c>
      <c r="F1422" s="4"/>
      <c r="G1422" s="1"/>
      <c r="H1422" s="10" t="s">
        <v>92</v>
      </c>
      <c r="I1422" s="6">
        <v>0</v>
      </c>
      <c r="J1422" s="8">
        <v>1</v>
      </c>
      <c r="K1422" s="12">
        <v>0</v>
      </c>
      <c r="L1422" s="44" t="s">
        <v>92</v>
      </c>
      <c r="M1422" s="3">
        <v>0</v>
      </c>
      <c r="N1422" s="43">
        <v>0</v>
      </c>
      <c r="O1422" s="43">
        <v>0</v>
      </c>
      <c r="P1422" s="3" t="s">
        <v>3492</v>
      </c>
      <c r="Q1422" s="45"/>
      <c r="R1422" s="106">
        <f t="shared" si="121"/>
        <v>0</v>
      </c>
      <c r="S1422" s="106">
        <f t="shared" si="122"/>
        <v>0</v>
      </c>
      <c r="T1422" s="106">
        <f t="shared" si="123"/>
        <v>0</v>
      </c>
      <c r="U1422" s="106"/>
      <c r="V1422" s="107"/>
      <c r="W1422" s="88"/>
    </row>
    <row r="1423" spans="1:23" ht="75" hidden="1" x14ac:dyDescent="0.25">
      <c r="A1423" s="105">
        <v>1422</v>
      </c>
      <c r="B1423" s="43" t="s">
        <v>3394</v>
      </c>
      <c r="C1423" s="3">
        <f t="shared" si="120"/>
        <v>209</v>
      </c>
      <c r="D1423" s="3" t="s">
        <v>234</v>
      </c>
      <c r="E1423" s="1" t="s">
        <v>3362</v>
      </c>
      <c r="F1423" s="4"/>
      <c r="G1423" s="1"/>
      <c r="H1423" s="10" t="s">
        <v>234</v>
      </c>
      <c r="I1423" s="6">
        <v>1</v>
      </c>
      <c r="J1423" s="8">
        <v>0</v>
      </c>
      <c r="K1423" s="12">
        <v>0</v>
      </c>
      <c r="L1423" s="44" t="s">
        <v>234</v>
      </c>
      <c r="M1423" s="3">
        <v>0</v>
      </c>
      <c r="N1423" s="43">
        <v>0</v>
      </c>
      <c r="O1423" s="43">
        <v>0</v>
      </c>
      <c r="P1423" s="3" t="s">
        <v>3463</v>
      </c>
      <c r="Q1423" s="45"/>
      <c r="R1423" s="106">
        <f t="shared" si="121"/>
        <v>0</v>
      </c>
      <c r="S1423" s="106">
        <f t="shared" si="122"/>
        <v>0</v>
      </c>
      <c r="T1423" s="106">
        <f t="shared" si="123"/>
        <v>0</v>
      </c>
      <c r="U1423" s="106"/>
      <c r="V1423" s="107"/>
      <c r="W1423" s="88"/>
    </row>
    <row r="1424" spans="1:23" ht="60" hidden="1" x14ac:dyDescent="0.25">
      <c r="A1424" s="105">
        <v>1423</v>
      </c>
      <c r="B1424" s="43" t="s">
        <v>3394</v>
      </c>
      <c r="C1424" s="3">
        <f t="shared" si="120"/>
        <v>210</v>
      </c>
      <c r="D1424" s="3" t="s">
        <v>3364</v>
      </c>
      <c r="E1424" s="1" t="s">
        <v>3363</v>
      </c>
      <c r="F1424" s="4"/>
      <c r="G1424" s="1"/>
      <c r="H1424" s="10" t="s">
        <v>3364</v>
      </c>
      <c r="I1424" s="6">
        <v>1</v>
      </c>
      <c r="J1424" s="8">
        <v>0</v>
      </c>
      <c r="K1424" s="12">
        <v>0</v>
      </c>
      <c r="L1424" s="44" t="s">
        <v>3364</v>
      </c>
      <c r="M1424" s="3">
        <v>0</v>
      </c>
      <c r="N1424" s="43">
        <v>0</v>
      </c>
      <c r="O1424" s="43">
        <v>0</v>
      </c>
      <c r="P1424" s="3" t="s">
        <v>3850</v>
      </c>
      <c r="Q1424" s="45"/>
      <c r="R1424" s="106">
        <f t="shared" si="121"/>
        <v>0</v>
      </c>
      <c r="S1424" s="106">
        <f t="shared" si="122"/>
        <v>0</v>
      </c>
      <c r="T1424" s="106">
        <f t="shared" si="123"/>
        <v>0</v>
      </c>
      <c r="U1424" s="106"/>
      <c r="V1424" s="107"/>
      <c r="W1424" s="88"/>
    </row>
    <row r="1425" spans="1:23" ht="60" hidden="1" x14ac:dyDescent="0.25">
      <c r="A1425" s="105">
        <v>1424</v>
      </c>
      <c r="B1425" s="43" t="s">
        <v>3394</v>
      </c>
      <c r="C1425" s="3">
        <f t="shared" si="120"/>
        <v>211</v>
      </c>
      <c r="D1425" s="3" t="s">
        <v>1649</v>
      </c>
      <c r="E1425" s="1" t="s">
        <v>3365</v>
      </c>
      <c r="F1425" s="4"/>
      <c r="G1425" s="1"/>
      <c r="H1425" s="10" t="s">
        <v>1649</v>
      </c>
      <c r="I1425" s="6">
        <v>1</v>
      </c>
      <c r="J1425" s="8">
        <v>0</v>
      </c>
      <c r="K1425" s="12">
        <v>0</v>
      </c>
      <c r="L1425" s="44" t="s">
        <v>1649</v>
      </c>
      <c r="M1425" s="3">
        <v>0</v>
      </c>
      <c r="N1425" s="43">
        <v>0</v>
      </c>
      <c r="O1425" s="43">
        <v>0</v>
      </c>
      <c r="P1425" s="3" t="s">
        <v>3662</v>
      </c>
      <c r="Q1425" s="45"/>
      <c r="R1425" s="106">
        <f t="shared" si="121"/>
        <v>0</v>
      </c>
      <c r="S1425" s="106">
        <f t="shared" si="122"/>
        <v>0</v>
      </c>
      <c r="T1425" s="106">
        <f t="shared" si="123"/>
        <v>0</v>
      </c>
      <c r="U1425" s="106"/>
      <c r="V1425" s="107"/>
      <c r="W1425" s="88"/>
    </row>
    <row r="1426" spans="1:23" ht="60" hidden="1" x14ac:dyDescent="0.25">
      <c r="A1426" s="105">
        <v>1425</v>
      </c>
      <c r="B1426" s="43" t="s">
        <v>3394</v>
      </c>
      <c r="C1426" s="3">
        <f t="shared" si="120"/>
        <v>212</v>
      </c>
      <c r="D1426" s="3" t="s">
        <v>3367</v>
      </c>
      <c r="E1426" s="1" t="s">
        <v>3366</v>
      </c>
      <c r="F1426" s="4"/>
      <c r="G1426" s="1"/>
      <c r="H1426" s="10" t="s">
        <v>3367</v>
      </c>
      <c r="I1426" s="6">
        <v>1</v>
      </c>
      <c r="J1426" s="8">
        <v>0</v>
      </c>
      <c r="K1426" s="12">
        <v>0</v>
      </c>
      <c r="L1426" s="44" t="s">
        <v>3367</v>
      </c>
      <c r="M1426" s="3">
        <v>0</v>
      </c>
      <c r="N1426" s="43">
        <v>0</v>
      </c>
      <c r="O1426" s="43">
        <v>0</v>
      </c>
      <c r="P1426" s="3" t="s">
        <v>3851</v>
      </c>
      <c r="Q1426" s="45"/>
      <c r="R1426" s="106">
        <f t="shared" si="121"/>
        <v>0</v>
      </c>
      <c r="S1426" s="106">
        <f t="shared" si="122"/>
        <v>0</v>
      </c>
      <c r="T1426" s="106">
        <f t="shared" si="123"/>
        <v>0</v>
      </c>
      <c r="U1426" s="106"/>
      <c r="V1426" s="107"/>
      <c r="W1426" s="88"/>
    </row>
    <row r="1427" spans="1:23" ht="60" hidden="1" x14ac:dyDescent="0.25">
      <c r="A1427" s="105">
        <v>1426</v>
      </c>
      <c r="B1427" s="43" t="s">
        <v>3394</v>
      </c>
      <c r="C1427" s="3">
        <f t="shared" si="120"/>
        <v>213</v>
      </c>
      <c r="D1427" s="3" t="s">
        <v>932</v>
      </c>
      <c r="E1427" s="1" t="s">
        <v>3368</v>
      </c>
      <c r="F1427" s="4"/>
      <c r="G1427" s="1"/>
      <c r="H1427" s="10" t="s">
        <v>932</v>
      </c>
      <c r="I1427" s="6">
        <v>0</v>
      </c>
      <c r="J1427" s="8">
        <v>0</v>
      </c>
      <c r="K1427" s="12">
        <v>1</v>
      </c>
      <c r="L1427" s="44" t="s">
        <v>932</v>
      </c>
      <c r="M1427" s="3">
        <v>0</v>
      </c>
      <c r="N1427" s="43">
        <v>0</v>
      </c>
      <c r="O1427" s="43">
        <v>0</v>
      </c>
      <c r="P1427" s="3" t="s">
        <v>3457</v>
      </c>
      <c r="Q1427" s="45"/>
      <c r="R1427" s="106">
        <f t="shared" si="121"/>
        <v>0</v>
      </c>
      <c r="S1427" s="106">
        <f t="shared" si="122"/>
        <v>0</v>
      </c>
      <c r="T1427" s="106">
        <f t="shared" si="123"/>
        <v>0</v>
      </c>
      <c r="U1427" s="106"/>
      <c r="V1427" s="107"/>
      <c r="W1427" s="88"/>
    </row>
    <row r="1428" spans="1:23" ht="75" hidden="1" x14ac:dyDescent="0.25">
      <c r="A1428" s="105">
        <v>1427</v>
      </c>
      <c r="B1428" s="43" t="s">
        <v>3394</v>
      </c>
      <c r="C1428" s="3">
        <f t="shared" si="120"/>
        <v>214</v>
      </c>
      <c r="D1428" s="3" t="s">
        <v>76</v>
      </c>
      <c r="E1428" s="1" t="s">
        <v>3369</v>
      </c>
      <c r="F1428" s="4"/>
      <c r="G1428" s="1"/>
      <c r="H1428" s="10" t="s">
        <v>76</v>
      </c>
      <c r="I1428" s="6">
        <v>1</v>
      </c>
      <c r="J1428" s="8">
        <v>0</v>
      </c>
      <c r="K1428" s="12">
        <v>0</v>
      </c>
      <c r="L1428" s="44" t="s">
        <v>76</v>
      </c>
      <c r="M1428" s="3">
        <v>0</v>
      </c>
      <c r="N1428" s="43">
        <v>0</v>
      </c>
      <c r="O1428" s="43">
        <v>0</v>
      </c>
      <c r="P1428" s="3" t="s">
        <v>3485</v>
      </c>
      <c r="Q1428" s="45"/>
      <c r="R1428" s="106">
        <f t="shared" si="121"/>
        <v>0</v>
      </c>
      <c r="S1428" s="106">
        <f t="shared" si="122"/>
        <v>0</v>
      </c>
      <c r="T1428" s="106">
        <f t="shared" si="123"/>
        <v>0</v>
      </c>
      <c r="U1428" s="106"/>
      <c r="V1428" s="107"/>
      <c r="W1428" s="88"/>
    </row>
    <row r="1429" spans="1:23" ht="75" hidden="1" x14ac:dyDescent="0.25">
      <c r="A1429" s="105">
        <v>1428</v>
      </c>
      <c r="B1429" s="43" t="s">
        <v>3394</v>
      </c>
      <c r="C1429" s="3">
        <f t="shared" si="120"/>
        <v>215</v>
      </c>
      <c r="D1429" s="3" t="s">
        <v>101</v>
      </c>
      <c r="E1429" s="1" t="s">
        <v>3358</v>
      </c>
      <c r="F1429" s="4"/>
      <c r="G1429" s="1"/>
      <c r="H1429" s="10" t="s">
        <v>101</v>
      </c>
      <c r="I1429" s="6">
        <v>1</v>
      </c>
      <c r="J1429" s="8">
        <v>0</v>
      </c>
      <c r="K1429" s="12">
        <v>0</v>
      </c>
      <c r="L1429" s="44" t="s">
        <v>101</v>
      </c>
      <c r="M1429" s="3">
        <v>0</v>
      </c>
      <c r="N1429" s="43">
        <v>0</v>
      </c>
      <c r="O1429" s="43">
        <v>0</v>
      </c>
      <c r="P1429" s="3" t="s">
        <v>3495</v>
      </c>
      <c r="Q1429" s="45"/>
      <c r="R1429" s="106">
        <f t="shared" si="121"/>
        <v>0</v>
      </c>
      <c r="S1429" s="106">
        <f t="shared" si="122"/>
        <v>0</v>
      </c>
      <c r="T1429" s="106">
        <f t="shared" si="123"/>
        <v>0</v>
      </c>
      <c r="U1429" s="106"/>
      <c r="V1429" s="107"/>
      <c r="W1429" s="88"/>
    </row>
    <row r="1430" spans="1:23" ht="60" hidden="1" x14ac:dyDescent="0.25">
      <c r="A1430" s="105">
        <v>1429</v>
      </c>
      <c r="B1430" s="43" t="s">
        <v>3394</v>
      </c>
      <c r="C1430" s="3">
        <f t="shared" si="120"/>
        <v>216</v>
      </c>
      <c r="D1430" s="3" t="s">
        <v>3371</v>
      </c>
      <c r="E1430" s="1" t="s">
        <v>3370</v>
      </c>
      <c r="F1430" s="4"/>
      <c r="G1430" s="1"/>
      <c r="H1430" s="10" t="s">
        <v>3371</v>
      </c>
      <c r="I1430" s="6">
        <v>1</v>
      </c>
      <c r="J1430" s="8">
        <v>0</v>
      </c>
      <c r="K1430" s="12">
        <v>0</v>
      </c>
      <c r="L1430" s="44" t="s">
        <v>3371</v>
      </c>
      <c r="M1430" s="3">
        <v>0</v>
      </c>
      <c r="N1430" s="43">
        <v>0</v>
      </c>
      <c r="O1430" s="43">
        <v>0</v>
      </c>
      <c r="P1430" s="3" t="s">
        <v>3852</v>
      </c>
      <c r="Q1430" s="45"/>
      <c r="R1430" s="106">
        <f t="shared" si="121"/>
        <v>0</v>
      </c>
      <c r="S1430" s="106">
        <f t="shared" si="122"/>
        <v>0</v>
      </c>
      <c r="T1430" s="106">
        <f t="shared" si="123"/>
        <v>0</v>
      </c>
      <c r="U1430" s="106"/>
      <c r="V1430" s="107"/>
      <c r="W1430" s="88"/>
    </row>
    <row r="1431" spans="1:23" ht="60" hidden="1" x14ac:dyDescent="0.25">
      <c r="A1431" s="105">
        <v>1430</v>
      </c>
      <c r="B1431" s="43" t="s">
        <v>3394</v>
      </c>
      <c r="C1431" s="3">
        <f t="shared" si="120"/>
        <v>217</v>
      </c>
      <c r="D1431" s="3" t="s">
        <v>748</v>
      </c>
      <c r="E1431" s="1" t="s">
        <v>3372</v>
      </c>
      <c r="F1431" s="4"/>
      <c r="G1431" s="1"/>
      <c r="H1431" s="10" t="s">
        <v>748</v>
      </c>
      <c r="I1431" s="6">
        <v>1</v>
      </c>
      <c r="J1431" s="8">
        <v>0</v>
      </c>
      <c r="K1431" s="12">
        <v>0</v>
      </c>
      <c r="L1431" s="44" t="s">
        <v>748</v>
      </c>
      <c r="M1431" s="3">
        <v>0</v>
      </c>
      <c r="N1431" s="43">
        <v>0</v>
      </c>
      <c r="O1431" s="43">
        <v>0</v>
      </c>
      <c r="P1431" s="3" t="s">
        <v>3478</v>
      </c>
      <c r="Q1431" s="45"/>
      <c r="R1431" s="106">
        <f t="shared" si="121"/>
        <v>0</v>
      </c>
      <c r="S1431" s="106">
        <f t="shared" si="122"/>
        <v>0</v>
      </c>
      <c r="T1431" s="106">
        <f t="shared" si="123"/>
        <v>0</v>
      </c>
      <c r="U1431" s="106"/>
      <c r="V1431" s="107"/>
      <c r="W1431" s="88"/>
    </row>
    <row r="1432" spans="1:23" ht="60" hidden="1" x14ac:dyDescent="0.25">
      <c r="A1432" s="105">
        <v>1431</v>
      </c>
      <c r="B1432" s="43" t="s">
        <v>3394</v>
      </c>
      <c r="C1432" s="3">
        <f t="shared" si="120"/>
        <v>218</v>
      </c>
      <c r="D1432" s="3" t="s">
        <v>1676</v>
      </c>
      <c r="E1432" s="1" t="s">
        <v>3373</v>
      </c>
      <c r="F1432" s="4"/>
      <c r="G1432" s="1"/>
      <c r="H1432" s="10" t="s">
        <v>1676</v>
      </c>
      <c r="I1432" s="6">
        <v>1</v>
      </c>
      <c r="J1432" s="8">
        <v>0</v>
      </c>
      <c r="K1432" s="12">
        <v>0</v>
      </c>
      <c r="L1432" s="44" t="s">
        <v>1676</v>
      </c>
      <c r="M1432" s="3">
        <v>0</v>
      </c>
      <c r="N1432" s="43">
        <v>0</v>
      </c>
      <c r="O1432" s="43">
        <v>0</v>
      </c>
      <c r="P1432" s="3" t="s">
        <v>3664</v>
      </c>
      <c r="Q1432" s="45"/>
      <c r="R1432" s="106">
        <f t="shared" si="121"/>
        <v>0</v>
      </c>
      <c r="S1432" s="106">
        <f t="shared" si="122"/>
        <v>0</v>
      </c>
      <c r="T1432" s="106">
        <f t="shared" si="123"/>
        <v>0</v>
      </c>
      <c r="U1432" s="106"/>
      <c r="V1432" s="107"/>
      <c r="W1432" s="88"/>
    </row>
    <row r="1433" spans="1:23" ht="60" hidden="1" x14ac:dyDescent="0.25">
      <c r="A1433" s="105">
        <v>1432</v>
      </c>
      <c r="B1433" s="43" t="s">
        <v>3394</v>
      </c>
      <c r="C1433" s="3">
        <f t="shared" si="120"/>
        <v>219</v>
      </c>
      <c r="D1433" s="3" t="s">
        <v>2459</v>
      </c>
      <c r="E1433" s="1" t="s">
        <v>3374</v>
      </c>
      <c r="F1433" s="4"/>
      <c r="G1433" s="1"/>
      <c r="H1433" s="10" t="s">
        <v>2459</v>
      </c>
      <c r="I1433" s="6">
        <v>1</v>
      </c>
      <c r="J1433" s="8">
        <v>0</v>
      </c>
      <c r="K1433" s="12">
        <v>0</v>
      </c>
      <c r="L1433" s="44" t="s">
        <v>2459</v>
      </c>
      <c r="M1433" s="3">
        <v>0</v>
      </c>
      <c r="N1433" s="43">
        <v>0</v>
      </c>
      <c r="O1433" s="43">
        <v>0</v>
      </c>
      <c r="P1433" s="3" t="s">
        <v>3761</v>
      </c>
      <c r="Q1433" s="45"/>
      <c r="R1433" s="106">
        <f t="shared" si="121"/>
        <v>0</v>
      </c>
      <c r="S1433" s="106">
        <f t="shared" si="122"/>
        <v>0</v>
      </c>
      <c r="T1433" s="106">
        <f t="shared" si="123"/>
        <v>0</v>
      </c>
      <c r="U1433" s="106"/>
      <c r="V1433" s="107"/>
      <c r="W1433" s="88"/>
    </row>
    <row r="1434" spans="1:23" ht="60" hidden="1" x14ac:dyDescent="0.25">
      <c r="A1434" s="105">
        <v>1433</v>
      </c>
      <c r="B1434" s="43" t="s">
        <v>3394</v>
      </c>
      <c r="C1434" s="3">
        <f t="shared" si="120"/>
        <v>220</v>
      </c>
      <c r="D1434" s="3" t="s">
        <v>3376</v>
      </c>
      <c r="E1434" s="1" t="s">
        <v>3375</v>
      </c>
      <c r="F1434" s="4"/>
      <c r="G1434" s="1"/>
      <c r="H1434" s="10" t="s">
        <v>3376</v>
      </c>
      <c r="I1434" s="6">
        <v>1</v>
      </c>
      <c r="J1434" s="8">
        <v>0</v>
      </c>
      <c r="K1434" s="12">
        <v>0</v>
      </c>
      <c r="L1434" s="44" t="s">
        <v>3376</v>
      </c>
      <c r="M1434" s="3">
        <v>0</v>
      </c>
      <c r="N1434" s="43">
        <v>0</v>
      </c>
      <c r="O1434" s="43">
        <v>0</v>
      </c>
      <c r="P1434" s="3" t="s">
        <v>3853</v>
      </c>
      <c r="Q1434" s="45"/>
      <c r="R1434" s="106">
        <f t="shared" si="121"/>
        <v>0</v>
      </c>
      <c r="S1434" s="106">
        <f t="shared" si="122"/>
        <v>0</v>
      </c>
      <c r="T1434" s="106">
        <f t="shared" si="123"/>
        <v>0</v>
      </c>
      <c r="U1434" s="106"/>
      <c r="V1434" s="107"/>
      <c r="W1434" s="88"/>
    </row>
    <row r="1435" spans="1:23" ht="60" hidden="1" x14ac:dyDescent="0.25">
      <c r="A1435" s="105">
        <v>1434</v>
      </c>
      <c r="B1435" s="43" t="s">
        <v>3394</v>
      </c>
      <c r="C1435" s="3">
        <f t="shared" si="120"/>
        <v>221</v>
      </c>
      <c r="D1435" s="3" t="s">
        <v>252</v>
      </c>
      <c r="E1435" s="1" t="s">
        <v>3377</v>
      </c>
      <c r="F1435" s="4"/>
      <c r="G1435" s="1"/>
      <c r="H1435" s="10" t="s">
        <v>252</v>
      </c>
      <c r="I1435" s="6">
        <v>1</v>
      </c>
      <c r="J1435" s="8">
        <v>0</v>
      </c>
      <c r="K1435" s="12">
        <v>0</v>
      </c>
      <c r="L1435" s="44" t="s">
        <v>252</v>
      </c>
      <c r="M1435" s="3">
        <v>0</v>
      </c>
      <c r="N1435" s="43">
        <v>0</v>
      </c>
      <c r="O1435" s="43">
        <v>0</v>
      </c>
      <c r="P1435" s="3" t="s">
        <v>3538</v>
      </c>
      <c r="Q1435" s="45"/>
      <c r="R1435" s="106">
        <f t="shared" si="121"/>
        <v>0</v>
      </c>
      <c r="S1435" s="106">
        <f t="shared" si="122"/>
        <v>0</v>
      </c>
      <c r="T1435" s="106">
        <f t="shared" si="123"/>
        <v>0</v>
      </c>
      <c r="U1435" s="106"/>
      <c r="V1435" s="107"/>
      <c r="W1435" s="88"/>
    </row>
    <row r="1436" spans="1:23" ht="60" hidden="1" x14ac:dyDescent="0.25">
      <c r="A1436" s="105">
        <v>1435</v>
      </c>
      <c r="B1436" s="43" t="s">
        <v>3394</v>
      </c>
      <c r="C1436" s="3">
        <f t="shared" si="120"/>
        <v>222</v>
      </c>
      <c r="D1436" s="3" t="s">
        <v>3379</v>
      </c>
      <c r="E1436" s="1" t="s">
        <v>3378</v>
      </c>
      <c r="F1436" s="4"/>
      <c r="G1436" s="1"/>
      <c r="H1436" s="10" t="s">
        <v>3379</v>
      </c>
      <c r="I1436" s="6">
        <v>1</v>
      </c>
      <c r="J1436" s="8">
        <v>0</v>
      </c>
      <c r="K1436" s="12">
        <v>0</v>
      </c>
      <c r="L1436" s="44" t="s">
        <v>3379</v>
      </c>
      <c r="M1436" s="3">
        <v>0</v>
      </c>
      <c r="N1436" s="43">
        <v>0</v>
      </c>
      <c r="O1436" s="43">
        <v>0</v>
      </c>
      <c r="P1436" s="3" t="s">
        <v>3854</v>
      </c>
      <c r="Q1436" s="45"/>
      <c r="R1436" s="106">
        <f t="shared" si="121"/>
        <v>0</v>
      </c>
      <c r="S1436" s="106">
        <f t="shared" si="122"/>
        <v>0</v>
      </c>
      <c r="T1436" s="106">
        <f t="shared" si="123"/>
        <v>0</v>
      </c>
      <c r="U1436" s="106"/>
      <c r="V1436" s="107"/>
      <c r="W1436" s="88"/>
    </row>
    <row r="1437" spans="1:23" ht="75" hidden="1" x14ac:dyDescent="0.25">
      <c r="A1437" s="105">
        <v>1436</v>
      </c>
      <c r="B1437" s="43" t="s">
        <v>3394</v>
      </c>
      <c r="C1437" s="3">
        <f t="shared" si="120"/>
        <v>223</v>
      </c>
      <c r="D1437" s="3" t="s">
        <v>79</v>
      </c>
      <c r="E1437" s="1" t="s">
        <v>3380</v>
      </c>
      <c r="F1437" s="4"/>
      <c r="G1437" s="1"/>
      <c r="H1437" s="10" t="s">
        <v>79</v>
      </c>
      <c r="I1437" s="6">
        <v>0</v>
      </c>
      <c r="J1437" s="8">
        <v>1</v>
      </c>
      <c r="K1437" s="12">
        <v>0</v>
      </c>
      <c r="L1437" s="44" t="s">
        <v>79</v>
      </c>
      <c r="M1437" s="3">
        <v>0</v>
      </c>
      <c r="N1437" s="43">
        <v>0</v>
      </c>
      <c r="O1437" s="43">
        <v>0</v>
      </c>
      <c r="P1437" s="3" t="s">
        <v>3488</v>
      </c>
      <c r="Q1437" s="45"/>
      <c r="R1437" s="106">
        <f t="shared" si="121"/>
        <v>0</v>
      </c>
      <c r="S1437" s="106">
        <f t="shared" si="122"/>
        <v>0</v>
      </c>
      <c r="T1437" s="106">
        <f t="shared" si="123"/>
        <v>0</v>
      </c>
      <c r="U1437" s="106"/>
      <c r="V1437" s="107"/>
      <c r="W1437" s="88"/>
    </row>
    <row r="1438" spans="1:23" ht="75" hidden="1" x14ac:dyDescent="0.25">
      <c r="A1438" s="105">
        <v>1437</v>
      </c>
      <c r="B1438" s="43" t="s">
        <v>3394</v>
      </c>
      <c r="C1438" s="3">
        <f t="shared" si="120"/>
        <v>224</v>
      </c>
      <c r="D1438" s="3" t="s">
        <v>86</v>
      </c>
      <c r="E1438" s="1" t="s">
        <v>3381</v>
      </c>
      <c r="F1438" s="4"/>
      <c r="G1438" s="1"/>
      <c r="H1438" s="10" t="s">
        <v>86</v>
      </c>
      <c r="I1438" s="6">
        <v>1</v>
      </c>
      <c r="J1438" s="8">
        <v>0</v>
      </c>
      <c r="K1438" s="12">
        <v>0</v>
      </c>
      <c r="L1438" s="44" t="s">
        <v>86</v>
      </c>
      <c r="M1438" s="3">
        <v>0</v>
      </c>
      <c r="N1438" s="43">
        <v>0</v>
      </c>
      <c r="O1438" s="43">
        <v>0</v>
      </c>
      <c r="P1438" s="3" t="s">
        <v>3490</v>
      </c>
      <c r="Q1438" s="45"/>
      <c r="R1438" s="106">
        <f t="shared" si="121"/>
        <v>0</v>
      </c>
      <c r="S1438" s="106">
        <f t="shared" si="122"/>
        <v>0</v>
      </c>
      <c r="T1438" s="106">
        <f t="shared" si="123"/>
        <v>0</v>
      </c>
      <c r="U1438" s="106"/>
      <c r="V1438" s="107"/>
      <c r="W1438" s="88"/>
    </row>
    <row r="1439" spans="1:23" ht="60" hidden="1" x14ac:dyDescent="0.25">
      <c r="A1439" s="105">
        <v>1438</v>
      </c>
      <c r="B1439" s="43" t="s">
        <v>3394</v>
      </c>
      <c r="C1439" s="3">
        <f t="shared" si="120"/>
        <v>225</v>
      </c>
      <c r="D1439" s="3" t="s">
        <v>787</v>
      </c>
      <c r="E1439" s="1" t="s">
        <v>3382</v>
      </c>
      <c r="F1439" s="4"/>
      <c r="G1439" s="1"/>
      <c r="H1439" s="10" t="s">
        <v>787</v>
      </c>
      <c r="I1439" s="6">
        <v>1</v>
      </c>
      <c r="J1439" s="8">
        <v>0</v>
      </c>
      <c r="K1439" s="12">
        <v>0</v>
      </c>
      <c r="L1439" s="44" t="s">
        <v>787</v>
      </c>
      <c r="M1439" s="3">
        <v>0</v>
      </c>
      <c r="N1439" s="43">
        <v>0</v>
      </c>
      <c r="O1439" s="43">
        <v>0</v>
      </c>
      <c r="P1439" s="3" t="s">
        <v>3648</v>
      </c>
      <c r="Q1439" s="45"/>
      <c r="R1439" s="106">
        <f t="shared" si="121"/>
        <v>0</v>
      </c>
      <c r="S1439" s="106">
        <f t="shared" si="122"/>
        <v>0</v>
      </c>
      <c r="T1439" s="106">
        <f t="shared" si="123"/>
        <v>0</v>
      </c>
      <c r="U1439" s="106"/>
      <c r="V1439" s="107"/>
      <c r="W1439" s="88"/>
    </row>
    <row r="1440" spans="1:23" ht="60" hidden="1" x14ac:dyDescent="0.25">
      <c r="A1440" s="105">
        <v>1439</v>
      </c>
      <c r="B1440" s="43" t="s">
        <v>3394</v>
      </c>
      <c r="C1440" s="3">
        <f t="shared" si="120"/>
        <v>226</v>
      </c>
      <c r="D1440" s="3" t="s">
        <v>3125</v>
      </c>
      <c r="E1440" s="1" t="s">
        <v>3383</v>
      </c>
      <c r="F1440" s="4"/>
      <c r="G1440" s="1"/>
      <c r="H1440" s="10" t="s">
        <v>3125</v>
      </c>
      <c r="I1440" s="6">
        <v>1</v>
      </c>
      <c r="J1440" s="8">
        <v>0</v>
      </c>
      <c r="K1440" s="12">
        <v>0</v>
      </c>
      <c r="L1440" s="44" t="s">
        <v>3125</v>
      </c>
      <c r="M1440" s="3">
        <v>0</v>
      </c>
      <c r="N1440" s="43">
        <v>0</v>
      </c>
      <c r="O1440" s="43">
        <v>0</v>
      </c>
      <c r="P1440" s="3" t="s">
        <v>3808</v>
      </c>
      <c r="Q1440" s="45"/>
      <c r="R1440" s="106">
        <f t="shared" si="121"/>
        <v>0</v>
      </c>
      <c r="S1440" s="106">
        <f t="shared" si="122"/>
        <v>0</v>
      </c>
      <c r="T1440" s="106">
        <f t="shared" si="123"/>
        <v>0</v>
      </c>
      <c r="U1440" s="106"/>
      <c r="V1440" s="107"/>
      <c r="W1440" s="88"/>
    </row>
    <row r="1441" spans="1:23" ht="60" hidden="1" x14ac:dyDescent="0.25">
      <c r="A1441" s="105">
        <v>1440</v>
      </c>
      <c r="B1441" s="43" t="s">
        <v>3394</v>
      </c>
      <c r="C1441" s="3">
        <f t="shared" si="120"/>
        <v>227</v>
      </c>
      <c r="D1441" s="3" t="s">
        <v>3385</v>
      </c>
      <c r="E1441" s="1" t="s">
        <v>3384</v>
      </c>
      <c r="F1441" s="4"/>
      <c r="G1441" s="1"/>
      <c r="H1441" s="10" t="s">
        <v>3385</v>
      </c>
      <c r="I1441" s="6">
        <v>1</v>
      </c>
      <c r="J1441" s="8">
        <v>0</v>
      </c>
      <c r="K1441" s="12">
        <v>0</v>
      </c>
      <c r="L1441" s="44" t="s">
        <v>3385</v>
      </c>
      <c r="M1441" s="3">
        <v>0</v>
      </c>
      <c r="N1441" s="43">
        <v>0</v>
      </c>
      <c r="O1441" s="43">
        <v>0</v>
      </c>
      <c r="P1441" s="3" t="s">
        <v>3855</v>
      </c>
      <c r="Q1441" s="45"/>
      <c r="R1441" s="106">
        <f t="shared" si="121"/>
        <v>0</v>
      </c>
      <c r="S1441" s="106">
        <f t="shared" si="122"/>
        <v>0</v>
      </c>
      <c r="T1441" s="106">
        <f t="shared" si="123"/>
        <v>0</v>
      </c>
      <c r="U1441" s="106"/>
      <c r="V1441" s="107"/>
      <c r="W1441" s="88"/>
    </row>
    <row r="1442" spans="1:23" ht="60" hidden="1" x14ac:dyDescent="0.25">
      <c r="A1442" s="105">
        <v>1441</v>
      </c>
      <c r="B1442" s="43" t="s">
        <v>3394</v>
      </c>
      <c r="C1442" s="3">
        <f t="shared" si="120"/>
        <v>228</v>
      </c>
      <c r="D1442" s="3" t="s">
        <v>3387</v>
      </c>
      <c r="E1442" s="1" t="s">
        <v>3386</v>
      </c>
      <c r="F1442" s="4"/>
      <c r="G1442" s="1"/>
      <c r="H1442" s="10" t="s">
        <v>3387</v>
      </c>
      <c r="I1442" s="6">
        <v>1</v>
      </c>
      <c r="J1442" s="8">
        <v>0</v>
      </c>
      <c r="K1442" s="12">
        <v>0</v>
      </c>
      <c r="L1442" s="44" t="s">
        <v>3387</v>
      </c>
      <c r="M1442" s="3">
        <v>0</v>
      </c>
      <c r="N1442" s="43">
        <v>0</v>
      </c>
      <c r="O1442" s="43">
        <v>0</v>
      </c>
      <c r="P1442" s="3" t="s">
        <v>3856</v>
      </c>
      <c r="Q1442" s="45"/>
      <c r="R1442" s="106">
        <f t="shared" si="121"/>
        <v>0</v>
      </c>
      <c r="S1442" s="106">
        <f t="shared" si="122"/>
        <v>0</v>
      </c>
      <c r="T1442" s="106">
        <f t="shared" si="123"/>
        <v>0</v>
      </c>
      <c r="U1442" s="106"/>
      <c r="V1442" s="107"/>
      <c r="W1442" s="88"/>
    </row>
    <row r="1443" spans="1:23" ht="60" hidden="1" x14ac:dyDescent="0.25">
      <c r="A1443" s="105">
        <v>1442</v>
      </c>
      <c r="B1443" s="43" t="s">
        <v>3394</v>
      </c>
      <c r="C1443" s="3">
        <f t="shared" si="120"/>
        <v>229</v>
      </c>
      <c r="D1443" s="3" t="s">
        <v>2360</v>
      </c>
      <c r="E1443" s="1" t="s">
        <v>3388</v>
      </c>
      <c r="F1443" s="4"/>
      <c r="G1443" s="1"/>
      <c r="H1443" s="10" t="s">
        <v>2360</v>
      </c>
      <c r="I1443" s="6">
        <v>1</v>
      </c>
      <c r="J1443" s="8">
        <v>0</v>
      </c>
      <c r="K1443" s="12">
        <v>0</v>
      </c>
      <c r="L1443" s="44" t="s">
        <v>2360</v>
      </c>
      <c r="M1443" s="3">
        <v>0</v>
      </c>
      <c r="N1443" s="43">
        <v>0</v>
      </c>
      <c r="O1443" s="43">
        <v>0</v>
      </c>
      <c r="P1443" s="3" t="s">
        <v>3749</v>
      </c>
      <c r="Q1443" s="45"/>
      <c r="R1443" s="106">
        <f t="shared" si="121"/>
        <v>0</v>
      </c>
      <c r="S1443" s="106">
        <f t="shared" si="122"/>
        <v>0</v>
      </c>
      <c r="T1443" s="106">
        <f t="shared" si="123"/>
        <v>0</v>
      </c>
      <c r="U1443" s="106"/>
      <c r="V1443" s="107"/>
      <c r="W1443" s="88"/>
    </row>
    <row r="1444" spans="1:23" ht="60" hidden="1" x14ac:dyDescent="0.25">
      <c r="A1444" s="105">
        <v>1443</v>
      </c>
      <c r="B1444" s="43" t="s">
        <v>3394</v>
      </c>
      <c r="C1444" s="3">
        <f t="shared" si="120"/>
        <v>230</v>
      </c>
      <c r="D1444" s="3" t="s">
        <v>778</v>
      </c>
      <c r="E1444" s="1" t="s">
        <v>3389</v>
      </c>
      <c r="F1444" s="4"/>
      <c r="G1444" s="1"/>
      <c r="H1444" s="10" t="s">
        <v>778</v>
      </c>
      <c r="I1444" s="6">
        <v>1</v>
      </c>
      <c r="J1444" s="8">
        <v>0</v>
      </c>
      <c r="K1444" s="12">
        <v>0</v>
      </c>
      <c r="L1444" s="44" t="s">
        <v>778</v>
      </c>
      <c r="M1444" s="3">
        <v>0</v>
      </c>
      <c r="N1444" s="43">
        <v>0</v>
      </c>
      <c r="O1444" s="43">
        <v>0</v>
      </c>
      <c r="P1444" s="3" t="s">
        <v>3645</v>
      </c>
      <c r="Q1444" s="45"/>
      <c r="R1444" s="106">
        <f t="shared" si="121"/>
        <v>0</v>
      </c>
      <c r="S1444" s="106">
        <f t="shared" si="122"/>
        <v>0</v>
      </c>
      <c r="T1444" s="106">
        <f t="shared" si="123"/>
        <v>0</v>
      </c>
      <c r="U1444" s="106"/>
      <c r="V1444" s="107"/>
      <c r="W1444" s="88"/>
    </row>
    <row r="1445" spans="1:23" ht="60" hidden="1" x14ac:dyDescent="0.25">
      <c r="A1445" s="105">
        <v>1444</v>
      </c>
      <c r="B1445" s="43" t="s">
        <v>3394</v>
      </c>
      <c r="C1445" s="3">
        <f t="shared" si="120"/>
        <v>231</v>
      </c>
      <c r="D1445" s="3" t="s">
        <v>2391</v>
      </c>
      <c r="E1445" s="1" t="s">
        <v>3390</v>
      </c>
      <c r="F1445" s="4"/>
      <c r="G1445" s="1"/>
      <c r="H1445" s="10" t="s">
        <v>2391</v>
      </c>
      <c r="I1445" s="6">
        <v>1</v>
      </c>
      <c r="J1445" s="8">
        <v>0</v>
      </c>
      <c r="K1445" s="12">
        <v>0</v>
      </c>
      <c r="L1445" s="44" t="s">
        <v>2391</v>
      </c>
      <c r="M1445" s="3">
        <v>0</v>
      </c>
      <c r="N1445" s="43">
        <v>0</v>
      </c>
      <c r="O1445" s="43">
        <v>0</v>
      </c>
      <c r="P1445" s="3" t="s">
        <v>3753</v>
      </c>
      <c r="Q1445" s="45"/>
      <c r="R1445" s="106">
        <f t="shared" si="121"/>
        <v>0</v>
      </c>
      <c r="S1445" s="106">
        <f t="shared" si="122"/>
        <v>0</v>
      </c>
      <c r="T1445" s="106">
        <f t="shared" si="123"/>
        <v>0</v>
      </c>
      <c r="U1445" s="106"/>
      <c r="V1445" s="107"/>
      <c r="W1445" s="88"/>
    </row>
    <row r="1446" spans="1:23" ht="75" hidden="1" x14ac:dyDescent="0.25">
      <c r="A1446" s="105">
        <v>1445</v>
      </c>
      <c r="B1446" s="43" t="s">
        <v>3394</v>
      </c>
      <c r="C1446" s="3">
        <f t="shared" si="120"/>
        <v>232</v>
      </c>
      <c r="D1446" s="3" t="s">
        <v>1777</v>
      </c>
      <c r="E1446" s="1" t="s">
        <v>3391</v>
      </c>
      <c r="F1446" s="4"/>
      <c r="G1446" s="1"/>
      <c r="H1446" s="10" t="s">
        <v>1777</v>
      </c>
      <c r="I1446" s="6">
        <v>1</v>
      </c>
      <c r="J1446" s="8">
        <v>0</v>
      </c>
      <c r="K1446" s="12">
        <v>0</v>
      </c>
      <c r="L1446" s="44" t="s">
        <v>1777</v>
      </c>
      <c r="M1446" s="3">
        <v>0</v>
      </c>
      <c r="N1446" s="43">
        <v>0</v>
      </c>
      <c r="O1446" s="43">
        <v>0</v>
      </c>
      <c r="P1446" s="3" t="s">
        <v>3672</v>
      </c>
      <c r="Q1446" s="45"/>
      <c r="R1446" s="106">
        <f t="shared" si="121"/>
        <v>0</v>
      </c>
      <c r="S1446" s="106">
        <f t="shared" si="122"/>
        <v>0</v>
      </c>
      <c r="T1446" s="106">
        <f t="shared" si="123"/>
        <v>0</v>
      </c>
      <c r="U1446" s="106"/>
      <c r="V1446" s="107"/>
      <c r="W1446" s="88"/>
    </row>
    <row r="1447" spans="1:23" ht="60" hidden="1" x14ac:dyDescent="0.25">
      <c r="A1447" s="105">
        <v>1446</v>
      </c>
      <c r="B1447" s="43" t="s">
        <v>3394</v>
      </c>
      <c r="C1447" s="3">
        <f t="shared" si="120"/>
        <v>233</v>
      </c>
      <c r="D1447" s="26" t="s">
        <v>95</v>
      </c>
      <c r="E1447" s="27" t="s">
        <v>3392</v>
      </c>
      <c r="F1447" s="28"/>
      <c r="G1447" s="27"/>
      <c r="H1447" s="30" t="s">
        <v>95</v>
      </c>
      <c r="I1447" s="29">
        <v>1</v>
      </c>
      <c r="J1447" s="31">
        <v>0</v>
      </c>
      <c r="K1447" s="32">
        <v>0</v>
      </c>
      <c r="L1447" s="44" t="s">
        <v>95</v>
      </c>
      <c r="M1447" s="3">
        <v>0</v>
      </c>
      <c r="N1447" s="43">
        <v>0</v>
      </c>
      <c r="O1447" s="43">
        <v>0</v>
      </c>
      <c r="P1447" s="3" t="s">
        <v>3493</v>
      </c>
      <c r="Q1447" s="45"/>
      <c r="R1447" s="106">
        <f t="shared" si="121"/>
        <v>0</v>
      </c>
      <c r="S1447" s="106">
        <f t="shared" si="122"/>
        <v>0</v>
      </c>
      <c r="T1447" s="106">
        <f t="shared" si="123"/>
        <v>0</v>
      </c>
      <c r="U1447" s="106"/>
      <c r="V1447" s="107"/>
      <c r="W1447" s="88"/>
    </row>
    <row r="1448" spans="1:23" ht="75.75" hidden="1" thickBot="1" x14ac:dyDescent="0.3">
      <c r="A1448" s="108">
        <v>1447</v>
      </c>
      <c r="B1448" s="109" t="s">
        <v>3394</v>
      </c>
      <c r="C1448" s="110">
        <f t="shared" ref="C1448" si="124">+C1447+1</f>
        <v>234</v>
      </c>
      <c r="D1448" s="110" t="s">
        <v>1979</v>
      </c>
      <c r="E1448" s="111" t="s">
        <v>3393</v>
      </c>
      <c r="F1448" s="112"/>
      <c r="G1448" s="111"/>
      <c r="H1448" s="113" t="s">
        <v>1979</v>
      </c>
      <c r="I1448" s="114">
        <v>1</v>
      </c>
      <c r="J1448" s="115">
        <v>0</v>
      </c>
      <c r="K1448" s="116">
        <v>0</v>
      </c>
      <c r="L1448" s="117" t="s">
        <v>1979</v>
      </c>
      <c r="M1448" s="110">
        <v>0</v>
      </c>
      <c r="N1448" s="109">
        <v>0</v>
      </c>
      <c r="O1448" s="109">
        <v>0</v>
      </c>
      <c r="P1448" s="110" t="s">
        <v>3692</v>
      </c>
      <c r="Q1448" s="118"/>
      <c r="R1448" s="119">
        <f t="shared" si="121"/>
        <v>0</v>
      </c>
      <c r="S1448" s="119">
        <f t="shared" si="122"/>
        <v>0</v>
      </c>
      <c r="T1448" s="119">
        <f t="shared" si="123"/>
        <v>0</v>
      </c>
      <c r="U1448" s="119"/>
      <c r="V1448" s="120"/>
      <c r="W1448" s="88"/>
    </row>
    <row r="1449" spans="1:23" hidden="1" x14ac:dyDescent="0.25">
      <c r="A1449" s="88"/>
      <c r="B1449" s="18"/>
      <c r="C1449" s="19"/>
      <c r="D1449" s="19"/>
      <c r="E1449" s="20"/>
      <c r="F1449" s="21"/>
      <c r="G1449" s="20"/>
      <c r="H1449" s="25"/>
      <c r="I1449" s="25">
        <f>SUM(I2:I1448)</f>
        <v>829</v>
      </c>
      <c r="J1449" s="25">
        <f t="shared" ref="J1449:N1449" si="125">SUM(J2:J1448)</f>
        <v>511</v>
      </c>
      <c r="K1449" s="25">
        <f t="shared" si="125"/>
        <v>140</v>
      </c>
      <c r="L1449" s="34"/>
      <c r="M1449" s="34">
        <f t="shared" si="125"/>
        <v>438</v>
      </c>
      <c r="N1449" s="46">
        <f t="shared" si="125"/>
        <v>176</v>
      </c>
      <c r="O1449" s="46">
        <f>COUNTIF(O2:O1448,"DROP")</f>
        <v>83</v>
      </c>
      <c r="P1449" s="25"/>
      <c r="R1449" s="46">
        <f>SUM(R2:R1448)</f>
        <v>0</v>
      </c>
      <c r="S1449" s="46">
        <f>SUM(S2:S1448)</f>
        <v>0</v>
      </c>
      <c r="T1449" s="88">
        <f>SUM(T2:T1448)</f>
        <v>0</v>
      </c>
      <c r="U1449" s="88"/>
      <c r="V1449" s="91"/>
      <c r="W1449" s="88"/>
    </row>
    <row r="1450" spans="1:23" hidden="1" x14ac:dyDescent="0.25">
      <c r="A1450" s="88"/>
      <c r="B1450" s="18"/>
      <c r="C1450" s="19"/>
      <c r="D1450" s="19"/>
      <c r="E1450" s="20"/>
      <c r="F1450" s="21"/>
      <c r="G1450" s="20"/>
      <c r="H1450" s="25"/>
      <c r="I1450" s="25"/>
      <c r="J1450" s="25"/>
      <c r="K1450" s="25"/>
      <c r="L1450" s="34"/>
      <c r="M1450" s="34"/>
      <c r="N1450" s="46"/>
      <c r="O1450" s="46">
        <f>COUNTIF(O2:O1448,"KEEP")</f>
        <v>50</v>
      </c>
      <c r="P1450" s="25"/>
      <c r="R1450" s="46"/>
      <c r="S1450" s="46"/>
      <c r="T1450" s="88"/>
      <c r="U1450" s="88"/>
      <c r="W1450" s="88"/>
    </row>
    <row r="1451" spans="1:23" hidden="1" x14ac:dyDescent="0.25">
      <c r="A1451" s="88"/>
      <c r="B1451" s="18"/>
      <c r="C1451" s="19"/>
      <c r="D1451" s="19"/>
      <c r="E1451" s="20"/>
      <c r="F1451" s="21"/>
      <c r="G1451" s="20"/>
      <c r="H1451" s="25"/>
      <c r="I1451" s="25"/>
      <c r="J1451" s="25"/>
      <c r="K1451" s="25"/>
      <c r="L1451" s="34"/>
      <c r="M1451" s="34"/>
      <c r="N1451" s="46"/>
      <c r="O1451" s="46">
        <f>SUM(O1449:O1450)</f>
        <v>133</v>
      </c>
      <c r="P1451" s="25"/>
      <c r="R1451" s="46"/>
      <c r="S1451" s="46"/>
      <c r="T1451" s="88"/>
      <c r="U1451" s="88"/>
      <c r="W1451" s="88"/>
    </row>
    <row r="1452" spans="1:23" x14ac:dyDescent="0.25">
      <c r="B1452" s="18"/>
      <c r="C1452" s="19"/>
      <c r="D1452" s="19"/>
      <c r="E1452" s="20"/>
      <c r="F1452" s="21"/>
      <c r="G1452" s="20"/>
      <c r="H1452" s="25"/>
      <c r="I1452" s="25"/>
      <c r="J1452" s="25"/>
      <c r="K1452" s="25"/>
      <c r="L1452" s="34"/>
      <c r="M1452" s="34"/>
      <c r="N1452" s="46"/>
      <c r="O1452" s="46"/>
      <c r="P1452" s="25"/>
      <c r="R1452" s="24"/>
      <c r="S1452" s="24"/>
    </row>
    <row r="1453" spans="1:23" x14ac:dyDescent="0.25">
      <c r="B1453" s="18"/>
      <c r="C1453" s="19"/>
      <c r="D1453" s="19"/>
      <c r="E1453" s="20"/>
      <c r="F1453" s="21"/>
      <c r="G1453" s="20"/>
      <c r="H1453" s="25"/>
      <c r="I1453" s="25"/>
      <c r="J1453" s="25"/>
      <c r="K1453" s="25"/>
      <c r="L1453" s="34"/>
      <c r="M1453" s="34"/>
      <c r="N1453" s="46"/>
      <c r="O1453" s="46"/>
      <c r="P1453" s="25"/>
      <c r="R1453" s="24"/>
      <c r="S1453" s="24"/>
    </row>
    <row r="1454" spans="1:23" x14ac:dyDescent="0.25">
      <c r="B1454" s="18"/>
      <c r="C1454" s="19"/>
      <c r="D1454" s="19"/>
      <c r="E1454" s="20"/>
      <c r="F1454" s="21"/>
      <c r="G1454" s="20"/>
      <c r="H1454" s="25"/>
      <c r="I1454" s="25"/>
      <c r="J1454" s="25"/>
      <c r="K1454" s="25"/>
      <c r="L1454" s="34"/>
      <c r="M1454" s="34"/>
      <c r="N1454" s="46"/>
      <c r="O1454" s="46"/>
      <c r="P1454" s="25"/>
      <c r="R1454" s="24"/>
      <c r="S1454" s="24"/>
    </row>
    <row r="1455" spans="1:23" x14ac:dyDescent="0.25">
      <c r="B1455" s="18"/>
      <c r="C1455" s="19"/>
      <c r="D1455" s="19"/>
      <c r="E1455" s="20"/>
      <c r="F1455" s="21"/>
      <c r="G1455" s="20"/>
      <c r="H1455" s="25"/>
      <c r="I1455" s="25"/>
      <c r="J1455" s="25"/>
      <c r="K1455" s="25"/>
      <c r="L1455" s="34"/>
      <c r="M1455" s="34"/>
      <c r="N1455" s="46"/>
      <c r="O1455" s="46"/>
      <c r="P1455" s="25"/>
      <c r="R1455" s="24"/>
      <c r="S1455" s="24"/>
    </row>
    <row r="1456" spans="1:23" x14ac:dyDescent="0.25">
      <c r="B1456" s="18"/>
      <c r="C1456" s="19"/>
      <c r="D1456" s="19"/>
      <c r="E1456" s="20"/>
      <c r="F1456" s="21"/>
      <c r="G1456" s="20"/>
      <c r="H1456" s="25"/>
      <c r="I1456" s="25"/>
      <c r="J1456" s="25"/>
      <c r="K1456" s="25"/>
      <c r="L1456" s="34"/>
      <c r="M1456" s="34"/>
      <c r="N1456" s="46"/>
      <c r="O1456" s="46"/>
      <c r="P1456" s="25"/>
      <c r="R1456" s="24"/>
      <c r="S1456" s="24"/>
    </row>
    <row r="1457" spans="2:19" x14ac:dyDescent="0.25">
      <c r="B1457" s="18"/>
      <c r="C1457" s="19"/>
      <c r="D1457" s="19"/>
      <c r="E1457" s="20"/>
      <c r="F1457" s="21"/>
      <c r="G1457" s="20"/>
      <c r="H1457" s="25"/>
      <c r="I1457" s="25"/>
      <c r="J1457" s="25"/>
      <c r="K1457" s="25"/>
      <c r="L1457" s="34"/>
      <c r="M1457" s="34"/>
      <c r="N1457" s="46"/>
      <c r="O1457" s="46"/>
      <c r="P1457" s="25"/>
      <c r="R1457" s="24"/>
      <c r="S1457" s="24"/>
    </row>
    <row r="1458" spans="2:19" x14ac:dyDescent="0.25">
      <c r="B1458" s="18"/>
      <c r="C1458" s="19"/>
      <c r="D1458" s="19"/>
      <c r="E1458" s="20"/>
      <c r="F1458" s="21"/>
      <c r="G1458" s="20"/>
      <c r="H1458" s="25"/>
      <c r="I1458" s="25"/>
      <c r="J1458" s="25"/>
      <c r="K1458" s="25"/>
      <c r="L1458" s="34"/>
      <c r="M1458" s="34"/>
      <c r="N1458" s="46"/>
      <c r="O1458" s="46"/>
      <c r="P1458" s="25"/>
      <c r="R1458" s="24"/>
      <c r="S1458" s="24"/>
    </row>
    <row r="1459" spans="2:19" x14ac:dyDescent="0.25">
      <c r="B1459" s="18"/>
      <c r="C1459" s="19"/>
      <c r="D1459" s="19"/>
      <c r="E1459" s="20"/>
      <c r="F1459" s="21"/>
      <c r="G1459" s="20"/>
      <c r="H1459" s="25"/>
      <c r="I1459" s="25"/>
      <c r="J1459" s="25"/>
      <c r="K1459" s="25"/>
      <c r="L1459" s="34"/>
      <c r="M1459" s="34"/>
      <c r="N1459" s="46"/>
      <c r="O1459" s="46"/>
      <c r="P1459" s="25"/>
      <c r="R1459" s="24"/>
      <c r="S1459" s="24"/>
    </row>
    <row r="1460" spans="2:19" x14ac:dyDescent="0.25">
      <c r="B1460" s="18"/>
      <c r="C1460" s="19"/>
      <c r="D1460" s="19"/>
      <c r="E1460" s="20"/>
      <c r="F1460" s="21"/>
      <c r="G1460" s="20"/>
      <c r="H1460" s="25"/>
      <c r="I1460" s="25"/>
      <c r="J1460" s="25"/>
      <c r="K1460" s="25"/>
      <c r="L1460" s="34"/>
      <c r="M1460" s="34"/>
      <c r="N1460" s="46"/>
      <c r="O1460" s="46"/>
      <c r="P1460" s="25"/>
      <c r="R1460" s="24"/>
      <c r="S1460" s="24"/>
    </row>
    <row r="1461" spans="2:19" x14ac:dyDescent="0.25">
      <c r="B1461" s="18"/>
      <c r="C1461" s="19"/>
      <c r="D1461" s="19"/>
      <c r="E1461" s="20"/>
      <c r="F1461" s="21"/>
      <c r="G1461" s="20"/>
      <c r="H1461" s="25"/>
      <c r="I1461" s="25"/>
      <c r="J1461" s="25"/>
      <c r="K1461" s="25"/>
      <c r="L1461" s="34"/>
      <c r="M1461" s="34"/>
      <c r="N1461" s="46"/>
      <c r="O1461" s="46"/>
      <c r="P1461" s="25"/>
      <c r="R1461" s="24"/>
      <c r="S1461" s="24"/>
    </row>
    <row r="1462" spans="2:19" x14ac:dyDescent="0.25">
      <c r="B1462" s="18"/>
      <c r="C1462" s="19"/>
      <c r="D1462" s="19"/>
      <c r="E1462" s="20"/>
      <c r="F1462" s="21"/>
      <c r="G1462" s="20"/>
      <c r="H1462" s="25"/>
      <c r="I1462" s="25"/>
      <c r="J1462" s="25"/>
      <c r="K1462" s="25"/>
      <c r="L1462" s="34"/>
      <c r="M1462" s="34"/>
      <c r="N1462" s="46"/>
      <c r="O1462" s="46"/>
      <c r="P1462" s="25"/>
      <c r="R1462" s="24"/>
      <c r="S1462" s="24"/>
    </row>
    <row r="1463" spans="2:19" x14ac:dyDescent="0.25">
      <c r="B1463" s="18"/>
      <c r="C1463" s="19"/>
      <c r="D1463" s="19"/>
      <c r="E1463" s="20"/>
      <c r="F1463" s="21"/>
      <c r="G1463" s="20"/>
      <c r="H1463" s="25"/>
      <c r="I1463" s="25"/>
      <c r="J1463" s="25"/>
      <c r="K1463" s="25"/>
      <c r="L1463" s="34"/>
      <c r="M1463" s="34"/>
      <c r="N1463" s="46"/>
      <c r="O1463" s="46"/>
      <c r="P1463" s="25"/>
      <c r="R1463" s="24"/>
      <c r="S1463" s="24"/>
    </row>
    <row r="1464" spans="2:19" x14ac:dyDescent="0.25">
      <c r="B1464" s="18"/>
      <c r="C1464" s="19"/>
      <c r="D1464" s="19"/>
      <c r="E1464" s="20"/>
      <c r="F1464" s="21"/>
      <c r="G1464" s="20"/>
      <c r="H1464" s="25"/>
      <c r="I1464" s="25"/>
      <c r="J1464" s="25"/>
      <c r="K1464" s="25"/>
      <c r="L1464" s="34"/>
      <c r="M1464" s="34"/>
      <c r="N1464" s="46"/>
      <c r="O1464" s="46"/>
      <c r="P1464" s="25"/>
      <c r="R1464" s="24"/>
      <c r="S1464" s="24"/>
    </row>
    <row r="1465" spans="2:19" x14ac:dyDescent="0.25">
      <c r="B1465" s="18"/>
      <c r="C1465" s="19"/>
      <c r="D1465" s="19"/>
      <c r="E1465" s="20"/>
      <c r="F1465" s="21"/>
      <c r="G1465" s="20"/>
      <c r="H1465" s="25"/>
      <c r="I1465" s="25"/>
      <c r="J1465" s="25"/>
      <c r="K1465" s="25"/>
      <c r="L1465" s="34"/>
      <c r="M1465" s="34"/>
      <c r="N1465" s="46"/>
      <c r="O1465" s="46"/>
      <c r="P1465" s="25"/>
      <c r="R1465" s="24"/>
      <c r="S1465" s="24"/>
    </row>
    <row r="1466" spans="2:19" x14ac:dyDescent="0.25">
      <c r="B1466" s="18"/>
      <c r="C1466" s="19"/>
      <c r="D1466" s="19"/>
      <c r="E1466" s="20"/>
      <c r="F1466" s="21"/>
      <c r="G1466" s="20"/>
      <c r="H1466" s="25"/>
      <c r="I1466" s="25"/>
      <c r="J1466" s="25"/>
      <c r="K1466" s="25"/>
      <c r="L1466" s="34"/>
      <c r="M1466" s="34"/>
      <c r="N1466" s="46"/>
      <c r="O1466" s="46"/>
      <c r="P1466" s="25"/>
      <c r="R1466" s="24"/>
      <c r="S1466" s="24"/>
    </row>
    <row r="1467" spans="2:19" x14ac:dyDescent="0.25">
      <c r="B1467" s="18"/>
      <c r="C1467" s="19"/>
      <c r="D1467" s="19"/>
      <c r="E1467" s="20"/>
      <c r="F1467" s="21"/>
      <c r="G1467" s="20"/>
      <c r="H1467" s="25"/>
      <c r="I1467" s="25"/>
      <c r="J1467" s="25"/>
      <c r="K1467" s="25"/>
      <c r="L1467" s="34"/>
      <c r="M1467" s="34"/>
      <c r="N1467" s="46"/>
      <c r="O1467" s="46"/>
      <c r="P1467" s="25"/>
      <c r="R1467" s="24"/>
      <c r="S1467" s="24"/>
    </row>
    <row r="1468" spans="2:19" x14ac:dyDescent="0.25">
      <c r="B1468" s="18"/>
      <c r="C1468" s="19"/>
      <c r="D1468" s="19"/>
      <c r="E1468" s="20"/>
      <c r="F1468" s="21"/>
      <c r="G1468" s="20"/>
      <c r="H1468" s="25"/>
      <c r="I1468" s="25"/>
      <c r="J1468" s="25"/>
      <c r="K1468" s="25"/>
      <c r="L1468" s="34"/>
      <c r="M1468" s="34"/>
      <c r="N1468" s="46"/>
      <c r="O1468" s="46"/>
      <c r="P1468" s="25"/>
      <c r="R1468" s="24"/>
      <c r="S1468" s="24"/>
    </row>
    <row r="1469" spans="2:19" x14ac:dyDescent="0.25">
      <c r="B1469" s="18"/>
      <c r="C1469" s="19"/>
      <c r="D1469" s="19"/>
      <c r="E1469" s="20"/>
      <c r="F1469" s="21"/>
      <c r="G1469" s="20"/>
      <c r="H1469" s="25"/>
      <c r="I1469" s="25"/>
      <c r="J1469" s="25"/>
      <c r="K1469" s="25"/>
      <c r="L1469" s="34"/>
      <c r="M1469" s="34"/>
      <c r="N1469" s="46"/>
      <c r="O1469" s="46"/>
      <c r="P1469" s="25"/>
      <c r="R1469" s="24"/>
      <c r="S1469" s="24"/>
    </row>
    <row r="1470" spans="2:19" x14ac:dyDescent="0.25">
      <c r="B1470" s="18"/>
      <c r="C1470" s="19"/>
      <c r="D1470" s="19"/>
      <c r="E1470" s="20"/>
      <c r="F1470" s="21"/>
      <c r="G1470" s="20"/>
      <c r="H1470" s="25"/>
      <c r="I1470" s="25"/>
      <c r="J1470" s="25"/>
      <c r="K1470" s="25"/>
      <c r="L1470" s="34"/>
      <c r="M1470" s="34"/>
      <c r="N1470" s="46"/>
      <c r="O1470" s="46"/>
      <c r="P1470" s="25"/>
      <c r="R1470" s="24"/>
      <c r="S1470" s="24"/>
    </row>
    <row r="1471" spans="2:19" x14ac:dyDescent="0.25">
      <c r="B1471" s="18"/>
      <c r="C1471" s="19"/>
      <c r="D1471" s="19"/>
      <c r="E1471" s="20"/>
      <c r="F1471" s="21"/>
      <c r="G1471" s="20"/>
      <c r="H1471" s="25"/>
      <c r="I1471" s="25"/>
      <c r="J1471" s="25"/>
      <c r="K1471" s="25"/>
      <c r="L1471" s="34"/>
      <c r="M1471" s="34"/>
      <c r="N1471" s="46"/>
      <c r="O1471" s="46"/>
      <c r="P1471" s="25"/>
      <c r="R1471" s="24"/>
      <c r="S1471" s="24"/>
    </row>
    <row r="1472" spans="2:19" x14ac:dyDescent="0.25">
      <c r="B1472" s="18"/>
      <c r="C1472" s="19"/>
      <c r="D1472" s="19"/>
      <c r="E1472" s="20"/>
      <c r="F1472" s="21"/>
      <c r="G1472" s="20"/>
      <c r="H1472" s="25"/>
      <c r="I1472" s="25"/>
      <c r="J1472" s="25"/>
      <c r="K1472" s="25"/>
      <c r="L1472" s="34"/>
      <c r="M1472" s="34"/>
      <c r="N1472" s="46"/>
      <c r="O1472" s="46"/>
      <c r="P1472" s="25"/>
      <c r="R1472" s="24"/>
      <c r="S1472" s="24"/>
    </row>
    <row r="1473" spans="2:19" x14ac:dyDescent="0.25">
      <c r="B1473" s="18"/>
      <c r="C1473" s="19"/>
      <c r="D1473" s="19"/>
      <c r="E1473" s="20"/>
      <c r="F1473" s="21"/>
      <c r="G1473" s="20"/>
      <c r="H1473" s="25"/>
      <c r="I1473" s="25"/>
      <c r="J1473" s="25"/>
      <c r="K1473" s="25"/>
      <c r="L1473" s="34"/>
      <c r="M1473" s="34"/>
      <c r="N1473" s="46"/>
      <c r="O1473" s="46"/>
      <c r="P1473" s="25"/>
      <c r="R1473" s="24"/>
      <c r="S1473" s="24"/>
    </row>
    <row r="1474" spans="2:19" x14ac:dyDescent="0.25">
      <c r="B1474" s="18"/>
      <c r="C1474" s="19"/>
      <c r="D1474" s="19"/>
      <c r="E1474" s="20"/>
      <c r="F1474" s="21"/>
      <c r="G1474" s="20"/>
      <c r="H1474" s="25"/>
      <c r="I1474" s="25"/>
      <c r="J1474" s="25"/>
      <c r="K1474" s="25"/>
      <c r="L1474" s="34"/>
      <c r="M1474" s="34"/>
      <c r="N1474" s="46"/>
      <c r="O1474" s="46"/>
      <c r="P1474" s="25"/>
      <c r="R1474" s="24"/>
      <c r="S1474" s="24"/>
    </row>
    <row r="1475" spans="2:19" x14ac:dyDescent="0.25">
      <c r="B1475" s="18"/>
      <c r="C1475" s="19"/>
      <c r="D1475" s="19"/>
      <c r="E1475" s="20"/>
      <c r="F1475" s="21"/>
      <c r="G1475" s="20"/>
      <c r="H1475" s="25"/>
      <c r="I1475" s="25"/>
      <c r="J1475" s="25"/>
      <c r="K1475" s="25"/>
      <c r="L1475" s="34"/>
      <c r="M1475" s="34"/>
      <c r="N1475" s="46"/>
      <c r="O1475" s="46"/>
      <c r="P1475" s="25"/>
      <c r="R1475" s="24"/>
      <c r="S1475" s="24"/>
    </row>
    <row r="1476" spans="2:19" x14ac:dyDescent="0.25">
      <c r="B1476" s="18"/>
      <c r="C1476" s="19"/>
      <c r="D1476" s="19"/>
      <c r="E1476" s="20"/>
      <c r="F1476" s="21"/>
      <c r="G1476" s="20"/>
      <c r="H1476" s="25"/>
      <c r="I1476" s="25"/>
      <c r="J1476" s="25"/>
      <c r="K1476" s="25"/>
      <c r="L1476" s="34"/>
      <c r="M1476" s="34"/>
      <c r="N1476" s="46"/>
      <c r="O1476" s="46"/>
      <c r="P1476" s="25"/>
      <c r="R1476" s="24"/>
      <c r="S1476" s="24"/>
    </row>
    <row r="1477" spans="2:19" x14ac:dyDescent="0.25">
      <c r="B1477" s="18"/>
      <c r="C1477" s="19"/>
      <c r="D1477" s="19"/>
      <c r="E1477" s="20"/>
      <c r="F1477" s="21"/>
      <c r="G1477" s="20"/>
      <c r="H1477" s="25"/>
      <c r="I1477" s="25"/>
      <c r="J1477" s="25"/>
      <c r="K1477" s="25"/>
      <c r="L1477" s="34"/>
      <c r="M1477" s="34"/>
      <c r="N1477" s="46"/>
      <c r="O1477" s="46"/>
      <c r="P1477" s="25"/>
      <c r="R1477" s="24"/>
      <c r="S1477" s="24"/>
    </row>
    <row r="1478" spans="2:19" x14ac:dyDescent="0.25">
      <c r="B1478" s="18"/>
      <c r="C1478" s="19"/>
      <c r="D1478" s="19"/>
      <c r="E1478" s="20"/>
      <c r="F1478" s="21"/>
      <c r="G1478" s="20"/>
      <c r="H1478" s="25"/>
      <c r="I1478" s="25"/>
      <c r="J1478" s="25"/>
      <c r="K1478" s="25"/>
      <c r="L1478" s="34"/>
      <c r="M1478" s="34"/>
      <c r="N1478" s="46"/>
      <c r="O1478" s="46"/>
      <c r="P1478" s="25"/>
      <c r="R1478" s="24"/>
      <c r="S1478" s="24"/>
    </row>
    <row r="1479" spans="2:19" x14ac:dyDescent="0.25">
      <c r="B1479" s="18"/>
      <c r="C1479" s="19"/>
      <c r="D1479" s="19"/>
      <c r="E1479" s="20"/>
      <c r="F1479" s="21"/>
      <c r="G1479" s="20"/>
      <c r="H1479" s="25"/>
      <c r="I1479" s="25"/>
      <c r="J1479" s="25"/>
      <c r="K1479" s="25"/>
      <c r="L1479" s="34"/>
      <c r="M1479" s="34"/>
      <c r="N1479" s="46"/>
      <c r="O1479" s="46"/>
      <c r="P1479" s="25"/>
      <c r="R1479" s="24"/>
      <c r="S1479" s="24"/>
    </row>
    <row r="1480" spans="2:19" x14ac:dyDescent="0.25">
      <c r="B1480" s="18"/>
      <c r="C1480" s="19"/>
      <c r="D1480" s="19"/>
      <c r="E1480" s="20"/>
      <c r="F1480" s="21"/>
      <c r="G1480" s="20"/>
      <c r="H1480" s="25"/>
      <c r="I1480" s="25"/>
      <c r="J1480" s="25"/>
      <c r="K1480" s="25"/>
      <c r="L1480" s="34"/>
      <c r="M1480" s="34"/>
      <c r="N1480" s="46"/>
      <c r="O1480" s="46"/>
      <c r="P1480" s="25"/>
      <c r="R1480" s="24"/>
      <c r="S1480" s="24"/>
    </row>
    <row r="1481" spans="2:19" x14ac:dyDescent="0.25">
      <c r="B1481" s="18"/>
      <c r="C1481" s="19"/>
      <c r="D1481" s="19"/>
      <c r="E1481" s="20"/>
      <c r="F1481" s="21"/>
      <c r="G1481" s="20"/>
      <c r="H1481" s="25"/>
      <c r="I1481" s="25"/>
      <c r="J1481" s="25"/>
      <c r="K1481" s="25"/>
      <c r="L1481" s="34"/>
      <c r="M1481" s="34"/>
      <c r="N1481" s="46"/>
      <c r="O1481" s="46"/>
      <c r="P1481" s="25"/>
      <c r="R1481" s="24"/>
      <c r="S1481" s="24"/>
    </row>
    <row r="1482" spans="2:19" x14ac:dyDescent="0.25">
      <c r="B1482" s="18"/>
      <c r="C1482" s="19"/>
      <c r="D1482" s="19"/>
      <c r="E1482" s="20"/>
      <c r="F1482" s="21"/>
      <c r="G1482" s="20"/>
      <c r="H1482" s="25"/>
      <c r="I1482" s="25"/>
      <c r="J1482" s="25"/>
      <c r="K1482" s="25"/>
      <c r="L1482" s="34"/>
      <c r="M1482" s="34"/>
      <c r="N1482" s="46"/>
      <c r="O1482" s="46"/>
      <c r="P1482" s="25"/>
      <c r="R1482" s="24"/>
      <c r="S1482" s="24"/>
    </row>
    <row r="1483" spans="2:19" x14ac:dyDescent="0.25">
      <c r="B1483" s="18"/>
      <c r="C1483" s="19"/>
      <c r="D1483" s="19"/>
      <c r="E1483" s="20"/>
      <c r="F1483" s="21"/>
      <c r="G1483" s="20"/>
      <c r="H1483" s="25"/>
      <c r="I1483" s="25"/>
      <c r="J1483" s="25"/>
      <c r="K1483" s="25"/>
      <c r="L1483" s="34"/>
      <c r="M1483" s="34"/>
      <c r="N1483" s="46"/>
      <c r="O1483" s="46"/>
      <c r="P1483" s="25"/>
      <c r="R1483" s="24"/>
      <c r="S1483" s="24"/>
    </row>
    <row r="1484" spans="2:19" x14ac:dyDescent="0.25">
      <c r="B1484" s="18"/>
      <c r="C1484" s="19"/>
      <c r="D1484" s="19"/>
      <c r="E1484" s="20"/>
      <c r="F1484" s="21"/>
      <c r="G1484" s="20"/>
      <c r="H1484" s="25"/>
      <c r="I1484" s="25"/>
      <c r="J1484" s="25"/>
      <c r="K1484" s="25"/>
      <c r="L1484" s="34"/>
      <c r="M1484" s="34"/>
      <c r="N1484" s="46"/>
      <c r="O1484" s="46"/>
      <c r="P1484" s="25"/>
      <c r="R1484" s="24"/>
      <c r="S1484" s="24"/>
    </row>
    <row r="1485" spans="2:19" x14ac:dyDescent="0.25">
      <c r="B1485" s="18"/>
      <c r="C1485" s="19"/>
      <c r="D1485" s="19"/>
      <c r="E1485" s="20"/>
      <c r="F1485" s="21"/>
      <c r="G1485" s="20"/>
      <c r="H1485" s="25"/>
      <c r="I1485" s="25"/>
      <c r="J1485" s="25"/>
      <c r="K1485" s="25"/>
      <c r="L1485" s="34"/>
      <c r="M1485" s="34"/>
      <c r="N1485" s="46"/>
      <c r="O1485" s="46"/>
      <c r="P1485" s="25"/>
      <c r="R1485" s="24"/>
      <c r="S1485" s="24"/>
    </row>
    <row r="1486" spans="2:19" x14ac:dyDescent="0.25">
      <c r="B1486" s="18"/>
      <c r="C1486" s="19"/>
      <c r="D1486" s="19"/>
      <c r="E1486" s="20"/>
      <c r="F1486" s="21"/>
      <c r="G1486" s="20"/>
      <c r="H1486" s="25"/>
      <c r="I1486" s="25"/>
      <c r="J1486" s="25"/>
      <c r="K1486" s="25"/>
      <c r="L1486" s="34"/>
      <c r="M1486" s="34"/>
      <c r="N1486" s="46"/>
      <c r="O1486" s="46"/>
      <c r="P1486" s="25"/>
      <c r="R1486" s="24"/>
      <c r="S1486" s="24"/>
    </row>
    <row r="1487" spans="2:19" x14ac:dyDescent="0.25">
      <c r="B1487" s="18"/>
      <c r="C1487" s="19"/>
      <c r="D1487" s="19"/>
      <c r="E1487" s="20"/>
      <c r="F1487" s="21"/>
      <c r="G1487" s="20"/>
      <c r="H1487" s="25"/>
      <c r="I1487" s="25"/>
      <c r="J1487" s="25"/>
      <c r="K1487" s="25"/>
      <c r="L1487" s="34"/>
      <c r="M1487" s="34"/>
      <c r="N1487" s="46"/>
      <c r="O1487" s="46"/>
      <c r="P1487" s="25"/>
      <c r="R1487" s="24"/>
      <c r="S1487" s="24"/>
    </row>
    <row r="1488" spans="2:19" x14ac:dyDescent="0.25">
      <c r="B1488" s="18"/>
      <c r="C1488" s="19"/>
      <c r="D1488" s="19"/>
      <c r="E1488" s="20"/>
      <c r="F1488" s="21"/>
      <c r="G1488" s="20"/>
      <c r="H1488" s="25"/>
      <c r="I1488" s="25"/>
      <c r="J1488" s="25"/>
      <c r="K1488" s="25"/>
      <c r="L1488" s="34"/>
      <c r="M1488" s="34"/>
      <c r="N1488" s="46"/>
      <c r="O1488" s="46"/>
      <c r="P1488" s="25"/>
      <c r="R1488" s="24"/>
      <c r="S1488" s="24"/>
    </row>
    <row r="1489" spans="2:19" x14ac:dyDescent="0.25">
      <c r="B1489" s="18"/>
      <c r="C1489" s="19"/>
      <c r="D1489" s="19"/>
      <c r="E1489" s="20"/>
      <c r="F1489" s="21"/>
      <c r="G1489" s="20"/>
      <c r="H1489" s="25"/>
      <c r="I1489" s="25"/>
      <c r="J1489" s="25"/>
      <c r="K1489" s="25"/>
      <c r="L1489" s="34"/>
      <c r="M1489" s="34"/>
      <c r="N1489" s="46"/>
      <c r="O1489" s="46"/>
      <c r="P1489" s="25"/>
      <c r="R1489" s="24"/>
      <c r="S1489" s="24"/>
    </row>
    <row r="1490" spans="2:19" x14ac:dyDescent="0.25">
      <c r="B1490" s="18"/>
      <c r="C1490" s="19"/>
      <c r="D1490" s="19"/>
      <c r="E1490" s="20"/>
      <c r="F1490" s="21"/>
      <c r="G1490" s="20"/>
      <c r="H1490" s="25"/>
      <c r="I1490" s="25"/>
      <c r="J1490" s="25"/>
      <c r="K1490" s="25"/>
      <c r="L1490" s="34"/>
      <c r="M1490" s="34"/>
      <c r="N1490" s="46"/>
      <c r="O1490" s="46"/>
      <c r="P1490" s="25"/>
      <c r="R1490" s="24"/>
      <c r="S1490" s="24"/>
    </row>
    <row r="1491" spans="2:19" x14ac:dyDescent="0.25">
      <c r="B1491" s="18"/>
      <c r="C1491" s="19"/>
      <c r="D1491" s="19"/>
      <c r="E1491" s="20"/>
      <c r="F1491" s="21"/>
      <c r="G1491" s="20"/>
      <c r="H1491" s="25"/>
      <c r="I1491" s="25"/>
      <c r="J1491" s="25"/>
      <c r="K1491" s="25"/>
      <c r="L1491" s="34"/>
      <c r="M1491" s="34"/>
      <c r="N1491" s="46"/>
      <c r="O1491" s="46"/>
      <c r="P1491" s="25"/>
      <c r="R1491" s="24"/>
      <c r="S1491" s="24"/>
    </row>
    <row r="1492" spans="2:19" x14ac:dyDescent="0.25">
      <c r="B1492" s="18"/>
      <c r="C1492" s="19"/>
      <c r="D1492" s="19"/>
      <c r="E1492" s="20"/>
      <c r="F1492" s="21"/>
      <c r="G1492" s="20"/>
      <c r="H1492" s="25"/>
      <c r="I1492" s="25"/>
      <c r="J1492" s="25"/>
      <c r="K1492" s="25"/>
      <c r="L1492" s="34"/>
      <c r="M1492" s="34"/>
      <c r="N1492" s="46"/>
      <c r="O1492" s="46"/>
      <c r="P1492" s="25"/>
      <c r="R1492" s="24"/>
      <c r="S1492" s="24"/>
    </row>
    <row r="1493" spans="2:19" x14ac:dyDescent="0.25">
      <c r="B1493" s="18"/>
      <c r="C1493" s="19"/>
      <c r="D1493" s="19"/>
      <c r="E1493" s="20"/>
      <c r="F1493" s="21"/>
      <c r="G1493" s="20"/>
      <c r="H1493" s="25"/>
      <c r="I1493" s="25"/>
      <c r="J1493" s="25"/>
      <c r="K1493" s="25"/>
      <c r="L1493" s="34"/>
      <c r="M1493" s="34"/>
      <c r="N1493" s="46"/>
      <c r="O1493" s="46"/>
      <c r="P1493" s="25"/>
      <c r="R1493" s="24"/>
      <c r="S1493" s="24"/>
    </row>
    <row r="1494" spans="2:19" x14ac:dyDescent="0.25">
      <c r="B1494" s="18"/>
      <c r="C1494" s="19"/>
      <c r="D1494" s="19"/>
      <c r="E1494" s="20"/>
      <c r="F1494" s="21"/>
      <c r="G1494" s="20"/>
      <c r="H1494" s="25"/>
      <c r="I1494" s="25"/>
      <c r="J1494" s="25"/>
      <c r="K1494" s="25"/>
      <c r="L1494" s="34"/>
      <c r="M1494" s="34"/>
      <c r="N1494" s="46"/>
      <c r="O1494" s="46"/>
      <c r="P1494" s="25"/>
      <c r="R1494" s="24"/>
      <c r="S1494" s="24"/>
    </row>
    <row r="1495" spans="2:19" x14ac:dyDescent="0.25">
      <c r="B1495" s="18"/>
      <c r="C1495" s="19"/>
      <c r="D1495" s="19"/>
      <c r="E1495" s="20"/>
      <c r="F1495" s="21"/>
      <c r="G1495" s="20"/>
      <c r="H1495" s="25"/>
      <c r="I1495" s="25"/>
      <c r="J1495" s="25"/>
      <c r="K1495" s="25"/>
      <c r="L1495" s="34"/>
      <c r="M1495" s="34"/>
      <c r="N1495" s="46"/>
      <c r="O1495" s="46"/>
      <c r="P1495" s="25"/>
      <c r="R1495" s="24"/>
      <c r="S1495" s="24"/>
    </row>
    <row r="1496" spans="2:19" x14ac:dyDescent="0.25">
      <c r="B1496" s="18"/>
      <c r="C1496" s="19"/>
      <c r="D1496" s="19"/>
      <c r="E1496" s="20"/>
      <c r="F1496" s="21"/>
      <c r="G1496" s="20"/>
      <c r="H1496" s="25"/>
      <c r="I1496" s="25"/>
      <c r="J1496" s="25"/>
      <c r="K1496" s="25"/>
      <c r="L1496" s="34"/>
      <c r="M1496" s="34"/>
      <c r="N1496" s="46"/>
      <c r="O1496" s="46"/>
      <c r="P1496" s="25"/>
      <c r="R1496" s="24"/>
      <c r="S1496" s="24"/>
    </row>
    <row r="1497" spans="2:19" x14ac:dyDescent="0.25">
      <c r="B1497" s="18"/>
      <c r="C1497" s="19"/>
      <c r="D1497" s="19"/>
      <c r="E1497" s="20"/>
      <c r="F1497" s="21"/>
      <c r="G1497" s="20"/>
      <c r="H1497" s="25"/>
      <c r="I1497" s="25"/>
      <c r="J1497" s="25"/>
      <c r="K1497" s="25"/>
      <c r="L1497" s="34"/>
      <c r="M1497" s="34"/>
      <c r="N1497" s="46"/>
      <c r="O1497" s="46"/>
      <c r="P1497" s="25"/>
      <c r="R1497" s="24"/>
      <c r="S1497" s="24"/>
    </row>
    <row r="1498" spans="2:19" x14ac:dyDescent="0.25">
      <c r="B1498" s="18"/>
      <c r="C1498" s="19"/>
      <c r="D1498" s="19"/>
      <c r="E1498" s="20"/>
      <c r="F1498" s="21"/>
      <c r="G1498" s="20"/>
      <c r="H1498" s="25"/>
      <c r="I1498" s="25"/>
      <c r="J1498" s="25"/>
      <c r="K1498" s="25"/>
      <c r="L1498" s="34"/>
      <c r="M1498" s="34"/>
      <c r="N1498" s="46"/>
      <c r="O1498" s="46"/>
      <c r="P1498" s="25"/>
      <c r="R1498" s="24"/>
      <c r="S1498" s="24"/>
    </row>
    <row r="1499" spans="2:19" x14ac:dyDescent="0.25">
      <c r="B1499" s="18"/>
      <c r="C1499" s="19"/>
      <c r="D1499" s="19"/>
      <c r="E1499" s="20"/>
      <c r="F1499" s="21"/>
      <c r="G1499" s="20"/>
      <c r="H1499" s="25"/>
      <c r="I1499" s="25"/>
      <c r="J1499" s="25"/>
      <c r="K1499" s="25"/>
      <c r="L1499" s="34"/>
      <c r="M1499" s="34"/>
      <c r="N1499" s="46"/>
      <c r="O1499" s="46"/>
      <c r="P1499" s="25"/>
      <c r="R1499" s="24"/>
      <c r="S1499" s="24"/>
    </row>
    <row r="1500" spans="2:19" x14ac:dyDescent="0.25">
      <c r="B1500" s="18"/>
      <c r="C1500" s="19"/>
      <c r="D1500" s="19"/>
      <c r="E1500" s="20"/>
      <c r="F1500" s="21"/>
      <c r="G1500" s="20"/>
      <c r="H1500" s="25"/>
      <c r="I1500" s="25"/>
      <c r="J1500" s="25"/>
      <c r="K1500" s="25"/>
      <c r="L1500" s="34"/>
      <c r="M1500" s="34"/>
      <c r="N1500" s="46"/>
      <c r="O1500" s="46"/>
      <c r="P1500" s="25"/>
      <c r="R1500" s="24"/>
      <c r="S1500" s="24"/>
    </row>
    <row r="1501" spans="2:19" x14ac:dyDescent="0.25">
      <c r="B1501" s="18"/>
      <c r="C1501" s="19"/>
      <c r="D1501" s="19"/>
      <c r="E1501" s="20"/>
      <c r="F1501" s="21"/>
      <c r="G1501" s="20"/>
      <c r="H1501" s="25"/>
      <c r="I1501" s="25"/>
      <c r="J1501" s="25"/>
      <c r="K1501" s="25"/>
      <c r="L1501" s="34"/>
      <c r="M1501" s="34"/>
      <c r="N1501" s="46"/>
      <c r="O1501" s="46"/>
      <c r="P1501" s="25"/>
      <c r="R1501" s="24"/>
      <c r="S1501" s="24"/>
    </row>
    <row r="1502" spans="2:19" x14ac:dyDescent="0.25">
      <c r="B1502" s="18"/>
      <c r="C1502" s="19"/>
      <c r="D1502" s="19"/>
      <c r="E1502" s="20"/>
      <c r="F1502" s="21"/>
      <c r="G1502" s="20"/>
      <c r="H1502" s="25"/>
      <c r="I1502" s="25"/>
      <c r="J1502" s="25"/>
      <c r="K1502" s="25"/>
      <c r="L1502" s="34"/>
      <c r="M1502" s="34"/>
      <c r="N1502" s="46"/>
      <c r="O1502" s="46"/>
      <c r="P1502" s="25"/>
      <c r="R1502" s="24"/>
      <c r="S1502" s="24"/>
    </row>
    <row r="1503" spans="2:19" x14ac:dyDescent="0.25">
      <c r="B1503" s="18"/>
      <c r="C1503" s="19"/>
      <c r="D1503" s="19"/>
      <c r="E1503" s="20"/>
      <c r="F1503" s="21"/>
      <c r="G1503" s="20"/>
      <c r="H1503" s="25"/>
      <c r="I1503" s="25"/>
      <c r="J1503" s="25"/>
      <c r="K1503" s="25"/>
      <c r="L1503" s="34"/>
      <c r="M1503" s="34"/>
      <c r="N1503" s="46"/>
      <c r="O1503" s="46"/>
      <c r="P1503" s="25"/>
      <c r="R1503" s="24"/>
      <c r="S1503" s="24"/>
    </row>
    <row r="1504" spans="2:19" x14ac:dyDescent="0.25">
      <c r="B1504" s="18"/>
      <c r="C1504" s="19"/>
      <c r="D1504" s="19"/>
      <c r="E1504" s="20"/>
      <c r="F1504" s="21"/>
      <c r="G1504" s="20"/>
      <c r="H1504" s="25"/>
      <c r="I1504" s="25"/>
      <c r="J1504" s="25"/>
      <c r="K1504" s="25"/>
      <c r="L1504" s="34"/>
      <c r="M1504" s="34"/>
      <c r="N1504" s="46"/>
      <c r="O1504" s="46"/>
      <c r="P1504" s="25"/>
      <c r="R1504" s="24"/>
      <c r="S1504" s="24"/>
    </row>
    <row r="1505" spans="2:19" x14ac:dyDescent="0.25">
      <c r="B1505" s="18"/>
      <c r="C1505" s="19"/>
      <c r="D1505" s="19"/>
      <c r="E1505" s="20"/>
      <c r="F1505" s="21"/>
      <c r="G1505" s="20"/>
      <c r="H1505" s="25"/>
      <c r="I1505" s="25"/>
      <c r="J1505" s="25"/>
      <c r="K1505" s="25"/>
      <c r="L1505" s="34"/>
      <c r="M1505" s="34"/>
      <c r="N1505" s="46"/>
      <c r="O1505" s="46"/>
      <c r="P1505" s="25"/>
      <c r="R1505" s="24"/>
      <c r="S1505" s="24"/>
    </row>
    <row r="1506" spans="2:19" x14ac:dyDescent="0.25">
      <c r="B1506" s="18"/>
      <c r="C1506" s="19"/>
      <c r="D1506" s="19"/>
      <c r="E1506" s="20"/>
      <c r="F1506" s="21"/>
      <c r="G1506" s="20"/>
      <c r="H1506" s="25"/>
      <c r="I1506" s="25"/>
      <c r="J1506" s="25"/>
      <c r="K1506" s="25"/>
      <c r="L1506" s="34"/>
      <c r="M1506" s="34"/>
      <c r="N1506" s="46"/>
      <c r="O1506" s="46"/>
      <c r="P1506" s="25"/>
      <c r="R1506" s="24"/>
      <c r="S1506" s="24"/>
    </row>
    <row r="1507" spans="2:19" x14ac:dyDescent="0.25">
      <c r="B1507" s="18"/>
      <c r="C1507" s="19"/>
      <c r="D1507" s="19"/>
      <c r="E1507" s="20"/>
      <c r="F1507" s="21"/>
      <c r="G1507" s="20"/>
      <c r="H1507" s="25"/>
      <c r="I1507" s="25"/>
      <c r="J1507" s="25"/>
      <c r="K1507" s="25"/>
      <c r="L1507" s="34"/>
      <c r="M1507" s="34"/>
      <c r="N1507" s="46"/>
      <c r="O1507" s="46"/>
      <c r="P1507" s="25"/>
      <c r="R1507" s="24"/>
      <c r="S1507" s="24"/>
    </row>
    <row r="1508" spans="2:19" x14ac:dyDescent="0.25">
      <c r="B1508" s="18"/>
      <c r="C1508" s="19"/>
      <c r="D1508" s="19"/>
      <c r="E1508" s="20"/>
      <c r="F1508" s="21"/>
      <c r="G1508" s="20"/>
      <c r="H1508" s="25"/>
      <c r="I1508" s="25"/>
      <c r="J1508" s="25"/>
      <c r="K1508" s="25"/>
      <c r="L1508" s="34"/>
      <c r="M1508" s="34"/>
      <c r="N1508" s="46"/>
      <c r="O1508" s="46"/>
      <c r="P1508" s="25"/>
      <c r="R1508" s="24"/>
      <c r="S1508" s="24"/>
    </row>
    <row r="1509" spans="2:19" x14ac:dyDescent="0.25">
      <c r="B1509" s="18"/>
      <c r="C1509" s="19"/>
      <c r="D1509" s="19"/>
      <c r="E1509" s="20"/>
      <c r="F1509" s="21"/>
      <c r="G1509" s="20"/>
      <c r="H1509" s="25"/>
      <c r="I1509" s="25"/>
      <c r="J1509" s="25"/>
      <c r="K1509" s="25"/>
      <c r="L1509" s="34"/>
      <c r="M1509" s="34"/>
      <c r="N1509" s="46"/>
      <c r="O1509" s="46"/>
      <c r="P1509" s="25"/>
      <c r="R1509" s="24"/>
      <c r="S1509" s="24"/>
    </row>
    <row r="1510" spans="2:19" x14ac:dyDescent="0.25">
      <c r="B1510" s="18"/>
      <c r="C1510" s="19"/>
      <c r="D1510" s="19"/>
      <c r="E1510" s="20"/>
      <c r="F1510" s="21"/>
      <c r="G1510" s="20"/>
      <c r="H1510" s="25"/>
      <c r="I1510" s="25"/>
      <c r="J1510" s="25"/>
      <c r="K1510" s="25"/>
      <c r="L1510" s="34"/>
      <c r="M1510" s="34"/>
      <c r="N1510" s="46"/>
      <c r="O1510" s="46"/>
      <c r="P1510" s="25"/>
      <c r="R1510" s="24"/>
      <c r="S1510" s="24"/>
    </row>
    <row r="1511" spans="2:19" x14ac:dyDescent="0.25">
      <c r="B1511" s="18"/>
      <c r="C1511" s="19"/>
      <c r="D1511" s="19"/>
      <c r="E1511" s="20"/>
      <c r="F1511" s="21"/>
      <c r="G1511" s="20"/>
      <c r="H1511" s="25"/>
      <c r="I1511" s="25"/>
      <c r="J1511" s="25"/>
      <c r="K1511" s="25"/>
      <c r="L1511" s="34"/>
      <c r="M1511" s="34"/>
      <c r="N1511" s="46"/>
      <c r="O1511" s="46"/>
      <c r="P1511" s="25"/>
      <c r="R1511" s="24"/>
      <c r="S1511" s="24"/>
    </row>
    <row r="1512" spans="2:19" x14ac:dyDescent="0.25">
      <c r="B1512" s="18"/>
      <c r="C1512" s="19"/>
      <c r="D1512" s="19"/>
      <c r="E1512" s="20"/>
      <c r="F1512" s="21"/>
      <c r="G1512" s="20"/>
      <c r="H1512" s="25"/>
      <c r="I1512" s="25"/>
      <c r="J1512" s="25"/>
      <c r="K1512" s="25"/>
      <c r="L1512" s="34"/>
      <c r="M1512" s="34"/>
      <c r="N1512" s="46"/>
      <c r="O1512" s="46"/>
      <c r="P1512" s="25"/>
      <c r="R1512" s="24"/>
      <c r="S1512" s="24"/>
    </row>
    <row r="1513" spans="2:19" x14ac:dyDescent="0.25">
      <c r="B1513" s="18"/>
      <c r="C1513" s="19"/>
      <c r="D1513" s="19"/>
      <c r="E1513" s="20"/>
      <c r="F1513" s="21"/>
      <c r="G1513" s="20"/>
      <c r="H1513" s="25"/>
      <c r="I1513" s="25"/>
      <c r="J1513" s="25"/>
      <c r="K1513" s="25"/>
      <c r="L1513" s="34"/>
      <c r="M1513" s="34"/>
      <c r="N1513" s="46"/>
      <c r="O1513" s="46"/>
      <c r="P1513" s="25"/>
      <c r="R1513" s="24"/>
      <c r="S1513" s="24"/>
    </row>
    <row r="1514" spans="2:19" x14ac:dyDescent="0.25">
      <c r="B1514" s="18"/>
      <c r="C1514" s="19"/>
      <c r="D1514" s="19"/>
      <c r="E1514" s="20"/>
      <c r="F1514" s="21"/>
      <c r="G1514" s="20"/>
      <c r="H1514" s="25"/>
      <c r="I1514" s="25"/>
      <c r="J1514" s="25"/>
      <c r="K1514" s="25"/>
      <c r="L1514" s="34"/>
      <c r="M1514" s="34"/>
      <c r="N1514" s="46"/>
      <c r="O1514" s="46"/>
      <c r="P1514" s="25"/>
      <c r="R1514" s="24"/>
      <c r="S1514" s="24"/>
    </row>
    <row r="1515" spans="2:19" x14ac:dyDescent="0.25">
      <c r="B1515" s="18"/>
      <c r="C1515" s="19"/>
      <c r="D1515" s="19"/>
      <c r="E1515" s="20"/>
      <c r="F1515" s="21"/>
      <c r="G1515" s="20"/>
      <c r="H1515" s="25"/>
      <c r="I1515" s="25"/>
      <c r="J1515" s="25"/>
      <c r="K1515" s="25"/>
      <c r="L1515" s="34"/>
      <c r="M1515" s="34"/>
      <c r="N1515" s="46"/>
      <c r="O1515" s="46"/>
      <c r="P1515" s="25"/>
      <c r="R1515" s="24"/>
      <c r="S1515" s="24"/>
    </row>
    <row r="1516" spans="2:19" x14ac:dyDescent="0.25">
      <c r="B1516" s="18"/>
      <c r="C1516" s="19"/>
      <c r="D1516" s="19"/>
      <c r="E1516" s="20"/>
      <c r="F1516" s="21"/>
      <c r="G1516" s="20"/>
      <c r="H1516" s="25"/>
      <c r="I1516" s="25"/>
      <c r="J1516" s="25"/>
      <c r="K1516" s="25"/>
      <c r="L1516" s="34"/>
      <c r="M1516" s="34"/>
      <c r="N1516" s="46"/>
      <c r="O1516" s="46"/>
      <c r="P1516" s="25"/>
      <c r="R1516" s="24"/>
      <c r="S1516" s="24"/>
    </row>
    <row r="1517" spans="2:19" x14ac:dyDescent="0.25">
      <c r="B1517" s="18"/>
      <c r="C1517" s="19"/>
      <c r="D1517" s="19"/>
      <c r="E1517" s="20"/>
      <c r="F1517" s="21"/>
      <c r="G1517" s="20"/>
      <c r="H1517" s="25"/>
      <c r="I1517" s="25"/>
      <c r="J1517" s="25"/>
      <c r="K1517" s="25"/>
      <c r="L1517" s="34"/>
      <c r="M1517" s="34"/>
      <c r="N1517" s="46"/>
      <c r="O1517" s="46"/>
      <c r="P1517" s="25"/>
      <c r="R1517" s="24"/>
      <c r="S1517" s="24"/>
    </row>
    <row r="1518" spans="2:19" x14ac:dyDescent="0.25">
      <c r="B1518" s="18"/>
      <c r="C1518" s="19"/>
      <c r="D1518" s="19"/>
      <c r="E1518" s="20"/>
      <c r="F1518" s="21"/>
      <c r="G1518" s="20"/>
      <c r="H1518" s="25"/>
      <c r="I1518" s="25"/>
      <c r="J1518" s="25"/>
      <c r="K1518" s="25"/>
      <c r="L1518" s="34"/>
      <c r="M1518" s="34"/>
      <c r="N1518" s="46"/>
      <c r="O1518" s="46"/>
      <c r="P1518" s="25"/>
      <c r="R1518" s="24"/>
      <c r="S1518" s="24"/>
    </row>
    <row r="1519" spans="2:19" x14ac:dyDescent="0.25">
      <c r="B1519" s="18"/>
      <c r="C1519" s="19"/>
      <c r="D1519" s="19"/>
      <c r="E1519" s="20"/>
      <c r="F1519" s="21"/>
      <c r="G1519" s="20"/>
      <c r="H1519" s="25"/>
      <c r="I1519" s="25"/>
      <c r="J1519" s="25"/>
      <c r="K1519" s="25"/>
      <c r="L1519" s="34"/>
      <c r="M1519" s="34"/>
      <c r="N1519" s="46"/>
      <c r="O1519" s="46"/>
      <c r="P1519" s="25"/>
      <c r="R1519" s="24"/>
      <c r="S1519" s="24"/>
    </row>
    <row r="1520" spans="2:19" x14ac:dyDescent="0.25">
      <c r="B1520" s="18"/>
      <c r="C1520" s="19"/>
      <c r="D1520" s="19"/>
      <c r="E1520" s="20"/>
      <c r="F1520" s="21"/>
      <c r="G1520" s="20"/>
      <c r="H1520" s="25"/>
      <c r="I1520" s="25"/>
      <c r="J1520" s="25"/>
      <c r="K1520" s="25"/>
      <c r="L1520" s="34"/>
      <c r="M1520" s="34"/>
      <c r="N1520" s="46"/>
      <c r="O1520" s="46"/>
      <c r="P1520" s="25"/>
      <c r="R1520" s="24"/>
      <c r="S1520" s="24"/>
    </row>
    <row r="1521" spans="2:19" x14ac:dyDescent="0.25">
      <c r="B1521" s="18"/>
      <c r="C1521" s="19"/>
      <c r="D1521" s="19"/>
      <c r="E1521" s="20"/>
      <c r="F1521" s="21"/>
      <c r="G1521" s="20"/>
      <c r="H1521" s="25"/>
      <c r="I1521" s="25"/>
      <c r="J1521" s="25"/>
      <c r="K1521" s="25"/>
      <c r="L1521" s="34"/>
      <c r="M1521" s="34"/>
      <c r="N1521" s="46"/>
      <c r="O1521" s="46"/>
      <c r="P1521" s="25"/>
      <c r="R1521" s="24"/>
      <c r="S1521" s="24"/>
    </row>
    <row r="1522" spans="2:19" x14ac:dyDescent="0.25">
      <c r="B1522" s="18"/>
      <c r="C1522" s="19"/>
      <c r="D1522" s="19"/>
      <c r="E1522" s="20"/>
      <c r="F1522" s="21"/>
      <c r="G1522" s="20"/>
      <c r="H1522" s="25"/>
      <c r="I1522" s="25"/>
      <c r="J1522" s="25"/>
      <c r="K1522" s="25"/>
      <c r="L1522" s="34"/>
      <c r="M1522" s="34"/>
      <c r="N1522" s="46"/>
      <c r="O1522" s="46"/>
      <c r="P1522" s="25"/>
      <c r="R1522" s="24"/>
      <c r="S1522" s="24"/>
    </row>
    <row r="1523" spans="2:19" x14ac:dyDescent="0.25">
      <c r="B1523" s="18"/>
      <c r="C1523" s="19"/>
      <c r="D1523" s="19"/>
      <c r="E1523" s="20"/>
      <c r="F1523" s="21"/>
      <c r="G1523" s="20"/>
      <c r="H1523" s="25"/>
      <c r="I1523" s="25"/>
      <c r="J1523" s="25"/>
      <c r="K1523" s="25"/>
      <c r="L1523" s="34"/>
      <c r="M1523" s="34"/>
      <c r="N1523" s="46"/>
      <c r="O1523" s="46"/>
      <c r="P1523" s="25"/>
      <c r="R1523" s="24"/>
      <c r="S1523" s="24"/>
    </row>
    <row r="1524" spans="2:19" x14ac:dyDescent="0.25">
      <c r="B1524" s="18"/>
      <c r="C1524" s="19"/>
      <c r="D1524" s="19"/>
      <c r="E1524" s="20"/>
      <c r="F1524" s="21"/>
      <c r="G1524" s="20"/>
      <c r="H1524" s="25"/>
      <c r="I1524" s="25"/>
      <c r="J1524" s="25"/>
      <c r="K1524" s="25"/>
      <c r="L1524" s="34"/>
      <c r="M1524" s="34"/>
      <c r="N1524" s="46"/>
      <c r="O1524" s="46"/>
      <c r="P1524" s="25"/>
      <c r="R1524" s="24"/>
      <c r="S1524" s="24"/>
    </row>
    <row r="1525" spans="2:19" x14ac:dyDescent="0.25">
      <c r="B1525" s="18"/>
      <c r="C1525" s="19"/>
      <c r="D1525" s="19"/>
      <c r="E1525" s="20"/>
      <c r="F1525" s="21"/>
      <c r="G1525" s="20"/>
      <c r="H1525" s="25"/>
      <c r="I1525" s="25"/>
      <c r="J1525" s="25"/>
      <c r="K1525" s="25"/>
      <c r="L1525" s="34"/>
      <c r="M1525" s="34"/>
      <c r="N1525" s="46"/>
      <c r="O1525" s="46"/>
      <c r="P1525" s="25"/>
      <c r="R1525" s="24"/>
      <c r="S1525" s="24"/>
    </row>
    <row r="1526" spans="2:19" x14ac:dyDescent="0.25">
      <c r="B1526" s="18"/>
      <c r="C1526" s="19"/>
      <c r="D1526" s="19"/>
      <c r="E1526" s="20"/>
      <c r="F1526" s="21"/>
      <c r="G1526" s="20"/>
      <c r="H1526" s="25"/>
      <c r="I1526" s="25"/>
      <c r="J1526" s="25"/>
      <c r="K1526" s="25"/>
      <c r="L1526" s="34"/>
      <c r="M1526" s="34"/>
      <c r="N1526" s="46"/>
      <c r="O1526" s="46"/>
      <c r="P1526" s="25"/>
      <c r="R1526" s="24"/>
      <c r="S1526" s="24"/>
    </row>
    <row r="1527" spans="2:19" x14ac:dyDescent="0.25">
      <c r="B1527" s="18"/>
      <c r="C1527" s="19"/>
      <c r="D1527" s="19"/>
      <c r="E1527" s="20"/>
      <c r="F1527" s="21"/>
      <c r="G1527" s="20"/>
      <c r="H1527" s="25"/>
      <c r="I1527" s="25"/>
      <c r="J1527" s="25"/>
      <c r="K1527" s="25"/>
      <c r="L1527" s="34"/>
      <c r="M1527" s="34"/>
      <c r="N1527" s="46"/>
      <c r="O1527" s="46"/>
      <c r="P1527" s="25"/>
      <c r="R1527" s="24"/>
      <c r="S1527" s="24"/>
    </row>
    <row r="1528" spans="2:19" x14ac:dyDescent="0.25">
      <c r="B1528" s="18"/>
      <c r="C1528" s="19"/>
      <c r="D1528" s="19"/>
      <c r="E1528" s="20"/>
      <c r="F1528" s="21"/>
      <c r="G1528" s="20"/>
      <c r="H1528" s="25"/>
      <c r="I1528" s="25"/>
      <c r="J1528" s="25"/>
      <c r="K1528" s="25"/>
      <c r="L1528" s="34"/>
      <c r="M1528" s="34"/>
      <c r="N1528" s="46"/>
      <c r="O1528" s="46"/>
      <c r="P1528" s="25"/>
      <c r="R1528" s="24"/>
      <c r="S1528" s="24"/>
    </row>
    <row r="1529" spans="2:19" x14ac:dyDescent="0.25">
      <c r="B1529" s="18"/>
      <c r="C1529" s="19"/>
      <c r="D1529" s="19"/>
      <c r="E1529" s="20"/>
      <c r="F1529" s="21"/>
      <c r="G1529" s="20"/>
      <c r="H1529" s="25"/>
      <c r="I1529" s="25"/>
      <c r="J1529" s="25"/>
      <c r="K1529" s="25"/>
      <c r="L1529" s="34"/>
      <c r="M1529" s="34"/>
      <c r="N1529" s="46"/>
      <c r="O1529" s="46"/>
      <c r="P1529" s="25"/>
      <c r="R1529" s="24"/>
      <c r="S1529" s="24"/>
    </row>
    <row r="1530" spans="2:19" x14ac:dyDescent="0.25">
      <c r="B1530" s="18"/>
      <c r="C1530" s="19"/>
      <c r="D1530" s="19"/>
      <c r="E1530" s="20"/>
      <c r="F1530" s="21"/>
      <c r="G1530" s="20"/>
      <c r="H1530" s="25"/>
      <c r="I1530" s="25"/>
      <c r="J1530" s="25"/>
      <c r="K1530" s="25"/>
      <c r="L1530" s="34"/>
      <c r="M1530" s="34"/>
      <c r="N1530" s="46"/>
      <c r="O1530" s="46"/>
      <c r="P1530" s="25"/>
      <c r="R1530" s="24"/>
      <c r="S1530" s="24"/>
    </row>
    <row r="1531" spans="2:19" x14ac:dyDescent="0.25">
      <c r="B1531" s="18"/>
      <c r="C1531" s="19"/>
      <c r="D1531" s="19"/>
      <c r="E1531" s="20"/>
      <c r="F1531" s="21"/>
      <c r="G1531" s="20"/>
      <c r="H1531" s="25"/>
      <c r="I1531" s="25"/>
      <c r="J1531" s="25"/>
      <c r="K1531" s="25"/>
      <c r="L1531" s="34"/>
      <c r="M1531" s="34"/>
      <c r="N1531" s="46"/>
      <c r="O1531" s="46"/>
      <c r="P1531" s="25"/>
      <c r="R1531" s="24"/>
      <c r="S1531" s="24"/>
    </row>
    <row r="1532" spans="2:19" x14ac:dyDescent="0.25">
      <c r="B1532" s="18"/>
      <c r="C1532" s="19"/>
      <c r="D1532" s="19"/>
      <c r="E1532" s="20"/>
      <c r="F1532" s="21"/>
      <c r="G1532" s="20"/>
      <c r="H1532" s="25"/>
      <c r="I1532" s="25"/>
      <c r="J1532" s="25"/>
      <c r="K1532" s="25"/>
      <c r="L1532" s="34"/>
      <c r="M1532" s="34"/>
      <c r="N1532" s="46"/>
      <c r="O1532" s="46"/>
      <c r="P1532" s="25"/>
      <c r="R1532" s="24"/>
      <c r="S1532" s="24"/>
    </row>
    <row r="1533" spans="2:19" x14ac:dyDescent="0.25">
      <c r="B1533" s="18"/>
      <c r="C1533" s="19"/>
      <c r="D1533" s="19"/>
      <c r="E1533" s="20"/>
      <c r="F1533" s="21"/>
      <c r="G1533" s="20"/>
      <c r="H1533" s="25"/>
      <c r="I1533" s="25"/>
      <c r="J1533" s="25"/>
      <c r="K1533" s="25"/>
      <c r="L1533" s="34"/>
      <c r="M1533" s="34"/>
      <c r="N1533" s="46"/>
      <c r="O1533" s="46"/>
      <c r="P1533" s="25"/>
      <c r="R1533" s="24"/>
      <c r="S1533" s="24"/>
    </row>
    <row r="1534" spans="2:19" x14ac:dyDescent="0.25">
      <c r="B1534" s="18"/>
      <c r="C1534" s="19"/>
      <c r="D1534" s="19"/>
      <c r="E1534" s="20"/>
      <c r="F1534" s="21"/>
      <c r="G1534" s="20"/>
      <c r="H1534" s="25"/>
      <c r="I1534" s="25"/>
      <c r="J1534" s="25"/>
      <c r="K1534" s="25"/>
      <c r="L1534" s="34"/>
      <c r="M1534" s="34"/>
      <c r="N1534" s="46"/>
      <c r="O1534" s="46"/>
      <c r="P1534" s="25"/>
      <c r="R1534" s="24"/>
      <c r="S1534" s="24"/>
    </row>
    <row r="1535" spans="2:19" x14ac:dyDescent="0.25">
      <c r="B1535" s="18"/>
      <c r="C1535" s="19"/>
      <c r="D1535" s="19"/>
      <c r="E1535" s="20"/>
      <c r="F1535" s="21"/>
      <c r="G1535" s="20"/>
      <c r="H1535" s="25"/>
      <c r="I1535" s="25"/>
      <c r="J1535" s="25"/>
      <c r="K1535" s="25"/>
      <c r="L1535" s="34"/>
      <c r="M1535" s="34"/>
      <c r="N1535" s="46"/>
      <c r="O1535" s="46"/>
      <c r="P1535" s="25"/>
      <c r="R1535" s="24"/>
      <c r="S1535" s="24"/>
    </row>
    <row r="1536" spans="2:19" x14ac:dyDescent="0.25">
      <c r="B1536" s="18"/>
      <c r="C1536" s="19"/>
      <c r="D1536" s="19"/>
      <c r="E1536" s="20"/>
      <c r="F1536" s="21"/>
      <c r="G1536" s="20"/>
      <c r="H1536" s="25"/>
      <c r="I1536" s="25"/>
      <c r="J1536" s="25"/>
      <c r="K1536" s="25"/>
      <c r="L1536" s="34"/>
      <c r="M1536" s="34"/>
      <c r="N1536" s="46"/>
      <c r="O1536" s="46"/>
      <c r="P1536" s="25"/>
      <c r="R1536" s="24"/>
      <c r="S1536" s="24"/>
    </row>
    <row r="1537" spans="2:19" x14ac:dyDescent="0.25">
      <c r="B1537" s="18"/>
      <c r="C1537" s="19"/>
      <c r="D1537" s="19"/>
      <c r="E1537" s="20"/>
      <c r="F1537" s="21"/>
      <c r="G1537" s="20"/>
      <c r="H1537" s="25"/>
      <c r="I1537" s="25"/>
      <c r="J1537" s="25"/>
      <c r="K1537" s="25"/>
      <c r="L1537" s="34"/>
      <c r="M1537" s="34"/>
      <c r="N1537" s="46"/>
      <c r="O1537" s="46"/>
      <c r="P1537" s="25"/>
      <c r="R1537" s="24"/>
      <c r="S1537" s="24"/>
    </row>
    <row r="1538" spans="2:19" x14ac:dyDescent="0.25">
      <c r="B1538" s="18"/>
      <c r="C1538" s="19"/>
      <c r="D1538" s="19"/>
      <c r="E1538" s="20"/>
      <c r="F1538" s="21"/>
      <c r="G1538" s="20"/>
      <c r="H1538" s="25"/>
      <c r="I1538" s="25"/>
      <c r="J1538" s="25"/>
      <c r="K1538" s="25"/>
      <c r="L1538" s="34"/>
      <c r="M1538" s="34"/>
      <c r="N1538" s="46"/>
      <c r="O1538" s="46"/>
      <c r="P1538" s="25"/>
      <c r="R1538" s="24"/>
      <c r="S1538" s="24"/>
    </row>
    <row r="1539" spans="2:19" x14ac:dyDescent="0.25">
      <c r="B1539" s="18"/>
      <c r="C1539" s="19"/>
      <c r="D1539" s="19"/>
      <c r="E1539" s="20"/>
      <c r="F1539" s="21"/>
      <c r="G1539" s="20"/>
      <c r="H1539" s="25"/>
      <c r="I1539" s="25"/>
      <c r="J1539" s="25"/>
      <c r="K1539" s="25"/>
      <c r="L1539" s="34"/>
      <c r="M1539" s="34"/>
      <c r="N1539" s="46"/>
      <c r="O1539" s="46"/>
      <c r="P1539" s="25"/>
      <c r="R1539" s="24"/>
      <c r="S1539" s="24"/>
    </row>
    <row r="1540" spans="2:19" x14ac:dyDescent="0.25">
      <c r="B1540" s="18"/>
      <c r="C1540" s="19"/>
      <c r="D1540" s="19"/>
      <c r="E1540" s="20"/>
      <c r="F1540" s="21"/>
      <c r="G1540" s="20"/>
      <c r="H1540" s="25"/>
      <c r="I1540" s="25"/>
      <c r="J1540" s="25"/>
      <c r="K1540" s="25"/>
      <c r="L1540" s="34"/>
      <c r="M1540" s="34"/>
      <c r="N1540" s="46"/>
      <c r="O1540" s="46"/>
      <c r="P1540" s="25"/>
      <c r="R1540" s="24"/>
      <c r="S1540" s="24"/>
    </row>
    <row r="1541" spans="2:19" x14ac:dyDescent="0.25">
      <c r="B1541" s="18"/>
      <c r="C1541" s="19"/>
      <c r="D1541" s="19"/>
      <c r="E1541" s="20"/>
      <c r="F1541" s="21"/>
      <c r="G1541" s="20"/>
      <c r="H1541" s="25"/>
      <c r="I1541" s="25"/>
      <c r="J1541" s="25"/>
      <c r="K1541" s="25"/>
      <c r="L1541" s="34"/>
      <c r="M1541" s="34"/>
      <c r="N1541" s="46"/>
      <c r="O1541" s="46"/>
      <c r="P1541" s="25"/>
      <c r="R1541" s="24"/>
      <c r="S1541" s="24"/>
    </row>
    <row r="1542" spans="2:19" x14ac:dyDescent="0.25">
      <c r="B1542" s="18"/>
      <c r="C1542" s="19"/>
      <c r="D1542" s="19"/>
      <c r="E1542" s="20"/>
      <c r="F1542" s="21"/>
      <c r="G1542" s="20"/>
      <c r="H1542" s="25"/>
      <c r="I1542" s="25"/>
      <c r="J1542" s="25"/>
      <c r="K1542" s="25"/>
      <c r="L1542" s="34"/>
      <c r="M1542" s="34"/>
      <c r="N1542" s="46"/>
      <c r="O1542" s="46"/>
      <c r="P1542" s="25"/>
      <c r="R1542" s="24"/>
      <c r="S1542" s="24"/>
    </row>
    <row r="1543" spans="2:19" x14ac:dyDescent="0.25">
      <c r="B1543" s="18"/>
      <c r="C1543" s="19"/>
      <c r="D1543" s="19"/>
      <c r="E1543" s="20"/>
      <c r="F1543" s="21"/>
      <c r="G1543" s="20"/>
      <c r="H1543" s="25"/>
      <c r="I1543" s="25"/>
      <c r="J1543" s="25"/>
      <c r="K1543" s="25"/>
      <c r="L1543" s="34"/>
      <c r="M1543" s="34"/>
      <c r="N1543" s="46"/>
      <c r="O1543" s="46"/>
      <c r="P1543" s="25"/>
      <c r="R1543" s="24"/>
      <c r="S1543" s="24"/>
    </row>
    <row r="1544" spans="2:19" x14ac:dyDescent="0.25">
      <c r="B1544" s="18"/>
      <c r="C1544" s="19"/>
      <c r="D1544" s="19"/>
      <c r="E1544" s="20"/>
      <c r="F1544" s="21"/>
      <c r="G1544" s="20"/>
      <c r="H1544" s="25"/>
      <c r="I1544" s="25"/>
      <c r="J1544" s="25"/>
      <c r="K1544" s="25"/>
      <c r="L1544" s="34"/>
      <c r="M1544" s="34"/>
      <c r="N1544" s="46"/>
      <c r="O1544" s="46"/>
      <c r="P1544" s="25"/>
      <c r="R1544" s="24"/>
      <c r="S1544" s="24"/>
    </row>
    <row r="1545" spans="2:19" x14ac:dyDescent="0.25">
      <c r="B1545" s="18"/>
      <c r="C1545" s="19"/>
      <c r="D1545" s="19"/>
      <c r="E1545" s="20"/>
      <c r="F1545" s="21"/>
      <c r="G1545" s="20"/>
      <c r="H1545" s="25"/>
      <c r="I1545" s="25"/>
      <c r="J1545" s="25"/>
      <c r="K1545" s="25"/>
      <c r="L1545" s="34"/>
      <c r="M1545" s="34"/>
      <c r="N1545" s="46"/>
      <c r="O1545" s="46"/>
      <c r="P1545" s="25"/>
      <c r="R1545" s="24"/>
      <c r="S1545" s="24"/>
    </row>
    <row r="1546" spans="2:19" x14ac:dyDescent="0.25">
      <c r="B1546" s="18"/>
      <c r="C1546" s="19"/>
      <c r="D1546" s="19"/>
      <c r="E1546" s="20"/>
      <c r="F1546" s="21"/>
      <c r="G1546" s="20"/>
      <c r="H1546" s="25"/>
      <c r="I1546" s="25"/>
      <c r="J1546" s="25"/>
      <c r="K1546" s="25"/>
      <c r="L1546" s="34"/>
      <c r="M1546" s="34"/>
      <c r="N1546" s="46"/>
      <c r="O1546" s="46"/>
      <c r="P1546" s="25"/>
      <c r="R1546" s="24"/>
      <c r="S1546" s="24"/>
    </row>
    <row r="1547" spans="2:19" x14ac:dyDescent="0.25">
      <c r="B1547" s="18"/>
      <c r="C1547" s="19"/>
      <c r="D1547" s="19"/>
      <c r="E1547" s="20"/>
      <c r="F1547" s="21"/>
      <c r="G1547" s="20"/>
      <c r="H1547" s="25"/>
      <c r="I1547" s="25"/>
      <c r="J1547" s="25"/>
      <c r="K1547" s="25"/>
      <c r="L1547" s="34"/>
      <c r="M1547" s="34"/>
      <c r="N1547" s="46"/>
      <c r="O1547" s="46"/>
      <c r="P1547" s="25"/>
      <c r="R1547" s="24"/>
      <c r="S1547" s="24"/>
    </row>
    <row r="1548" spans="2:19" x14ac:dyDescent="0.25">
      <c r="B1548" s="18"/>
      <c r="C1548" s="19"/>
      <c r="D1548" s="19"/>
      <c r="E1548" s="20"/>
      <c r="F1548" s="21"/>
      <c r="G1548" s="20"/>
      <c r="H1548" s="25"/>
      <c r="I1548" s="25"/>
      <c r="J1548" s="25"/>
      <c r="K1548" s="25"/>
      <c r="L1548" s="34"/>
      <c r="M1548" s="34"/>
      <c r="N1548" s="46"/>
      <c r="O1548" s="46"/>
      <c r="P1548" s="25"/>
      <c r="R1548" s="24"/>
      <c r="S1548" s="24"/>
    </row>
    <row r="1549" spans="2:19" x14ac:dyDescent="0.25">
      <c r="B1549" s="18"/>
      <c r="C1549" s="19"/>
      <c r="D1549" s="19"/>
      <c r="E1549" s="20"/>
      <c r="F1549" s="21"/>
      <c r="G1549" s="20"/>
      <c r="H1549" s="25"/>
      <c r="I1549" s="25"/>
      <c r="J1549" s="25"/>
      <c r="K1549" s="25"/>
      <c r="L1549" s="34"/>
      <c r="M1549" s="34"/>
      <c r="N1549" s="46"/>
      <c r="O1549" s="46"/>
      <c r="P1549" s="25"/>
      <c r="R1549" s="24"/>
      <c r="S1549" s="24"/>
    </row>
    <row r="1550" spans="2:19" x14ac:dyDescent="0.25">
      <c r="B1550" s="18"/>
      <c r="C1550" s="19"/>
      <c r="D1550" s="19"/>
      <c r="E1550" s="20"/>
      <c r="F1550" s="21"/>
      <c r="G1550" s="20"/>
      <c r="H1550" s="25"/>
      <c r="I1550" s="25"/>
      <c r="J1550" s="25"/>
      <c r="K1550" s="25"/>
      <c r="L1550" s="34"/>
      <c r="M1550" s="34"/>
      <c r="N1550" s="46"/>
      <c r="O1550" s="46"/>
      <c r="P1550" s="25"/>
      <c r="R1550" s="24"/>
      <c r="S1550" s="24"/>
    </row>
    <row r="1551" spans="2:19" x14ac:dyDescent="0.25">
      <c r="B1551" s="18"/>
      <c r="C1551" s="19"/>
      <c r="D1551" s="19"/>
      <c r="E1551" s="20"/>
      <c r="F1551" s="21"/>
      <c r="G1551" s="20"/>
      <c r="H1551" s="25"/>
      <c r="I1551" s="25"/>
      <c r="J1551" s="25"/>
      <c r="K1551" s="25"/>
      <c r="L1551" s="34"/>
      <c r="M1551" s="34"/>
      <c r="N1551" s="46"/>
      <c r="O1551" s="46"/>
      <c r="P1551" s="25"/>
      <c r="R1551" s="24"/>
      <c r="S1551" s="24"/>
    </row>
    <row r="1552" spans="2:19" x14ac:dyDescent="0.25">
      <c r="B1552" s="18"/>
      <c r="C1552" s="19"/>
      <c r="D1552" s="19"/>
      <c r="E1552" s="20"/>
      <c r="F1552" s="21"/>
      <c r="G1552" s="20"/>
      <c r="H1552" s="25"/>
      <c r="I1552" s="25"/>
      <c r="J1552" s="25"/>
      <c r="K1552" s="25"/>
      <c r="L1552" s="34"/>
      <c r="M1552" s="34"/>
      <c r="N1552" s="46"/>
      <c r="O1552" s="46"/>
      <c r="P1552" s="25"/>
      <c r="R1552" s="24"/>
      <c r="S1552" s="24"/>
    </row>
    <row r="1553" spans="2:19" x14ac:dyDescent="0.25">
      <c r="B1553" s="18"/>
      <c r="C1553" s="19"/>
      <c r="D1553" s="19"/>
      <c r="E1553" s="20"/>
      <c r="F1553" s="21"/>
      <c r="G1553" s="20"/>
      <c r="H1553" s="25"/>
      <c r="I1553" s="25"/>
      <c r="J1553" s="25"/>
      <c r="K1553" s="25"/>
      <c r="L1553" s="34"/>
      <c r="M1553" s="34"/>
      <c r="N1553" s="46"/>
      <c r="O1553" s="46"/>
      <c r="P1553" s="25"/>
      <c r="R1553" s="24"/>
      <c r="S1553" s="24"/>
    </row>
    <row r="1554" spans="2:19" x14ac:dyDescent="0.25">
      <c r="B1554" s="18"/>
      <c r="C1554" s="19"/>
      <c r="D1554" s="19"/>
      <c r="E1554" s="20"/>
      <c r="F1554" s="21"/>
      <c r="G1554" s="20"/>
      <c r="H1554" s="25"/>
      <c r="I1554" s="25"/>
      <c r="J1554" s="25"/>
      <c r="K1554" s="25"/>
      <c r="L1554" s="34"/>
      <c r="M1554" s="34"/>
      <c r="N1554" s="46"/>
      <c r="O1554" s="46"/>
      <c r="P1554" s="25"/>
      <c r="R1554" s="24"/>
      <c r="S1554" s="24"/>
    </row>
    <row r="1555" spans="2:19" x14ac:dyDescent="0.25">
      <c r="B1555" s="18"/>
      <c r="C1555" s="19"/>
      <c r="D1555" s="19"/>
      <c r="E1555" s="20"/>
      <c r="F1555" s="21"/>
      <c r="G1555" s="20"/>
      <c r="H1555" s="25"/>
      <c r="I1555" s="25"/>
      <c r="J1555" s="25"/>
      <c r="K1555" s="25"/>
      <c r="L1555" s="34"/>
      <c r="M1555" s="34"/>
      <c r="N1555" s="46"/>
      <c r="O1555" s="46"/>
      <c r="P1555" s="25"/>
      <c r="R1555" s="24"/>
      <c r="S1555" s="24"/>
    </row>
    <row r="1556" spans="2:19" x14ac:dyDescent="0.25">
      <c r="B1556" s="18"/>
      <c r="C1556" s="19"/>
      <c r="D1556" s="19"/>
      <c r="E1556" s="20"/>
      <c r="F1556" s="21"/>
      <c r="G1556" s="20"/>
      <c r="H1556" s="25"/>
      <c r="I1556" s="25"/>
      <c r="J1556" s="25"/>
      <c r="K1556" s="25"/>
      <c r="L1556" s="34"/>
      <c r="M1556" s="34"/>
      <c r="N1556" s="46"/>
      <c r="O1556" s="46"/>
      <c r="P1556" s="25"/>
      <c r="R1556" s="24"/>
      <c r="S1556" s="24"/>
    </row>
    <row r="1557" spans="2:19" x14ac:dyDescent="0.25">
      <c r="B1557" s="18"/>
      <c r="C1557" s="19"/>
      <c r="D1557" s="19"/>
      <c r="E1557" s="20"/>
      <c r="F1557" s="21"/>
      <c r="G1557" s="20"/>
      <c r="H1557" s="25"/>
      <c r="I1557" s="25"/>
      <c r="J1557" s="25"/>
      <c r="K1557" s="25"/>
      <c r="L1557" s="34"/>
      <c r="M1557" s="34"/>
      <c r="N1557" s="46"/>
      <c r="O1557" s="46"/>
      <c r="P1557" s="25"/>
      <c r="R1557" s="24"/>
      <c r="S1557" s="24"/>
    </row>
    <row r="1558" spans="2:19" x14ac:dyDescent="0.25">
      <c r="B1558" s="18"/>
      <c r="C1558" s="19"/>
      <c r="D1558" s="19"/>
      <c r="E1558" s="20"/>
      <c r="F1558" s="21"/>
      <c r="G1558" s="20"/>
      <c r="H1558" s="25"/>
      <c r="I1558" s="25"/>
      <c r="J1558" s="25"/>
      <c r="K1558" s="25"/>
      <c r="L1558" s="34"/>
      <c r="M1558" s="34"/>
      <c r="N1558" s="46"/>
      <c r="O1558" s="46"/>
      <c r="P1558" s="25"/>
      <c r="R1558" s="24"/>
      <c r="S1558" s="24"/>
    </row>
    <row r="1559" spans="2:19" x14ac:dyDescent="0.25">
      <c r="B1559" s="18"/>
      <c r="C1559" s="19"/>
      <c r="D1559" s="19"/>
      <c r="E1559" s="20"/>
      <c r="F1559" s="21"/>
      <c r="G1559" s="20"/>
      <c r="H1559" s="25"/>
      <c r="I1559" s="25"/>
      <c r="J1559" s="25"/>
      <c r="K1559" s="25"/>
      <c r="L1559" s="34"/>
      <c r="M1559" s="34"/>
      <c r="N1559" s="46"/>
      <c r="O1559" s="46"/>
      <c r="P1559" s="25"/>
      <c r="R1559" s="24"/>
      <c r="S1559" s="24"/>
    </row>
    <row r="1560" spans="2:19" x14ac:dyDescent="0.25">
      <c r="B1560" s="18"/>
      <c r="C1560" s="19"/>
      <c r="D1560" s="19"/>
      <c r="E1560" s="20"/>
      <c r="F1560" s="21"/>
      <c r="G1560" s="20"/>
      <c r="H1560" s="25"/>
      <c r="I1560" s="25"/>
      <c r="J1560" s="25"/>
      <c r="K1560" s="25"/>
      <c r="L1560" s="34"/>
      <c r="M1560" s="34"/>
      <c r="N1560" s="46"/>
      <c r="O1560" s="46"/>
      <c r="P1560" s="25"/>
      <c r="R1560" s="24"/>
      <c r="S1560" s="24"/>
    </row>
    <row r="1561" spans="2:19" x14ac:dyDescent="0.25">
      <c r="B1561" s="18"/>
      <c r="C1561" s="19"/>
      <c r="D1561" s="19"/>
      <c r="E1561" s="20"/>
      <c r="F1561" s="21"/>
      <c r="G1561" s="20"/>
      <c r="H1561" s="25"/>
      <c r="I1561" s="25"/>
      <c r="J1561" s="25"/>
      <c r="K1561" s="25"/>
      <c r="L1561" s="34"/>
      <c r="M1561" s="34"/>
      <c r="N1561" s="46"/>
      <c r="O1561" s="46"/>
      <c r="P1561" s="25"/>
      <c r="R1561" s="24"/>
      <c r="S1561" s="24"/>
    </row>
    <row r="1562" spans="2:19" x14ac:dyDescent="0.25">
      <c r="B1562" s="18"/>
      <c r="C1562" s="19"/>
      <c r="D1562" s="19"/>
      <c r="E1562" s="20"/>
      <c r="F1562" s="21"/>
      <c r="G1562" s="20"/>
      <c r="H1562" s="25"/>
      <c r="I1562" s="25"/>
      <c r="J1562" s="25"/>
      <c r="K1562" s="25"/>
      <c r="L1562" s="34"/>
      <c r="M1562" s="34"/>
      <c r="N1562" s="46"/>
      <c r="O1562" s="46"/>
      <c r="P1562" s="25"/>
      <c r="R1562" s="24"/>
      <c r="S1562" s="24"/>
    </row>
    <row r="1563" spans="2:19" x14ac:dyDescent="0.25">
      <c r="B1563" s="18"/>
      <c r="C1563" s="19"/>
      <c r="D1563" s="19"/>
      <c r="E1563" s="20"/>
      <c r="F1563" s="21"/>
      <c r="G1563" s="20"/>
      <c r="H1563" s="25"/>
      <c r="I1563" s="25"/>
      <c r="J1563" s="25"/>
      <c r="K1563" s="25"/>
      <c r="L1563" s="34"/>
      <c r="M1563" s="34"/>
      <c r="N1563" s="46"/>
      <c r="O1563" s="46"/>
      <c r="P1563" s="25"/>
      <c r="R1563" s="24"/>
      <c r="S1563" s="24"/>
    </row>
    <row r="1564" spans="2:19" x14ac:dyDescent="0.25">
      <c r="B1564" s="18"/>
      <c r="C1564" s="19"/>
      <c r="D1564" s="19"/>
      <c r="E1564" s="20"/>
      <c r="F1564" s="21"/>
      <c r="G1564" s="20"/>
      <c r="H1564" s="25"/>
      <c r="I1564" s="25"/>
      <c r="J1564" s="25"/>
      <c r="K1564" s="25"/>
      <c r="L1564" s="34"/>
      <c r="M1564" s="34"/>
      <c r="N1564" s="46"/>
      <c r="O1564" s="46"/>
      <c r="P1564" s="25"/>
      <c r="R1564" s="24"/>
      <c r="S1564" s="24"/>
    </row>
    <row r="1565" spans="2:19" x14ac:dyDescent="0.25">
      <c r="B1565" s="18"/>
      <c r="C1565" s="19"/>
      <c r="D1565" s="19"/>
      <c r="E1565" s="20"/>
      <c r="F1565" s="21"/>
      <c r="G1565" s="20"/>
      <c r="H1565" s="25"/>
      <c r="I1565" s="25"/>
      <c r="J1565" s="25"/>
      <c r="K1565" s="25"/>
      <c r="L1565" s="34"/>
      <c r="M1565" s="34"/>
      <c r="N1565" s="46"/>
      <c r="O1565" s="46"/>
      <c r="P1565" s="25"/>
      <c r="R1565" s="24"/>
      <c r="S1565" s="24"/>
    </row>
    <row r="1566" spans="2:19" x14ac:dyDescent="0.25">
      <c r="B1566" s="18"/>
      <c r="C1566" s="19"/>
      <c r="D1566" s="19"/>
      <c r="E1566" s="20"/>
      <c r="F1566" s="21"/>
      <c r="G1566" s="20"/>
      <c r="H1566" s="25"/>
      <c r="I1566" s="25"/>
      <c r="J1566" s="25"/>
      <c r="K1566" s="25"/>
      <c r="L1566" s="34"/>
      <c r="M1566" s="34"/>
      <c r="N1566" s="46"/>
      <c r="O1566" s="46"/>
      <c r="P1566" s="25"/>
      <c r="R1566" s="24"/>
      <c r="S1566" s="24"/>
    </row>
    <row r="1567" spans="2:19" x14ac:dyDescent="0.25">
      <c r="B1567" s="18"/>
      <c r="C1567" s="19"/>
      <c r="D1567" s="19"/>
      <c r="E1567" s="20"/>
      <c r="F1567" s="21"/>
      <c r="G1567" s="20"/>
      <c r="H1567" s="25"/>
      <c r="I1567" s="25"/>
      <c r="J1567" s="25"/>
      <c r="K1567" s="25"/>
      <c r="L1567" s="34"/>
      <c r="M1567" s="34"/>
      <c r="N1567" s="46"/>
      <c r="O1567" s="46"/>
      <c r="P1567" s="25"/>
      <c r="R1567" s="24"/>
      <c r="S1567" s="24"/>
    </row>
    <row r="1568" spans="2:19" x14ac:dyDescent="0.25">
      <c r="B1568" s="18"/>
      <c r="C1568" s="19"/>
      <c r="D1568" s="19"/>
      <c r="E1568" s="20"/>
      <c r="F1568" s="21"/>
      <c r="G1568" s="20"/>
      <c r="H1568" s="25"/>
      <c r="I1568" s="25"/>
      <c r="J1568" s="25"/>
      <c r="K1568" s="25"/>
      <c r="L1568" s="34"/>
      <c r="M1568" s="34"/>
      <c r="N1568" s="46"/>
      <c r="O1568" s="46"/>
      <c r="P1568" s="25"/>
      <c r="R1568" s="24"/>
      <c r="S1568" s="24"/>
    </row>
    <row r="1569" spans="2:19" x14ac:dyDescent="0.25">
      <c r="B1569" s="18"/>
      <c r="C1569" s="19"/>
      <c r="D1569" s="19"/>
      <c r="E1569" s="20"/>
      <c r="F1569" s="21"/>
      <c r="G1569" s="20"/>
      <c r="H1569" s="25"/>
      <c r="I1569" s="25"/>
      <c r="J1569" s="25"/>
      <c r="K1569" s="25"/>
      <c r="L1569" s="34"/>
      <c r="M1569" s="34"/>
      <c r="N1569" s="46"/>
      <c r="O1569" s="46"/>
      <c r="P1569" s="25"/>
      <c r="R1569" s="24"/>
      <c r="S1569" s="24"/>
    </row>
    <row r="1570" spans="2:19" x14ac:dyDescent="0.25">
      <c r="B1570" s="18"/>
      <c r="C1570" s="19"/>
      <c r="D1570" s="19"/>
      <c r="E1570" s="20"/>
      <c r="F1570" s="21"/>
      <c r="G1570" s="20"/>
      <c r="H1570" s="25"/>
      <c r="I1570" s="25"/>
      <c r="J1570" s="25"/>
      <c r="K1570" s="25"/>
      <c r="L1570" s="34"/>
      <c r="M1570" s="34"/>
      <c r="N1570" s="46"/>
      <c r="O1570" s="46"/>
      <c r="P1570" s="25"/>
      <c r="R1570" s="24"/>
      <c r="S1570" s="24"/>
    </row>
    <row r="1571" spans="2:19" x14ac:dyDescent="0.25">
      <c r="B1571" s="18"/>
      <c r="C1571" s="19"/>
      <c r="D1571" s="19"/>
      <c r="E1571" s="20"/>
      <c r="F1571" s="21"/>
      <c r="G1571" s="20"/>
      <c r="H1571" s="25"/>
      <c r="I1571" s="25"/>
      <c r="J1571" s="25"/>
      <c r="K1571" s="25"/>
      <c r="L1571" s="34"/>
      <c r="M1571" s="34"/>
      <c r="N1571" s="46"/>
      <c r="O1571" s="46"/>
      <c r="P1571" s="25"/>
      <c r="R1571" s="24"/>
      <c r="S1571" s="24"/>
    </row>
    <row r="1572" spans="2:19" x14ac:dyDescent="0.25">
      <c r="B1572" s="18"/>
      <c r="C1572" s="19"/>
      <c r="D1572" s="19"/>
      <c r="E1572" s="20"/>
      <c r="F1572" s="21"/>
      <c r="G1572" s="20"/>
      <c r="H1572" s="25"/>
      <c r="I1572" s="25"/>
      <c r="J1572" s="25"/>
      <c r="K1572" s="25"/>
      <c r="L1572" s="34"/>
      <c r="M1572" s="34"/>
      <c r="N1572" s="46"/>
      <c r="O1572" s="46"/>
      <c r="P1572" s="25"/>
      <c r="R1572" s="24"/>
      <c r="S1572" s="24"/>
    </row>
    <row r="1573" spans="2:19" x14ac:dyDescent="0.25">
      <c r="B1573" s="18"/>
      <c r="C1573" s="19"/>
      <c r="D1573" s="19"/>
      <c r="E1573" s="20"/>
      <c r="F1573" s="21"/>
      <c r="G1573" s="20"/>
      <c r="H1573" s="25"/>
      <c r="I1573" s="25"/>
      <c r="J1573" s="25"/>
      <c r="K1573" s="25"/>
      <c r="L1573" s="34"/>
      <c r="M1573" s="34"/>
      <c r="N1573" s="46"/>
      <c r="O1573" s="46"/>
      <c r="P1573" s="25"/>
      <c r="R1573" s="24"/>
      <c r="S1573" s="24"/>
    </row>
    <row r="1574" spans="2:19" x14ac:dyDescent="0.25">
      <c r="B1574" s="18"/>
      <c r="C1574" s="19"/>
      <c r="D1574" s="19"/>
      <c r="E1574" s="20"/>
      <c r="F1574" s="21"/>
      <c r="G1574" s="20"/>
      <c r="H1574" s="25"/>
      <c r="I1574" s="25"/>
      <c r="J1574" s="25"/>
      <c r="K1574" s="25"/>
      <c r="L1574" s="34"/>
      <c r="M1574" s="34"/>
      <c r="N1574" s="46"/>
      <c r="O1574" s="46"/>
      <c r="P1574" s="25"/>
      <c r="R1574" s="24"/>
      <c r="S1574" s="24"/>
    </row>
    <row r="1575" spans="2:19" x14ac:dyDescent="0.25">
      <c r="B1575" s="18"/>
      <c r="C1575" s="19"/>
      <c r="D1575" s="19"/>
      <c r="E1575" s="20"/>
      <c r="F1575" s="21"/>
      <c r="G1575" s="20"/>
      <c r="H1575" s="25"/>
      <c r="I1575" s="25"/>
      <c r="J1575" s="25"/>
      <c r="K1575" s="25"/>
      <c r="L1575" s="34"/>
      <c r="M1575" s="34"/>
      <c r="N1575" s="46"/>
      <c r="O1575" s="46"/>
      <c r="P1575" s="25"/>
      <c r="R1575" s="24"/>
      <c r="S1575" s="24"/>
    </row>
    <row r="1576" spans="2:19" x14ac:dyDescent="0.25">
      <c r="B1576" s="18"/>
      <c r="C1576" s="19"/>
      <c r="D1576" s="19"/>
      <c r="E1576" s="20"/>
      <c r="F1576" s="21"/>
      <c r="G1576" s="20"/>
      <c r="H1576" s="25"/>
      <c r="I1576" s="25"/>
      <c r="J1576" s="25"/>
      <c r="K1576" s="25"/>
      <c r="L1576" s="34"/>
      <c r="M1576" s="34"/>
      <c r="N1576" s="46"/>
      <c r="O1576" s="46"/>
      <c r="P1576" s="25"/>
      <c r="R1576" s="24"/>
      <c r="S1576" s="24"/>
    </row>
    <row r="1577" spans="2:19" x14ac:dyDescent="0.25">
      <c r="B1577" s="18"/>
      <c r="C1577" s="19"/>
      <c r="D1577" s="19"/>
      <c r="E1577" s="20"/>
      <c r="F1577" s="21"/>
      <c r="G1577" s="20"/>
      <c r="H1577" s="25"/>
      <c r="I1577" s="25"/>
      <c r="J1577" s="25"/>
      <c r="K1577" s="25"/>
      <c r="L1577" s="34"/>
      <c r="M1577" s="34"/>
      <c r="N1577" s="46"/>
      <c r="O1577" s="46"/>
      <c r="P1577" s="25"/>
      <c r="R1577" s="24"/>
      <c r="S1577" s="24"/>
    </row>
    <row r="1578" spans="2:19" x14ac:dyDescent="0.25">
      <c r="B1578" s="18"/>
      <c r="C1578" s="19"/>
      <c r="D1578" s="19"/>
      <c r="E1578" s="20"/>
      <c r="F1578" s="21"/>
      <c r="G1578" s="20"/>
      <c r="H1578" s="25"/>
      <c r="I1578" s="25"/>
      <c r="J1578" s="25"/>
      <c r="K1578" s="25"/>
      <c r="L1578" s="34"/>
      <c r="M1578" s="34"/>
      <c r="N1578" s="46"/>
      <c r="O1578" s="46"/>
      <c r="P1578" s="25"/>
      <c r="R1578" s="24"/>
      <c r="S1578" s="24"/>
    </row>
    <row r="1579" spans="2:19" x14ac:dyDescent="0.25">
      <c r="B1579" s="18"/>
      <c r="C1579" s="19"/>
      <c r="D1579" s="19"/>
      <c r="E1579" s="20"/>
      <c r="F1579" s="21"/>
      <c r="G1579" s="20"/>
      <c r="H1579" s="25"/>
      <c r="I1579" s="25"/>
      <c r="J1579" s="25"/>
      <c r="K1579" s="25"/>
      <c r="L1579" s="34"/>
      <c r="M1579" s="34"/>
      <c r="N1579" s="46"/>
      <c r="O1579" s="46"/>
      <c r="P1579" s="25"/>
      <c r="R1579" s="24"/>
      <c r="S1579" s="24"/>
    </row>
    <row r="1580" spans="2:19" x14ac:dyDescent="0.25">
      <c r="B1580" s="18"/>
      <c r="C1580" s="19"/>
      <c r="D1580" s="19"/>
      <c r="E1580" s="20"/>
      <c r="F1580" s="21"/>
      <c r="G1580" s="20"/>
      <c r="H1580" s="25"/>
      <c r="I1580" s="25"/>
      <c r="J1580" s="25"/>
      <c r="K1580" s="25"/>
      <c r="L1580" s="34"/>
      <c r="M1580" s="34"/>
      <c r="N1580" s="46"/>
      <c r="O1580" s="46"/>
      <c r="P1580" s="25"/>
      <c r="R1580" s="24"/>
      <c r="S1580" s="24"/>
    </row>
    <row r="1581" spans="2:19" x14ac:dyDescent="0.25">
      <c r="B1581" s="18"/>
      <c r="C1581" s="19"/>
      <c r="D1581" s="19"/>
      <c r="E1581" s="20"/>
      <c r="F1581" s="21"/>
      <c r="G1581" s="20"/>
      <c r="H1581" s="25"/>
      <c r="I1581" s="25"/>
      <c r="J1581" s="25"/>
      <c r="K1581" s="25"/>
      <c r="L1581" s="34"/>
      <c r="M1581" s="34"/>
      <c r="N1581" s="46"/>
      <c r="O1581" s="46"/>
      <c r="P1581" s="25"/>
      <c r="R1581" s="24"/>
      <c r="S1581" s="24"/>
    </row>
    <row r="1582" spans="2:19" x14ac:dyDescent="0.25">
      <c r="B1582" s="18"/>
      <c r="C1582" s="19"/>
      <c r="D1582" s="19"/>
      <c r="E1582" s="20"/>
      <c r="F1582" s="21"/>
      <c r="G1582" s="20"/>
      <c r="H1582" s="25"/>
      <c r="I1582" s="25"/>
      <c r="J1582" s="25"/>
      <c r="K1582" s="25"/>
      <c r="L1582" s="34"/>
      <c r="M1582" s="34"/>
      <c r="N1582" s="46"/>
      <c r="O1582" s="46"/>
      <c r="P1582" s="25"/>
      <c r="R1582" s="24"/>
      <c r="S1582" s="24"/>
    </row>
    <row r="1583" spans="2:19" x14ac:dyDescent="0.25">
      <c r="B1583" s="18"/>
      <c r="C1583" s="19"/>
      <c r="D1583" s="19"/>
      <c r="E1583" s="20"/>
      <c r="F1583" s="21"/>
      <c r="G1583" s="20"/>
      <c r="H1583" s="25"/>
      <c r="I1583" s="25"/>
      <c r="J1583" s="25"/>
      <c r="K1583" s="25"/>
      <c r="L1583" s="34"/>
      <c r="M1583" s="34"/>
      <c r="N1583" s="46"/>
      <c r="O1583" s="46"/>
      <c r="P1583" s="25"/>
      <c r="R1583" s="24"/>
      <c r="S1583" s="24"/>
    </row>
    <row r="1584" spans="2:19" x14ac:dyDescent="0.25">
      <c r="B1584" s="18"/>
      <c r="C1584" s="19"/>
      <c r="D1584" s="19"/>
      <c r="E1584" s="20"/>
      <c r="F1584" s="21"/>
      <c r="G1584" s="20"/>
      <c r="H1584" s="25"/>
      <c r="I1584" s="25"/>
      <c r="J1584" s="25"/>
      <c r="K1584" s="25"/>
      <c r="L1584" s="34"/>
      <c r="M1584" s="34"/>
      <c r="N1584" s="46"/>
      <c r="O1584" s="46"/>
      <c r="P1584" s="25"/>
      <c r="R1584" s="24"/>
      <c r="S1584" s="24"/>
    </row>
    <row r="1585" spans="2:19" x14ac:dyDescent="0.25">
      <c r="B1585" s="18"/>
      <c r="C1585" s="19"/>
      <c r="D1585" s="19"/>
      <c r="E1585" s="20"/>
      <c r="F1585" s="21"/>
      <c r="G1585" s="20"/>
      <c r="H1585" s="25"/>
      <c r="I1585" s="25"/>
      <c r="J1585" s="25"/>
      <c r="K1585" s="25"/>
      <c r="L1585" s="34"/>
      <c r="M1585" s="34"/>
      <c r="N1585" s="46"/>
      <c r="O1585" s="46"/>
      <c r="P1585" s="25"/>
      <c r="R1585" s="24"/>
      <c r="S1585" s="24"/>
    </row>
    <row r="1586" spans="2:19" x14ac:dyDescent="0.25">
      <c r="B1586" s="18"/>
      <c r="C1586" s="19"/>
      <c r="D1586" s="19"/>
      <c r="E1586" s="20"/>
      <c r="F1586" s="21"/>
      <c r="G1586" s="20"/>
      <c r="H1586" s="25"/>
      <c r="I1586" s="25"/>
      <c r="J1586" s="25"/>
      <c r="K1586" s="25"/>
      <c r="L1586" s="34"/>
      <c r="M1586" s="34"/>
      <c r="N1586" s="46"/>
      <c r="O1586" s="46"/>
      <c r="P1586" s="25"/>
      <c r="R1586" s="24"/>
      <c r="S1586" s="24"/>
    </row>
    <row r="1587" spans="2:19" x14ac:dyDescent="0.25">
      <c r="B1587" s="18"/>
      <c r="C1587" s="19"/>
      <c r="D1587" s="19"/>
      <c r="E1587" s="20"/>
      <c r="F1587" s="21"/>
      <c r="G1587" s="20"/>
      <c r="H1587" s="25"/>
      <c r="I1587" s="25"/>
      <c r="J1587" s="25"/>
      <c r="K1587" s="25"/>
      <c r="L1587" s="34"/>
      <c r="M1587" s="34"/>
      <c r="N1587" s="46"/>
      <c r="O1587" s="46"/>
      <c r="P1587" s="25"/>
      <c r="R1587" s="24"/>
      <c r="S1587" s="24"/>
    </row>
    <row r="1588" spans="2:19" x14ac:dyDescent="0.25">
      <c r="B1588" s="18"/>
      <c r="C1588" s="19"/>
      <c r="D1588" s="19"/>
      <c r="E1588" s="20"/>
      <c r="F1588" s="21"/>
      <c r="G1588" s="20"/>
      <c r="H1588" s="25"/>
      <c r="I1588" s="25"/>
      <c r="J1588" s="25"/>
      <c r="K1588" s="25"/>
      <c r="L1588" s="34"/>
      <c r="M1588" s="34"/>
      <c r="N1588" s="46"/>
      <c r="O1588" s="46"/>
      <c r="P1588" s="25"/>
      <c r="R1588" s="24"/>
      <c r="S1588" s="24"/>
    </row>
    <row r="1589" spans="2:19" x14ac:dyDescent="0.25">
      <c r="B1589" s="18"/>
      <c r="C1589" s="19"/>
      <c r="D1589" s="19"/>
      <c r="E1589" s="20"/>
      <c r="F1589" s="21"/>
      <c r="G1589" s="20"/>
      <c r="H1589" s="25"/>
      <c r="I1589" s="25"/>
      <c r="J1589" s="25"/>
      <c r="K1589" s="25"/>
      <c r="L1589" s="34"/>
      <c r="M1589" s="34"/>
      <c r="N1589" s="46"/>
      <c r="O1589" s="46"/>
      <c r="P1589" s="25"/>
      <c r="R1589" s="24"/>
      <c r="S1589" s="24"/>
    </row>
    <row r="1590" spans="2:19" x14ac:dyDescent="0.25">
      <c r="B1590" s="18"/>
      <c r="C1590" s="19"/>
      <c r="D1590" s="19"/>
      <c r="E1590" s="20"/>
      <c r="F1590" s="21"/>
      <c r="G1590" s="20"/>
      <c r="H1590" s="25"/>
      <c r="I1590" s="25"/>
      <c r="J1590" s="25"/>
      <c r="K1590" s="25"/>
      <c r="L1590" s="34"/>
      <c r="M1590" s="34"/>
      <c r="N1590" s="46"/>
      <c r="O1590" s="46"/>
      <c r="P1590" s="25"/>
      <c r="R1590" s="24"/>
      <c r="S1590" s="24"/>
    </row>
    <row r="1591" spans="2:19" x14ac:dyDescent="0.25">
      <c r="B1591" s="18"/>
      <c r="C1591" s="19"/>
      <c r="D1591" s="19"/>
      <c r="E1591" s="20"/>
      <c r="F1591" s="21"/>
      <c r="G1591" s="20"/>
      <c r="H1591" s="25"/>
      <c r="I1591" s="25"/>
      <c r="J1591" s="25"/>
      <c r="K1591" s="25"/>
      <c r="L1591" s="34"/>
      <c r="M1591" s="34"/>
      <c r="N1591" s="46"/>
      <c r="O1591" s="46"/>
      <c r="P1591" s="25"/>
      <c r="R1591" s="24"/>
      <c r="S1591" s="24"/>
    </row>
    <row r="1592" spans="2:19" x14ac:dyDescent="0.25">
      <c r="B1592" s="18"/>
      <c r="C1592" s="19"/>
      <c r="D1592" s="19"/>
      <c r="E1592" s="20"/>
      <c r="F1592" s="21"/>
      <c r="G1592" s="20"/>
      <c r="H1592" s="25"/>
      <c r="I1592" s="25"/>
      <c r="J1592" s="25"/>
      <c r="K1592" s="25"/>
      <c r="L1592" s="34"/>
      <c r="M1592" s="34"/>
      <c r="N1592" s="46"/>
      <c r="O1592" s="46"/>
      <c r="P1592" s="25"/>
      <c r="R1592" s="24"/>
      <c r="S1592" s="24"/>
    </row>
    <row r="1593" spans="2:19" x14ac:dyDescent="0.25">
      <c r="B1593" s="18"/>
      <c r="C1593" s="19"/>
      <c r="D1593" s="19"/>
      <c r="E1593" s="20"/>
      <c r="F1593" s="21"/>
      <c r="G1593" s="20"/>
      <c r="H1593" s="25"/>
      <c r="I1593" s="25"/>
      <c r="J1593" s="25"/>
      <c r="K1593" s="25"/>
      <c r="L1593" s="34"/>
      <c r="M1593" s="34"/>
      <c r="N1593" s="46"/>
      <c r="O1593" s="46"/>
      <c r="P1593" s="25"/>
      <c r="R1593" s="24"/>
      <c r="S1593" s="24"/>
    </row>
    <row r="1594" spans="2:19" x14ac:dyDescent="0.25">
      <c r="B1594" s="18"/>
      <c r="C1594" s="19"/>
      <c r="D1594" s="19"/>
      <c r="E1594" s="20"/>
      <c r="F1594" s="21"/>
      <c r="G1594" s="20"/>
      <c r="H1594" s="25"/>
      <c r="I1594" s="25"/>
      <c r="J1594" s="25"/>
      <c r="K1594" s="25"/>
      <c r="L1594" s="34"/>
      <c r="M1594" s="34"/>
      <c r="N1594" s="46"/>
      <c r="O1594" s="46"/>
      <c r="P1594" s="25"/>
      <c r="R1594" s="24"/>
      <c r="S1594" s="24"/>
    </row>
    <row r="1595" spans="2:19" x14ac:dyDescent="0.25">
      <c r="B1595" s="18"/>
      <c r="C1595" s="19"/>
      <c r="D1595" s="19"/>
      <c r="E1595" s="20"/>
      <c r="F1595" s="21"/>
      <c r="G1595" s="20"/>
      <c r="H1595" s="25"/>
      <c r="I1595" s="25"/>
      <c r="J1595" s="25"/>
      <c r="K1595" s="25"/>
      <c r="L1595" s="34"/>
      <c r="M1595" s="34"/>
      <c r="N1595" s="46"/>
      <c r="O1595" s="46"/>
      <c r="P1595" s="25"/>
      <c r="R1595" s="24"/>
      <c r="S1595" s="24"/>
    </row>
    <row r="1596" spans="2:19" x14ac:dyDescent="0.25">
      <c r="B1596" s="18"/>
      <c r="C1596" s="19"/>
      <c r="D1596" s="19"/>
      <c r="E1596" s="20"/>
      <c r="F1596" s="21"/>
      <c r="G1596" s="20"/>
      <c r="H1596" s="25"/>
      <c r="I1596" s="25"/>
      <c r="J1596" s="25"/>
      <c r="K1596" s="25"/>
      <c r="L1596" s="34"/>
      <c r="M1596" s="34"/>
      <c r="N1596" s="46"/>
      <c r="O1596" s="46"/>
      <c r="P1596" s="25"/>
      <c r="R1596" s="24"/>
      <c r="S1596" s="24"/>
    </row>
    <row r="1597" spans="2:19" x14ac:dyDescent="0.25">
      <c r="B1597" s="18"/>
      <c r="C1597" s="19"/>
      <c r="D1597" s="19"/>
      <c r="E1597" s="20"/>
      <c r="F1597" s="21"/>
      <c r="G1597" s="20"/>
      <c r="H1597" s="25"/>
      <c r="I1597" s="25"/>
      <c r="J1597" s="25"/>
      <c r="K1597" s="25"/>
      <c r="L1597" s="34"/>
      <c r="M1597" s="34"/>
      <c r="N1597" s="46"/>
      <c r="O1597" s="46"/>
      <c r="P1597" s="25"/>
      <c r="R1597" s="24"/>
      <c r="S1597" s="24"/>
    </row>
    <row r="1598" spans="2:19" x14ac:dyDescent="0.25">
      <c r="B1598" s="18"/>
      <c r="C1598" s="19"/>
      <c r="D1598" s="19"/>
      <c r="E1598" s="20"/>
      <c r="F1598" s="21"/>
      <c r="G1598" s="20"/>
      <c r="H1598" s="25"/>
      <c r="I1598" s="25"/>
      <c r="J1598" s="25"/>
      <c r="K1598" s="25"/>
      <c r="L1598" s="34"/>
      <c r="M1598" s="34"/>
      <c r="N1598" s="46"/>
      <c r="O1598" s="46"/>
      <c r="P1598" s="25"/>
      <c r="R1598" s="24"/>
      <c r="S1598" s="24"/>
    </row>
    <row r="1599" spans="2:19" x14ac:dyDescent="0.25">
      <c r="B1599" s="18"/>
      <c r="C1599" s="19"/>
      <c r="D1599" s="19"/>
      <c r="E1599" s="20"/>
      <c r="F1599" s="21"/>
      <c r="G1599" s="20"/>
      <c r="H1599" s="25"/>
      <c r="I1599" s="25"/>
      <c r="J1599" s="25"/>
      <c r="K1599" s="25"/>
      <c r="L1599" s="34"/>
      <c r="M1599" s="34"/>
      <c r="N1599" s="46"/>
      <c r="O1599" s="46"/>
      <c r="P1599" s="25"/>
      <c r="R1599" s="24"/>
      <c r="S1599" s="24"/>
    </row>
    <row r="1600" spans="2:19" x14ac:dyDescent="0.25">
      <c r="B1600" s="18"/>
      <c r="C1600" s="19"/>
      <c r="D1600" s="19"/>
      <c r="E1600" s="20"/>
      <c r="F1600" s="21"/>
      <c r="G1600" s="20"/>
      <c r="H1600" s="25"/>
      <c r="I1600" s="25"/>
      <c r="J1600" s="25"/>
      <c r="K1600" s="25"/>
      <c r="L1600" s="34"/>
      <c r="M1600" s="34"/>
      <c r="N1600" s="46"/>
      <c r="O1600" s="46"/>
      <c r="P1600" s="25"/>
      <c r="R1600" s="24"/>
      <c r="S1600" s="24"/>
    </row>
    <row r="1601" spans="2:19" x14ac:dyDescent="0.25">
      <c r="B1601" s="18"/>
      <c r="C1601" s="19"/>
      <c r="D1601" s="19"/>
      <c r="E1601" s="20"/>
      <c r="F1601" s="21"/>
      <c r="G1601" s="20"/>
      <c r="H1601" s="25"/>
      <c r="I1601" s="25"/>
      <c r="J1601" s="25"/>
      <c r="K1601" s="25"/>
      <c r="L1601" s="34"/>
      <c r="M1601" s="34"/>
      <c r="N1601" s="46"/>
      <c r="O1601" s="46"/>
      <c r="P1601" s="25"/>
      <c r="R1601" s="24"/>
      <c r="S1601" s="24"/>
    </row>
    <row r="1602" spans="2:19" x14ac:dyDescent="0.25">
      <c r="B1602" s="18"/>
      <c r="C1602" s="19"/>
      <c r="D1602" s="19"/>
      <c r="E1602" s="20"/>
      <c r="F1602" s="21"/>
      <c r="G1602" s="20"/>
      <c r="H1602" s="25"/>
      <c r="I1602" s="25"/>
      <c r="J1602" s="25"/>
      <c r="K1602" s="25"/>
      <c r="L1602" s="34"/>
      <c r="M1602" s="34"/>
      <c r="N1602" s="46"/>
      <c r="O1602" s="46"/>
      <c r="P1602" s="25"/>
      <c r="R1602" s="24"/>
      <c r="S1602" s="24"/>
    </row>
    <row r="1603" spans="2:19" x14ac:dyDescent="0.25">
      <c r="B1603" s="18"/>
      <c r="C1603" s="19"/>
      <c r="D1603" s="19"/>
      <c r="E1603" s="20"/>
      <c r="F1603" s="21"/>
      <c r="G1603" s="20"/>
      <c r="H1603" s="25"/>
      <c r="I1603" s="25"/>
      <c r="J1603" s="25"/>
      <c r="K1603" s="25"/>
      <c r="L1603" s="34"/>
      <c r="M1603" s="34"/>
      <c r="N1603" s="46"/>
      <c r="O1603" s="46"/>
      <c r="P1603" s="25"/>
      <c r="R1603" s="24"/>
      <c r="S1603" s="24"/>
    </row>
    <row r="1604" spans="2:19" x14ac:dyDescent="0.25">
      <c r="B1604" s="18"/>
      <c r="C1604" s="19"/>
      <c r="D1604" s="19"/>
      <c r="E1604" s="20"/>
      <c r="F1604" s="21"/>
      <c r="G1604" s="20"/>
      <c r="H1604" s="25"/>
      <c r="I1604" s="25"/>
      <c r="J1604" s="25"/>
      <c r="K1604" s="25"/>
      <c r="L1604" s="34"/>
      <c r="M1604" s="34"/>
      <c r="N1604" s="46"/>
      <c r="O1604" s="46"/>
      <c r="P1604" s="25"/>
      <c r="R1604" s="24"/>
      <c r="S1604" s="24"/>
    </row>
    <row r="1605" spans="2:19" x14ac:dyDescent="0.25">
      <c r="B1605" s="18"/>
      <c r="C1605" s="19"/>
      <c r="D1605" s="19"/>
      <c r="E1605" s="20"/>
      <c r="F1605" s="21"/>
      <c r="G1605" s="20"/>
      <c r="H1605" s="25"/>
      <c r="I1605" s="25"/>
      <c r="J1605" s="25"/>
      <c r="K1605" s="25"/>
      <c r="L1605" s="34"/>
      <c r="M1605" s="34"/>
      <c r="N1605" s="46"/>
      <c r="O1605" s="46"/>
      <c r="P1605" s="25"/>
      <c r="R1605" s="24"/>
      <c r="S1605" s="24"/>
    </row>
    <row r="1606" spans="2:19" x14ac:dyDescent="0.25">
      <c r="B1606" s="18"/>
      <c r="C1606" s="19"/>
      <c r="D1606" s="19"/>
      <c r="E1606" s="20"/>
      <c r="F1606" s="21"/>
      <c r="G1606" s="20"/>
      <c r="H1606" s="25"/>
      <c r="I1606" s="25"/>
      <c r="J1606" s="25"/>
      <c r="K1606" s="25"/>
      <c r="L1606" s="34"/>
      <c r="M1606" s="34"/>
      <c r="N1606" s="46"/>
      <c r="O1606" s="46"/>
      <c r="P1606" s="25"/>
      <c r="R1606" s="24"/>
      <c r="S1606" s="24"/>
    </row>
    <row r="1607" spans="2:19" x14ac:dyDescent="0.25">
      <c r="B1607" s="18"/>
      <c r="C1607" s="19"/>
      <c r="D1607" s="19"/>
      <c r="E1607" s="20"/>
      <c r="F1607" s="21"/>
      <c r="G1607" s="20"/>
      <c r="H1607" s="25"/>
      <c r="I1607" s="25"/>
      <c r="J1607" s="25"/>
      <c r="K1607" s="25"/>
      <c r="L1607" s="34"/>
      <c r="M1607" s="34"/>
      <c r="N1607" s="46"/>
      <c r="O1607" s="46"/>
      <c r="P1607" s="25"/>
      <c r="R1607" s="24"/>
      <c r="S1607" s="24"/>
    </row>
    <row r="1608" spans="2:19" x14ac:dyDescent="0.25">
      <c r="B1608" s="18"/>
      <c r="C1608" s="19"/>
      <c r="D1608" s="19"/>
      <c r="E1608" s="20"/>
      <c r="F1608" s="21"/>
      <c r="G1608" s="20"/>
      <c r="H1608" s="25"/>
      <c r="I1608" s="25"/>
      <c r="J1608" s="25"/>
      <c r="K1608" s="25"/>
      <c r="L1608" s="34"/>
      <c r="M1608" s="34"/>
      <c r="N1608" s="46"/>
      <c r="O1608" s="46"/>
      <c r="P1608" s="25"/>
      <c r="R1608" s="24"/>
      <c r="S1608" s="24"/>
    </row>
    <row r="1609" spans="2:19" x14ac:dyDescent="0.25">
      <c r="B1609" s="18"/>
      <c r="C1609" s="19"/>
      <c r="D1609" s="19"/>
      <c r="E1609" s="20"/>
      <c r="F1609" s="21"/>
      <c r="G1609" s="20"/>
      <c r="H1609" s="25"/>
      <c r="I1609" s="25"/>
      <c r="J1609" s="25"/>
      <c r="K1609" s="25"/>
      <c r="L1609" s="34"/>
      <c r="M1609" s="34"/>
      <c r="N1609" s="46"/>
      <c r="O1609" s="46"/>
      <c r="P1609" s="25"/>
      <c r="R1609" s="24"/>
      <c r="S1609" s="24"/>
    </row>
    <row r="1610" spans="2:19" x14ac:dyDescent="0.25">
      <c r="B1610" s="18"/>
      <c r="C1610" s="19"/>
      <c r="D1610" s="19"/>
      <c r="E1610" s="20"/>
      <c r="F1610" s="21"/>
      <c r="G1610" s="20"/>
      <c r="H1610" s="25"/>
      <c r="I1610" s="25"/>
      <c r="J1610" s="25"/>
      <c r="K1610" s="25"/>
      <c r="L1610" s="34"/>
      <c r="M1610" s="34"/>
      <c r="N1610" s="46"/>
      <c r="O1610" s="46"/>
      <c r="P1610" s="25"/>
      <c r="R1610" s="24"/>
      <c r="S1610" s="24"/>
    </row>
    <row r="1611" spans="2:19" x14ac:dyDescent="0.25">
      <c r="B1611" s="18"/>
      <c r="C1611" s="19"/>
      <c r="D1611" s="19"/>
      <c r="E1611" s="20"/>
      <c r="F1611" s="21"/>
      <c r="G1611" s="20"/>
      <c r="H1611" s="25"/>
      <c r="I1611" s="25"/>
      <c r="J1611" s="25"/>
      <c r="K1611" s="25"/>
      <c r="L1611" s="34"/>
      <c r="M1611" s="34"/>
      <c r="N1611" s="46"/>
      <c r="O1611" s="46"/>
      <c r="P1611" s="25"/>
      <c r="R1611" s="24"/>
      <c r="S1611" s="24"/>
    </row>
    <row r="1612" spans="2:19" x14ac:dyDescent="0.25">
      <c r="B1612" s="18"/>
      <c r="C1612" s="19"/>
      <c r="D1612" s="19"/>
      <c r="E1612" s="20"/>
      <c r="F1612" s="21"/>
      <c r="G1612" s="20"/>
      <c r="H1612" s="25"/>
      <c r="I1612" s="25"/>
      <c r="J1612" s="25"/>
      <c r="K1612" s="25"/>
      <c r="L1612" s="34"/>
      <c r="M1612" s="34"/>
      <c r="N1612" s="46"/>
      <c r="O1612" s="46"/>
      <c r="P1612" s="25"/>
      <c r="R1612" s="24"/>
      <c r="S1612" s="24"/>
    </row>
    <row r="1613" spans="2:19" x14ac:dyDescent="0.25">
      <c r="B1613" s="18"/>
      <c r="C1613" s="19"/>
      <c r="D1613" s="19"/>
      <c r="E1613" s="20"/>
      <c r="F1613" s="21"/>
      <c r="G1613" s="20"/>
      <c r="H1613" s="25"/>
      <c r="I1613" s="25"/>
      <c r="J1613" s="25"/>
      <c r="K1613" s="25"/>
      <c r="L1613" s="34"/>
      <c r="M1613" s="34"/>
      <c r="N1613" s="46"/>
      <c r="O1613" s="46"/>
      <c r="P1613" s="25"/>
      <c r="R1613" s="24"/>
      <c r="S1613" s="24"/>
    </row>
    <row r="1614" spans="2:19" x14ac:dyDescent="0.25">
      <c r="B1614" s="18"/>
      <c r="C1614" s="19"/>
      <c r="D1614" s="19"/>
      <c r="E1614" s="20"/>
      <c r="F1614" s="21"/>
      <c r="G1614" s="20"/>
      <c r="H1614" s="25"/>
      <c r="I1614" s="25"/>
      <c r="J1614" s="25"/>
      <c r="K1614" s="25"/>
      <c r="L1614" s="34"/>
      <c r="M1614" s="34"/>
      <c r="N1614" s="46"/>
      <c r="O1614" s="46"/>
      <c r="P1614" s="25"/>
      <c r="R1614" s="24"/>
      <c r="S1614" s="24"/>
    </row>
    <row r="1615" spans="2:19" x14ac:dyDescent="0.25">
      <c r="B1615" s="18"/>
      <c r="C1615" s="19"/>
      <c r="D1615" s="19"/>
      <c r="E1615" s="20"/>
      <c r="F1615" s="21"/>
      <c r="G1615" s="20"/>
      <c r="H1615" s="25"/>
      <c r="I1615" s="25"/>
      <c r="J1615" s="25"/>
      <c r="K1615" s="25"/>
      <c r="L1615" s="34"/>
      <c r="M1615" s="34"/>
      <c r="N1615" s="46"/>
      <c r="O1615" s="46"/>
      <c r="P1615" s="25"/>
      <c r="R1615" s="24"/>
      <c r="S1615" s="24"/>
    </row>
    <row r="1616" spans="2:19" x14ac:dyDescent="0.25">
      <c r="B1616" s="18"/>
      <c r="C1616" s="19"/>
      <c r="D1616" s="19"/>
      <c r="E1616" s="20"/>
      <c r="F1616" s="21"/>
      <c r="G1616" s="20"/>
      <c r="H1616" s="25"/>
      <c r="I1616" s="25"/>
      <c r="J1616" s="25"/>
      <c r="K1616" s="25"/>
      <c r="L1616" s="34"/>
      <c r="M1616" s="34"/>
      <c r="N1616" s="46"/>
      <c r="O1616" s="46"/>
      <c r="P1616" s="25"/>
      <c r="R1616" s="24"/>
      <c r="S1616" s="24"/>
    </row>
    <row r="1617" spans="2:19" x14ac:dyDescent="0.25">
      <c r="B1617" s="18"/>
      <c r="C1617" s="19"/>
      <c r="D1617" s="19"/>
      <c r="E1617" s="20"/>
      <c r="F1617" s="21"/>
      <c r="G1617" s="20"/>
      <c r="H1617" s="25"/>
      <c r="I1617" s="25"/>
      <c r="J1617" s="25"/>
      <c r="K1617" s="25"/>
      <c r="L1617" s="34"/>
      <c r="M1617" s="34"/>
      <c r="N1617" s="46"/>
      <c r="O1617" s="46"/>
      <c r="P1617" s="25"/>
      <c r="R1617" s="24"/>
      <c r="S1617" s="24"/>
    </row>
    <row r="1618" spans="2:19" x14ac:dyDescent="0.25">
      <c r="B1618" s="18"/>
      <c r="C1618" s="19"/>
      <c r="D1618" s="19"/>
      <c r="E1618" s="20"/>
      <c r="F1618" s="21"/>
      <c r="G1618" s="20"/>
      <c r="H1618" s="25"/>
      <c r="I1618" s="25"/>
      <c r="J1618" s="25"/>
      <c r="K1618" s="25"/>
      <c r="L1618" s="34"/>
      <c r="M1618" s="34"/>
      <c r="N1618" s="46"/>
      <c r="O1618" s="46"/>
      <c r="P1618" s="25"/>
      <c r="R1618" s="24"/>
      <c r="S1618" s="24"/>
    </row>
    <row r="1619" spans="2:19" x14ac:dyDescent="0.25">
      <c r="B1619" s="18"/>
      <c r="C1619" s="19"/>
      <c r="D1619" s="19"/>
      <c r="E1619" s="20"/>
      <c r="F1619" s="21"/>
      <c r="G1619" s="20"/>
      <c r="H1619" s="25"/>
      <c r="I1619" s="25"/>
      <c r="J1619" s="25"/>
      <c r="K1619" s="25"/>
      <c r="L1619" s="34"/>
      <c r="M1619" s="34"/>
      <c r="N1619" s="46"/>
      <c r="O1619" s="46"/>
      <c r="P1619" s="25"/>
      <c r="R1619" s="24"/>
      <c r="S1619" s="24"/>
    </row>
    <row r="1620" spans="2:19" x14ac:dyDescent="0.25">
      <c r="B1620" s="18"/>
      <c r="C1620" s="19"/>
      <c r="D1620" s="19"/>
      <c r="E1620" s="20"/>
      <c r="F1620" s="21"/>
      <c r="G1620" s="20"/>
      <c r="H1620" s="25"/>
      <c r="I1620" s="25"/>
      <c r="J1620" s="25"/>
      <c r="K1620" s="25"/>
      <c r="L1620" s="34"/>
      <c r="M1620" s="34"/>
      <c r="N1620" s="46"/>
      <c r="O1620" s="46"/>
      <c r="P1620" s="25"/>
      <c r="R1620" s="24"/>
      <c r="S1620" s="24"/>
    </row>
    <row r="1621" spans="2:19" x14ac:dyDescent="0.25">
      <c r="B1621" s="18"/>
      <c r="C1621" s="19"/>
      <c r="D1621" s="19"/>
      <c r="E1621" s="20"/>
      <c r="F1621" s="21"/>
      <c r="G1621" s="20"/>
      <c r="H1621" s="25"/>
      <c r="I1621" s="25"/>
      <c r="J1621" s="25"/>
      <c r="K1621" s="25"/>
      <c r="L1621" s="34"/>
      <c r="M1621" s="34"/>
      <c r="N1621" s="46"/>
      <c r="O1621" s="46"/>
      <c r="P1621" s="25"/>
      <c r="R1621" s="24"/>
      <c r="S1621" s="24"/>
    </row>
    <row r="1622" spans="2:19" x14ac:dyDescent="0.25">
      <c r="B1622" s="18"/>
      <c r="C1622" s="19"/>
      <c r="D1622" s="19"/>
      <c r="E1622" s="20"/>
      <c r="F1622" s="21"/>
      <c r="G1622" s="20"/>
      <c r="H1622" s="25"/>
      <c r="I1622" s="25"/>
      <c r="J1622" s="25"/>
      <c r="K1622" s="25"/>
      <c r="L1622" s="34"/>
      <c r="M1622" s="34"/>
      <c r="N1622" s="46"/>
      <c r="O1622" s="46"/>
      <c r="P1622" s="25"/>
      <c r="R1622" s="24"/>
      <c r="S1622" s="24"/>
    </row>
    <row r="1623" spans="2:19" x14ac:dyDescent="0.25">
      <c r="B1623" s="18"/>
      <c r="C1623" s="19"/>
      <c r="D1623" s="19"/>
      <c r="E1623" s="20"/>
      <c r="F1623" s="21"/>
      <c r="G1623" s="20"/>
      <c r="H1623" s="25"/>
      <c r="I1623" s="25"/>
      <c r="J1623" s="25"/>
      <c r="K1623" s="25"/>
      <c r="L1623" s="34"/>
      <c r="M1623" s="34"/>
      <c r="N1623" s="46"/>
      <c r="O1623" s="46"/>
      <c r="P1623" s="25"/>
      <c r="R1623" s="24"/>
      <c r="S1623" s="24"/>
    </row>
    <row r="1624" spans="2:19" x14ac:dyDescent="0.25">
      <c r="B1624" s="18"/>
      <c r="C1624" s="19"/>
      <c r="D1624" s="19"/>
      <c r="E1624" s="20"/>
      <c r="F1624" s="21"/>
      <c r="G1624" s="20"/>
      <c r="H1624" s="25"/>
      <c r="I1624" s="25"/>
      <c r="J1624" s="25"/>
      <c r="K1624" s="25"/>
      <c r="L1624" s="34"/>
      <c r="M1624" s="34"/>
      <c r="N1624" s="46"/>
      <c r="O1624" s="46"/>
      <c r="P1624" s="25"/>
      <c r="R1624" s="24"/>
      <c r="S1624" s="24"/>
    </row>
    <row r="1625" spans="2:19" x14ac:dyDescent="0.25">
      <c r="B1625" s="18"/>
      <c r="C1625" s="19"/>
      <c r="D1625" s="19"/>
      <c r="E1625" s="20"/>
      <c r="F1625" s="21"/>
      <c r="G1625" s="20"/>
      <c r="H1625" s="25"/>
      <c r="I1625" s="25"/>
      <c r="J1625" s="25"/>
      <c r="K1625" s="25"/>
      <c r="L1625" s="34"/>
      <c r="M1625" s="34"/>
      <c r="N1625" s="46"/>
      <c r="O1625" s="46"/>
      <c r="P1625" s="25"/>
      <c r="R1625" s="24"/>
      <c r="S1625" s="24"/>
    </row>
    <row r="1626" spans="2:19" x14ac:dyDescent="0.25">
      <c r="B1626" s="18"/>
      <c r="C1626" s="19"/>
      <c r="D1626" s="19"/>
      <c r="E1626" s="20"/>
      <c r="F1626" s="21"/>
      <c r="G1626" s="20"/>
      <c r="H1626" s="25"/>
      <c r="I1626" s="25"/>
      <c r="J1626" s="25"/>
      <c r="K1626" s="25"/>
      <c r="L1626" s="34"/>
      <c r="M1626" s="34"/>
      <c r="N1626" s="46"/>
      <c r="O1626" s="46"/>
      <c r="P1626" s="25"/>
      <c r="R1626" s="24"/>
      <c r="S1626" s="24"/>
    </row>
    <row r="1627" spans="2:19" x14ac:dyDescent="0.25">
      <c r="B1627" s="18"/>
      <c r="C1627" s="19"/>
      <c r="D1627" s="19"/>
      <c r="E1627" s="20"/>
      <c r="F1627" s="21"/>
      <c r="G1627" s="20"/>
      <c r="H1627" s="25"/>
      <c r="I1627" s="25"/>
      <c r="J1627" s="25"/>
      <c r="K1627" s="25"/>
      <c r="L1627" s="34"/>
      <c r="M1627" s="34"/>
      <c r="N1627" s="46"/>
      <c r="O1627" s="46"/>
      <c r="P1627" s="25"/>
      <c r="R1627" s="24"/>
      <c r="S1627" s="24"/>
    </row>
    <row r="1628" spans="2:19" x14ac:dyDescent="0.25">
      <c r="B1628" s="18"/>
      <c r="C1628" s="19"/>
      <c r="D1628" s="19"/>
      <c r="E1628" s="20"/>
      <c r="F1628" s="21"/>
      <c r="G1628" s="20"/>
      <c r="H1628" s="25"/>
      <c r="I1628" s="25"/>
      <c r="J1628" s="25"/>
      <c r="K1628" s="25"/>
      <c r="L1628" s="34"/>
      <c r="M1628" s="34"/>
      <c r="N1628" s="46"/>
      <c r="O1628" s="46"/>
      <c r="P1628" s="25"/>
      <c r="R1628" s="24"/>
      <c r="S1628" s="24"/>
    </row>
    <row r="1629" spans="2:19" x14ac:dyDescent="0.25">
      <c r="B1629" s="18"/>
      <c r="C1629" s="19"/>
      <c r="D1629" s="19"/>
      <c r="E1629" s="20"/>
      <c r="F1629" s="21"/>
      <c r="G1629" s="20"/>
      <c r="H1629" s="25"/>
      <c r="I1629" s="25"/>
      <c r="J1629" s="25"/>
      <c r="K1629" s="25"/>
      <c r="L1629" s="34"/>
      <c r="M1629" s="34"/>
      <c r="N1629" s="46"/>
      <c r="O1629" s="46"/>
      <c r="P1629" s="25"/>
      <c r="R1629" s="24"/>
      <c r="S1629" s="24"/>
    </row>
    <row r="1630" spans="2:19" x14ac:dyDescent="0.25">
      <c r="B1630" s="18"/>
      <c r="C1630" s="19"/>
      <c r="D1630" s="19"/>
      <c r="E1630" s="20"/>
      <c r="F1630" s="21"/>
      <c r="G1630" s="20"/>
      <c r="H1630" s="25"/>
      <c r="I1630" s="25"/>
      <c r="J1630" s="25"/>
      <c r="K1630" s="25"/>
      <c r="L1630" s="34"/>
      <c r="M1630" s="34"/>
      <c r="N1630" s="46"/>
      <c r="O1630" s="46"/>
      <c r="P1630" s="25"/>
      <c r="R1630" s="24"/>
      <c r="S1630" s="24"/>
    </row>
    <row r="1631" spans="2:19" x14ac:dyDescent="0.25">
      <c r="B1631" s="18"/>
      <c r="C1631" s="19"/>
      <c r="D1631" s="19"/>
      <c r="E1631" s="20"/>
      <c r="F1631" s="21"/>
      <c r="G1631" s="20"/>
      <c r="H1631" s="25"/>
      <c r="I1631" s="25"/>
      <c r="J1631" s="25"/>
      <c r="K1631" s="25"/>
      <c r="L1631" s="34"/>
      <c r="M1631" s="34"/>
      <c r="N1631" s="46"/>
      <c r="O1631" s="46"/>
      <c r="P1631" s="25"/>
      <c r="R1631" s="24"/>
      <c r="S1631" s="24"/>
    </row>
    <row r="1632" spans="2:19" x14ac:dyDescent="0.25">
      <c r="B1632" s="18"/>
      <c r="C1632" s="19"/>
      <c r="D1632" s="19"/>
      <c r="E1632" s="20"/>
      <c r="F1632" s="21"/>
      <c r="G1632" s="20"/>
      <c r="H1632" s="25"/>
      <c r="I1632" s="25"/>
      <c r="J1632" s="25"/>
      <c r="K1632" s="25"/>
      <c r="L1632" s="34"/>
      <c r="M1632" s="34"/>
      <c r="N1632" s="46"/>
      <c r="O1632" s="46"/>
      <c r="P1632" s="25"/>
      <c r="R1632" s="24"/>
      <c r="S1632" s="24"/>
    </row>
    <row r="1633" spans="2:19" x14ac:dyDescent="0.25">
      <c r="B1633" s="18"/>
      <c r="C1633" s="19"/>
      <c r="D1633" s="19"/>
      <c r="E1633" s="20"/>
      <c r="F1633" s="21"/>
      <c r="G1633" s="20"/>
      <c r="H1633" s="25"/>
      <c r="I1633" s="25"/>
      <c r="J1633" s="25"/>
      <c r="K1633" s="25"/>
      <c r="L1633" s="34"/>
      <c r="M1633" s="34"/>
      <c r="N1633" s="46"/>
      <c r="O1633" s="46"/>
      <c r="P1633" s="25"/>
      <c r="R1633" s="24"/>
      <c r="S1633" s="24"/>
    </row>
    <row r="1634" spans="2:19" x14ac:dyDescent="0.25">
      <c r="B1634" s="18"/>
      <c r="C1634" s="19"/>
      <c r="D1634" s="19"/>
      <c r="E1634" s="20"/>
      <c r="F1634" s="21"/>
      <c r="G1634" s="20"/>
      <c r="H1634" s="25"/>
      <c r="I1634" s="25"/>
      <c r="J1634" s="25"/>
      <c r="K1634" s="25"/>
      <c r="L1634" s="34"/>
      <c r="M1634" s="34"/>
      <c r="N1634" s="46"/>
      <c r="O1634" s="46"/>
      <c r="P1634" s="25"/>
      <c r="R1634" s="24"/>
      <c r="S1634" s="24"/>
    </row>
    <row r="1635" spans="2:19" x14ac:dyDescent="0.25">
      <c r="B1635" s="18"/>
      <c r="C1635" s="19"/>
      <c r="D1635" s="19"/>
      <c r="E1635" s="20"/>
      <c r="F1635" s="21"/>
      <c r="G1635" s="20"/>
      <c r="H1635" s="25"/>
      <c r="I1635" s="25"/>
      <c r="J1635" s="25"/>
      <c r="K1635" s="25"/>
      <c r="L1635" s="34"/>
      <c r="M1635" s="34"/>
      <c r="N1635" s="46"/>
      <c r="O1635" s="46"/>
      <c r="P1635" s="25"/>
      <c r="R1635" s="24"/>
      <c r="S1635" s="24"/>
    </row>
    <row r="1636" spans="2:19" x14ac:dyDescent="0.25">
      <c r="B1636" s="18"/>
      <c r="C1636" s="19"/>
      <c r="D1636" s="19"/>
      <c r="E1636" s="20"/>
      <c r="F1636" s="21"/>
      <c r="G1636" s="20"/>
      <c r="H1636" s="25"/>
      <c r="I1636" s="25"/>
      <c r="J1636" s="25"/>
      <c r="K1636" s="25"/>
      <c r="L1636" s="34"/>
      <c r="M1636" s="34"/>
      <c r="N1636" s="46"/>
      <c r="O1636" s="46"/>
      <c r="P1636" s="25"/>
      <c r="R1636" s="24"/>
      <c r="S1636" s="24"/>
    </row>
    <row r="1637" spans="2:19" x14ac:dyDescent="0.25">
      <c r="B1637" s="18"/>
      <c r="C1637" s="19"/>
      <c r="D1637" s="19"/>
      <c r="E1637" s="20"/>
      <c r="F1637" s="21"/>
      <c r="G1637" s="20"/>
      <c r="H1637" s="25"/>
      <c r="I1637" s="25"/>
      <c r="J1637" s="25"/>
      <c r="K1637" s="25"/>
      <c r="L1637" s="34"/>
      <c r="M1637" s="34"/>
      <c r="N1637" s="46"/>
      <c r="O1637" s="46"/>
      <c r="P1637" s="25"/>
      <c r="R1637" s="24"/>
      <c r="S1637" s="24"/>
    </row>
    <row r="1638" spans="2:19" x14ac:dyDescent="0.25">
      <c r="B1638" s="18"/>
      <c r="C1638" s="19"/>
      <c r="D1638" s="19"/>
      <c r="E1638" s="20"/>
      <c r="F1638" s="21"/>
      <c r="G1638" s="20"/>
      <c r="H1638" s="25"/>
      <c r="I1638" s="25"/>
      <c r="J1638" s="25"/>
      <c r="K1638" s="25"/>
      <c r="L1638" s="34"/>
      <c r="M1638" s="34"/>
      <c r="N1638" s="46"/>
      <c r="O1638" s="46"/>
      <c r="P1638" s="25"/>
      <c r="R1638" s="24"/>
      <c r="S1638" s="24"/>
    </row>
    <row r="1639" spans="2:19" x14ac:dyDescent="0.25">
      <c r="B1639" s="18"/>
      <c r="C1639" s="19"/>
      <c r="D1639" s="19"/>
      <c r="E1639" s="20"/>
      <c r="F1639" s="21"/>
      <c r="G1639" s="20"/>
      <c r="H1639" s="25"/>
      <c r="I1639" s="25"/>
      <c r="J1639" s="25"/>
      <c r="K1639" s="25"/>
      <c r="L1639" s="34"/>
      <c r="M1639" s="34"/>
      <c r="N1639" s="46"/>
      <c r="O1639" s="46"/>
      <c r="P1639" s="25"/>
      <c r="R1639" s="24"/>
      <c r="S1639" s="24"/>
    </row>
    <row r="1640" spans="2:19" x14ac:dyDescent="0.25">
      <c r="B1640" s="18"/>
      <c r="C1640" s="19"/>
      <c r="D1640" s="19"/>
      <c r="E1640" s="20"/>
      <c r="F1640" s="21"/>
      <c r="G1640" s="20"/>
      <c r="H1640" s="25"/>
      <c r="I1640" s="25"/>
      <c r="J1640" s="25"/>
      <c r="K1640" s="25"/>
      <c r="L1640" s="34"/>
      <c r="M1640" s="34"/>
      <c r="N1640" s="46"/>
      <c r="O1640" s="46"/>
      <c r="P1640" s="25"/>
      <c r="R1640" s="24"/>
      <c r="S1640" s="24"/>
    </row>
    <row r="1641" spans="2:19" x14ac:dyDescent="0.25">
      <c r="B1641" s="18"/>
      <c r="C1641" s="19"/>
      <c r="D1641" s="19"/>
      <c r="E1641" s="20"/>
      <c r="F1641" s="21"/>
      <c r="G1641" s="20"/>
      <c r="H1641" s="25"/>
      <c r="I1641" s="25"/>
      <c r="J1641" s="25"/>
      <c r="K1641" s="25"/>
      <c r="L1641" s="34"/>
      <c r="M1641" s="34"/>
      <c r="N1641" s="46"/>
      <c r="O1641" s="46"/>
      <c r="P1641" s="25"/>
      <c r="R1641" s="24"/>
      <c r="S1641" s="24"/>
    </row>
    <row r="1642" spans="2:19" x14ac:dyDescent="0.25">
      <c r="B1642" s="18"/>
      <c r="C1642" s="19"/>
      <c r="D1642" s="19"/>
      <c r="E1642" s="20"/>
      <c r="F1642" s="21"/>
      <c r="G1642" s="20"/>
      <c r="H1642" s="25"/>
      <c r="I1642" s="25"/>
      <c r="J1642" s="25"/>
      <c r="K1642" s="25"/>
      <c r="L1642" s="34"/>
      <c r="M1642" s="34"/>
      <c r="N1642" s="46"/>
      <c r="O1642" s="46"/>
      <c r="P1642" s="25"/>
      <c r="R1642" s="24"/>
      <c r="S1642" s="24"/>
    </row>
    <row r="1643" spans="2:19" x14ac:dyDescent="0.25">
      <c r="B1643" s="18"/>
      <c r="C1643" s="19"/>
      <c r="D1643" s="19"/>
      <c r="E1643" s="20"/>
      <c r="F1643" s="21"/>
      <c r="G1643" s="20"/>
      <c r="H1643" s="25"/>
      <c r="I1643" s="25"/>
      <c r="J1643" s="25"/>
      <c r="K1643" s="25"/>
      <c r="L1643" s="34"/>
      <c r="M1643" s="34"/>
      <c r="N1643" s="46"/>
      <c r="O1643" s="46"/>
      <c r="P1643" s="25"/>
      <c r="R1643" s="24"/>
      <c r="S1643" s="24"/>
    </row>
    <row r="1644" spans="2:19" x14ac:dyDescent="0.25">
      <c r="B1644" s="18"/>
      <c r="C1644" s="19"/>
      <c r="D1644" s="19"/>
      <c r="E1644" s="20"/>
      <c r="F1644" s="21"/>
      <c r="G1644" s="20"/>
      <c r="H1644" s="25"/>
      <c r="I1644" s="25"/>
      <c r="J1644" s="25"/>
      <c r="K1644" s="25"/>
      <c r="L1644" s="34"/>
      <c r="M1644" s="34"/>
      <c r="N1644" s="46"/>
      <c r="O1644" s="46"/>
      <c r="P1644" s="25"/>
      <c r="R1644" s="24"/>
      <c r="S1644" s="24"/>
    </row>
    <row r="1645" spans="2:19" x14ac:dyDescent="0.25">
      <c r="B1645" s="18"/>
      <c r="C1645" s="19"/>
      <c r="D1645" s="19"/>
      <c r="E1645" s="20"/>
      <c r="F1645" s="21"/>
      <c r="G1645" s="20"/>
      <c r="H1645" s="25"/>
      <c r="I1645" s="25"/>
      <c r="J1645" s="25"/>
      <c r="K1645" s="25"/>
      <c r="L1645" s="34"/>
      <c r="M1645" s="34"/>
      <c r="N1645" s="46"/>
      <c r="O1645" s="46"/>
      <c r="P1645" s="25"/>
      <c r="R1645" s="24"/>
      <c r="S1645" s="24"/>
    </row>
    <row r="1646" spans="2:19" x14ac:dyDescent="0.25">
      <c r="B1646" s="18"/>
      <c r="C1646" s="19"/>
      <c r="D1646" s="19"/>
      <c r="E1646" s="20"/>
      <c r="F1646" s="21"/>
      <c r="G1646" s="20"/>
      <c r="H1646" s="25"/>
      <c r="I1646" s="25"/>
      <c r="J1646" s="25"/>
      <c r="K1646" s="25"/>
      <c r="L1646" s="34"/>
      <c r="M1646" s="34"/>
      <c r="N1646" s="46"/>
      <c r="O1646" s="46"/>
      <c r="P1646" s="25"/>
      <c r="R1646" s="24"/>
      <c r="S1646" s="24"/>
    </row>
    <row r="1647" spans="2:19" x14ac:dyDescent="0.25">
      <c r="B1647" s="18"/>
      <c r="C1647" s="19"/>
      <c r="D1647" s="19"/>
      <c r="E1647" s="20"/>
      <c r="F1647" s="21"/>
      <c r="G1647" s="20"/>
      <c r="H1647" s="25"/>
      <c r="I1647" s="25"/>
      <c r="J1647" s="25"/>
      <c r="K1647" s="25"/>
      <c r="L1647" s="34"/>
      <c r="M1647" s="34"/>
      <c r="N1647" s="46"/>
      <c r="O1647" s="46"/>
      <c r="P1647" s="25"/>
      <c r="R1647" s="24"/>
      <c r="S1647" s="24"/>
    </row>
    <row r="1648" spans="2:19" x14ac:dyDescent="0.25">
      <c r="B1648" s="18"/>
      <c r="C1648" s="19"/>
      <c r="D1648" s="19"/>
      <c r="E1648" s="20"/>
      <c r="F1648" s="21"/>
      <c r="G1648" s="20"/>
      <c r="H1648" s="25"/>
      <c r="I1648" s="25"/>
      <c r="J1648" s="25"/>
      <c r="K1648" s="25"/>
      <c r="L1648" s="34"/>
      <c r="M1648" s="34"/>
      <c r="N1648" s="46"/>
      <c r="O1648" s="46"/>
      <c r="P1648" s="25"/>
      <c r="R1648" s="24"/>
      <c r="S1648" s="24"/>
    </row>
    <row r="1649" spans="2:19" x14ac:dyDescent="0.25">
      <c r="B1649" s="18"/>
      <c r="C1649" s="19"/>
      <c r="D1649" s="19"/>
      <c r="E1649" s="20"/>
      <c r="F1649" s="21"/>
      <c r="G1649" s="20"/>
      <c r="H1649" s="25"/>
      <c r="I1649" s="25"/>
      <c r="J1649" s="25"/>
      <c r="K1649" s="25"/>
      <c r="L1649" s="34"/>
      <c r="M1649" s="34"/>
      <c r="N1649" s="46"/>
      <c r="O1649" s="46"/>
      <c r="P1649" s="25"/>
      <c r="R1649" s="24"/>
      <c r="S1649" s="24"/>
    </row>
    <row r="1650" spans="2:19" x14ac:dyDescent="0.25">
      <c r="B1650" s="18"/>
      <c r="C1650" s="19"/>
      <c r="D1650" s="19"/>
      <c r="E1650" s="20"/>
      <c r="F1650" s="21"/>
      <c r="G1650" s="20"/>
      <c r="H1650" s="25"/>
      <c r="I1650" s="25"/>
      <c r="J1650" s="25"/>
      <c r="K1650" s="25"/>
      <c r="L1650" s="34"/>
      <c r="M1650" s="34"/>
      <c r="N1650" s="46"/>
      <c r="O1650" s="46"/>
      <c r="P1650" s="25"/>
      <c r="R1650" s="24"/>
      <c r="S1650" s="24"/>
    </row>
    <row r="1651" spans="2:19" x14ac:dyDescent="0.25">
      <c r="B1651" s="18"/>
      <c r="C1651" s="19"/>
      <c r="D1651" s="19"/>
      <c r="E1651" s="20"/>
      <c r="F1651" s="21"/>
      <c r="G1651" s="20"/>
      <c r="H1651" s="25"/>
      <c r="I1651" s="25"/>
      <c r="J1651" s="25"/>
      <c r="K1651" s="25"/>
      <c r="L1651" s="34"/>
      <c r="M1651" s="34"/>
      <c r="N1651" s="46"/>
      <c r="O1651" s="46"/>
      <c r="P1651" s="25"/>
      <c r="R1651" s="24"/>
      <c r="S1651" s="24"/>
    </row>
    <row r="1652" spans="2:19" x14ac:dyDescent="0.25">
      <c r="B1652" s="18"/>
      <c r="C1652" s="19"/>
      <c r="D1652" s="19"/>
      <c r="E1652" s="20"/>
      <c r="F1652" s="21"/>
      <c r="G1652" s="20"/>
      <c r="H1652" s="25"/>
      <c r="I1652" s="25"/>
      <c r="J1652" s="25"/>
      <c r="K1652" s="25"/>
      <c r="L1652" s="34"/>
      <c r="M1652" s="34"/>
      <c r="N1652" s="46"/>
      <c r="O1652" s="46"/>
      <c r="P1652" s="25"/>
      <c r="R1652" s="24"/>
      <c r="S1652" s="24"/>
    </row>
    <row r="1653" spans="2:19" x14ac:dyDescent="0.25">
      <c r="B1653" s="18"/>
      <c r="C1653" s="19"/>
      <c r="D1653" s="19"/>
      <c r="E1653" s="20"/>
      <c r="F1653" s="21"/>
      <c r="G1653" s="20"/>
      <c r="H1653" s="25"/>
      <c r="I1653" s="25"/>
      <c r="J1653" s="25"/>
      <c r="K1653" s="25"/>
      <c r="L1653" s="34"/>
      <c r="M1653" s="34"/>
      <c r="N1653" s="46"/>
      <c r="O1653" s="46"/>
      <c r="P1653" s="25"/>
      <c r="R1653" s="24"/>
      <c r="S1653" s="24"/>
    </row>
    <row r="1654" spans="2:19" x14ac:dyDescent="0.25">
      <c r="B1654" s="18"/>
      <c r="C1654" s="19"/>
      <c r="D1654" s="19"/>
      <c r="E1654" s="20"/>
      <c r="F1654" s="21"/>
      <c r="G1654" s="20"/>
      <c r="H1654" s="25"/>
      <c r="I1654" s="25"/>
      <c r="J1654" s="25"/>
      <c r="K1654" s="25"/>
      <c r="L1654" s="34"/>
      <c r="M1654" s="34"/>
      <c r="N1654" s="46"/>
      <c r="O1654" s="46"/>
      <c r="P1654" s="25"/>
      <c r="R1654" s="24"/>
      <c r="S1654" s="24"/>
    </row>
    <row r="1655" spans="2:19" x14ac:dyDescent="0.25">
      <c r="B1655" s="18"/>
      <c r="C1655" s="19"/>
      <c r="D1655" s="19"/>
      <c r="E1655" s="20"/>
      <c r="F1655" s="21"/>
      <c r="G1655" s="20"/>
      <c r="H1655" s="25"/>
      <c r="I1655" s="25"/>
      <c r="J1655" s="25"/>
      <c r="K1655" s="25"/>
      <c r="L1655" s="34"/>
      <c r="M1655" s="34"/>
      <c r="N1655" s="46"/>
      <c r="O1655" s="46"/>
      <c r="P1655" s="25"/>
      <c r="R1655" s="24"/>
      <c r="S1655" s="24"/>
    </row>
    <row r="1656" spans="2:19" x14ac:dyDescent="0.25">
      <c r="B1656" s="18"/>
      <c r="C1656" s="19"/>
      <c r="D1656" s="19"/>
      <c r="E1656" s="20"/>
      <c r="F1656" s="21"/>
      <c r="G1656" s="20"/>
      <c r="H1656" s="25"/>
      <c r="I1656" s="25"/>
      <c r="J1656" s="25"/>
      <c r="K1656" s="25"/>
      <c r="L1656" s="34"/>
      <c r="M1656" s="34"/>
      <c r="N1656" s="46"/>
      <c r="O1656" s="46"/>
      <c r="P1656" s="25"/>
      <c r="R1656" s="24"/>
      <c r="S1656" s="24"/>
    </row>
    <row r="1657" spans="2:19" x14ac:dyDescent="0.25">
      <c r="B1657" s="18"/>
      <c r="C1657" s="19"/>
      <c r="D1657" s="19"/>
      <c r="E1657" s="20"/>
      <c r="F1657" s="21"/>
      <c r="G1657" s="20"/>
      <c r="H1657" s="25"/>
      <c r="I1657" s="25"/>
      <c r="J1657" s="25"/>
      <c r="K1657" s="25"/>
      <c r="L1657" s="34"/>
      <c r="M1657" s="34"/>
      <c r="N1657" s="46"/>
      <c r="O1657" s="46"/>
      <c r="P1657" s="25"/>
      <c r="R1657" s="24"/>
      <c r="S1657" s="24"/>
    </row>
    <row r="1658" spans="2:19" x14ac:dyDescent="0.25">
      <c r="B1658" s="18"/>
      <c r="C1658" s="19"/>
      <c r="D1658" s="19"/>
      <c r="E1658" s="20"/>
      <c r="F1658" s="21"/>
      <c r="G1658" s="20"/>
      <c r="H1658" s="25"/>
      <c r="I1658" s="25"/>
      <c r="J1658" s="25"/>
      <c r="K1658" s="25"/>
      <c r="L1658" s="34"/>
      <c r="M1658" s="34"/>
      <c r="N1658" s="46"/>
      <c r="O1658" s="46"/>
      <c r="P1658" s="25"/>
      <c r="R1658" s="24"/>
      <c r="S1658" s="24"/>
    </row>
    <row r="1659" spans="2:19" x14ac:dyDescent="0.25">
      <c r="B1659" s="18"/>
      <c r="C1659" s="19"/>
      <c r="D1659" s="19"/>
      <c r="E1659" s="20"/>
      <c r="F1659" s="21"/>
      <c r="G1659" s="20"/>
      <c r="H1659" s="25"/>
      <c r="I1659" s="25"/>
      <c r="J1659" s="25"/>
      <c r="K1659" s="25"/>
      <c r="L1659" s="34"/>
      <c r="M1659" s="34"/>
      <c r="N1659" s="46"/>
      <c r="O1659" s="46"/>
      <c r="P1659" s="25"/>
      <c r="R1659" s="24"/>
      <c r="S1659" s="24"/>
    </row>
    <row r="1660" spans="2:19" x14ac:dyDescent="0.25">
      <c r="B1660" s="18"/>
      <c r="C1660" s="19"/>
      <c r="D1660" s="19"/>
      <c r="E1660" s="20"/>
      <c r="F1660" s="21"/>
      <c r="G1660" s="20"/>
      <c r="H1660" s="25"/>
      <c r="I1660" s="25"/>
      <c r="J1660" s="25"/>
      <c r="K1660" s="25"/>
      <c r="L1660" s="34"/>
      <c r="M1660" s="34"/>
      <c r="N1660" s="46"/>
      <c r="O1660" s="46"/>
      <c r="P1660" s="25"/>
      <c r="R1660" s="24"/>
      <c r="S1660" s="24"/>
    </row>
    <row r="1661" spans="2:19" x14ac:dyDescent="0.25">
      <c r="B1661" s="18"/>
      <c r="C1661" s="19"/>
      <c r="D1661" s="19"/>
      <c r="E1661" s="20"/>
      <c r="F1661" s="21"/>
      <c r="G1661" s="20"/>
      <c r="H1661" s="25"/>
      <c r="I1661" s="25"/>
      <c r="J1661" s="25"/>
      <c r="K1661" s="25"/>
      <c r="L1661" s="34"/>
      <c r="M1661" s="34"/>
      <c r="N1661" s="46"/>
      <c r="O1661" s="46"/>
      <c r="P1661" s="25"/>
      <c r="R1661" s="24"/>
      <c r="S1661" s="24"/>
    </row>
    <row r="1662" spans="2:19" x14ac:dyDescent="0.25">
      <c r="B1662" s="18"/>
      <c r="C1662" s="19"/>
      <c r="D1662" s="19"/>
      <c r="E1662" s="20"/>
      <c r="F1662" s="21"/>
      <c r="G1662" s="20"/>
      <c r="H1662" s="25"/>
      <c r="I1662" s="25"/>
      <c r="J1662" s="25"/>
      <c r="K1662" s="25"/>
      <c r="L1662" s="34"/>
      <c r="M1662" s="34"/>
      <c r="N1662" s="46"/>
      <c r="O1662" s="46"/>
      <c r="P1662" s="25"/>
      <c r="R1662" s="24"/>
      <c r="S1662" s="24"/>
    </row>
    <row r="1663" spans="2:19" x14ac:dyDescent="0.25">
      <c r="B1663" s="18"/>
      <c r="C1663" s="19"/>
      <c r="D1663" s="19"/>
      <c r="E1663" s="20"/>
      <c r="F1663" s="21"/>
      <c r="G1663" s="20"/>
      <c r="H1663" s="25"/>
      <c r="I1663" s="25"/>
      <c r="J1663" s="25"/>
      <c r="K1663" s="25"/>
      <c r="L1663" s="34"/>
      <c r="M1663" s="34"/>
      <c r="N1663" s="46"/>
      <c r="O1663" s="46"/>
      <c r="P1663" s="25"/>
      <c r="R1663" s="24"/>
      <c r="S1663" s="24"/>
    </row>
    <row r="1664" spans="2:19" x14ac:dyDescent="0.25">
      <c r="B1664" s="18"/>
      <c r="C1664" s="19"/>
      <c r="D1664" s="19"/>
      <c r="E1664" s="20"/>
      <c r="F1664" s="21"/>
      <c r="G1664" s="20"/>
      <c r="H1664" s="25"/>
      <c r="I1664" s="25"/>
      <c r="J1664" s="25"/>
      <c r="K1664" s="25"/>
      <c r="L1664" s="34"/>
      <c r="M1664" s="34"/>
      <c r="N1664" s="46"/>
      <c r="O1664" s="46"/>
      <c r="P1664" s="25"/>
      <c r="R1664" s="24"/>
      <c r="S1664" s="24"/>
    </row>
    <row r="1665" spans="2:19" x14ac:dyDescent="0.25">
      <c r="B1665" s="18"/>
      <c r="C1665" s="19"/>
      <c r="D1665" s="19"/>
      <c r="E1665" s="20"/>
      <c r="F1665" s="21"/>
      <c r="G1665" s="20"/>
      <c r="H1665" s="25"/>
      <c r="I1665" s="25"/>
      <c r="J1665" s="25"/>
      <c r="K1665" s="25"/>
      <c r="L1665" s="34"/>
      <c r="M1665" s="34"/>
      <c r="N1665" s="46"/>
      <c r="O1665" s="46"/>
      <c r="P1665" s="25"/>
      <c r="R1665" s="24"/>
      <c r="S1665" s="24"/>
    </row>
    <row r="1666" spans="2:19" x14ac:dyDescent="0.25">
      <c r="B1666" s="18"/>
      <c r="C1666" s="19"/>
      <c r="D1666" s="19"/>
      <c r="E1666" s="20"/>
      <c r="F1666" s="21"/>
      <c r="G1666" s="20"/>
      <c r="H1666" s="25"/>
      <c r="I1666" s="25"/>
      <c r="J1666" s="25"/>
      <c r="K1666" s="25"/>
      <c r="L1666" s="34"/>
      <c r="M1666" s="34"/>
      <c r="N1666" s="46"/>
      <c r="O1666" s="46"/>
      <c r="P1666" s="25"/>
      <c r="R1666" s="24"/>
      <c r="S1666" s="24"/>
    </row>
    <row r="1667" spans="2:19" x14ac:dyDescent="0.25">
      <c r="B1667" s="18"/>
      <c r="C1667" s="19"/>
      <c r="D1667" s="19"/>
      <c r="E1667" s="20"/>
      <c r="F1667" s="21"/>
      <c r="G1667" s="20"/>
      <c r="H1667" s="25"/>
      <c r="I1667" s="25"/>
      <c r="J1667" s="25"/>
      <c r="K1667" s="25"/>
      <c r="L1667" s="34"/>
      <c r="M1667" s="34"/>
      <c r="N1667" s="46"/>
      <c r="O1667" s="46"/>
      <c r="P1667" s="25"/>
      <c r="R1667" s="24"/>
      <c r="S1667" s="24"/>
    </row>
    <row r="1668" spans="2:19" x14ac:dyDescent="0.25">
      <c r="B1668" s="18"/>
      <c r="C1668" s="19"/>
      <c r="D1668" s="19"/>
      <c r="E1668" s="20"/>
      <c r="F1668" s="21"/>
      <c r="G1668" s="20"/>
      <c r="H1668" s="25"/>
      <c r="I1668" s="25"/>
      <c r="J1668" s="25"/>
      <c r="K1668" s="25"/>
      <c r="L1668" s="34"/>
      <c r="M1668" s="34"/>
      <c r="N1668" s="46"/>
      <c r="O1668" s="46"/>
      <c r="P1668" s="25"/>
      <c r="R1668" s="24"/>
      <c r="S1668" s="24"/>
    </row>
    <row r="1669" spans="2:19" x14ac:dyDescent="0.25">
      <c r="B1669" s="18"/>
      <c r="C1669" s="19"/>
      <c r="D1669" s="19"/>
      <c r="E1669" s="20"/>
      <c r="F1669" s="21"/>
      <c r="G1669" s="20"/>
      <c r="H1669" s="25"/>
      <c r="I1669" s="25"/>
      <c r="J1669" s="25"/>
      <c r="K1669" s="25"/>
      <c r="L1669" s="34"/>
      <c r="M1669" s="34"/>
      <c r="N1669" s="46"/>
      <c r="O1669" s="46"/>
      <c r="P1669" s="25"/>
      <c r="R1669" s="24"/>
      <c r="S1669" s="24"/>
    </row>
    <row r="1670" spans="2:19" x14ac:dyDescent="0.25">
      <c r="B1670" s="18"/>
      <c r="C1670" s="19"/>
      <c r="D1670" s="19"/>
      <c r="E1670" s="20"/>
      <c r="F1670" s="21"/>
      <c r="G1670" s="20"/>
      <c r="H1670" s="25"/>
      <c r="I1670" s="25"/>
      <c r="J1670" s="25"/>
      <c r="K1670" s="25"/>
      <c r="L1670" s="34"/>
      <c r="M1670" s="34"/>
      <c r="N1670" s="46"/>
      <c r="O1670" s="46"/>
      <c r="P1670" s="25"/>
      <c r="R1670" s="24"/>
      <c r="S1670" s="24"/>
    </row>
    <row r="1671" spans="2:19" x14ac:dyDescent="0.25">
      <c r="B1671" s="18"/>
      <c r="C1671" s="19"/>
      <c r="D1671" s="19"/>
      <c r="E1671" s="20"/>
      <c r="F1671" s="21"/>
      <c r="G1671" s="20"/>
      <c r="H1671" s="25"/>
      <c r="I1671" s="25"/>
      <c r="J1671" s="25"/>
      <c r="K1671" s="25"/>
      <c r="L1671" s="34"/>
      <c r="M1671" s="34"/>
      <c r="N1671" s="46"/>
      <c r="O1671" s="46"/>
      <c r="P1671" s="25"/>
      <c r="R1671" s="24"/>
      <c r="S1671" s="24"/>
    </row>
    <row r="1672" spans="2:19" x14ac:dyDescent="0.25">
      <c r="B1672" s="18"/>
      <c r="C1672" s="19"/>
      <c r="D1672" s="19"/>
      <c r="E1672" s="20"/>
      <c r="F1672" s="21"/>
      <c r="G1672" s="20"/>
      <c r="H1672" s="25"/>
      <c r="I1672" s="25"/>
      <c r="J1672" s="25"/>
      <c r="K1672" s="25"/>
      <c r="L1672" s="34"/>
      <c r="M1672" s="34"/>
      <c r="N1672" s="46"/>
      <c r="O1672" s="46"/>
      <c r="P1672" s="25"/>
      <c r="R1672" s="24"/>
      <c r="S1672" s="24"/>
    </row>
    <row r="1673" spans="2:19" x14ac:dyDescent="0.25">
      <c r="B1673" s="18"/>
      <c r="C1673" s="19"/>
      <c r="D1673" s="19"/>
      <c r="E1673" s="20"/>
      <c r="F1673" s="21"/>
      <c r="G1673" s="20"/>
      <c r="H1673" s="25"/>
      <c r="I1673" s="25"/>
      <c r="J1673" s="25"/>
      <c r="K1673" s="25"/>
      <c r="L1673" s="34"/>
      <c r="M1673" s="34"/>
      <c r="N1673" s="46"/>
      <c r="O1673" s="46"/>
      <c r="P1673" s="25"/>
      <c r="R1673" s="24"/>
      <c r="S1673" s="24"/>
    </row>
    <row r="1674" spans="2:19" x14ac:dyDescent="0.25">
      <c r="B1674" s="18"/>
      <c r="C1674" s="19"/>
      <c r="D1674" s="19"/>
      <c r="E1674" s="20"/>
      <c r="F1674" s="21"/>
      <c r="G1674" s="20"/>
      <c r="H1674" s="25"/>
      <c r="I1674" s="25"/>
      <c r="J1674" s="25"/>
      <c r="K1674" s="25"/>
      <c r="L1674" s="34"/>
      <c r="M1674" s="34"/>
      <c r="N1674" s="46"/>
      <c r="O1674" s="46"/>
      <c r="P1674" s="25"/>
      <c r="R1674" s="24"/>
      <c r="S1674" s="24"/>
    </row>
    <row r="1675" spans="2:19" x14ac:dyDescent="0.25">
      <c r="B1675" s="18"/>
      <c r="C1675" s="19"/>
      <c r="D1675" s="19"/>
      <c r="E1675" s="20"/>
      <c r="F1675" s="21"/>
      <c r="G1675" s="20"/>
      <c r="H1675" s="25"/>
      <c r="I1675" s="25"/>
      <c r="J1675" s="25"/>
      <c r="K1675" s="25"/>
      <c r="L1675" s="34"/>
      <c r="M1675" s="34"/>
      <c r="N1675" s="46"/>
      <c r="O1675" s="46"/>
      <c r="P1675" s="25"/>
      <c r="R1675" s="24"/>
      <c r="S1675" s="24"/>
    </row>
    <row r="1676" spans="2:19" x14ac:dyDescent="0.25">
      <c r="B1676" s="18"/>
      <c r="C1676" s="19"/>
      <c r="D1676" s="19"/>
      <c r="E1676" s="20"/>
      <c r="F1676" s="21"/>
      <c r="G1676" s="20"/>
      <c r="H1676" s="25"/>
      <c r="I1676" s="25"/>
      <c r="J1676" s="25"/>
      <c r="K1676" s="25"/>
      <c r="L1676" s="34"/>
      <c r="M1676" s="34"/>
      <c r="N1676" s="46"/>
      <c r="O1676" s="46"/>
      <c r="P1676" s="25"/>
      <c r="R1676" s="24"/>
      <c r="S1676" s="24"/>
    </row>
    <row r="1677" spans="2:19" x14ac:dyDescent="0.25">
      <c r="B1677" s="18"/>
      <c r="C1677" s="19"/>
      <c r="D1677" s="19"/>
      <c r="E1677" s="20"/>
      <c r="F1677" s="21"/>
      <c r="G1677" s="20"/>
      <c r="H1677" s="25"/>
      <c r="I1677" s="25"/>
      <c r="J1677" s="25"/>
      <c r="K1677" s="25"/>
      <c r="L1677" s="34"/>
      <c r="M1677" s="34"/>
      <c r="N1677" s="46"/>
      <c r="O1677" s="46"/>
      <c r="P1677" s="25"/>
      <c r="R1677" s="24"/>
      <c r="S1677" s="24"/>
    </row>
    <row r="1678" spans="2:19" x14ac:dyDescent="0.25">
      <c r="B1678" s="18"/>
      <c r="C1678" s="19"/>
      <c r="D1678" s="19"/>
      <c r="E1678" s="20"/>
      <c r="F1678" s="21"/>
      <c r="G1678" s="20"/>
      <c r="H1678" s="25"/>
      <c r="I1678" s="25"/>
      <c r="J1678" s="25"/>
      <c r="K1678" s="25"/>
      <c r="L1678" s="34"/>
      <c r="M1678" s="34"/>
      <c r="N1678" s="46"/>
      <c r="O1678" s="46"/>
      <c r="P1678" s="25"/>
      <c r="R1678" s="24"/>
      <c r="S1678" s="24"/>
    </row>
    <row r="1679" spans="2:19" x14ac:dyDescent="0.25">
      <c r="B1679" s="18"/>
      <c r="C1679" s="19"/>
      <c r="D1679" s="19"/>
      <c r="E1679" s="20"/>
      <c r="F1679" s="21"/>
      <c r="G1679" s="20"/>
      <c r="H1679" s="25"/>
      <c r="I1679" s="25"/>
      <c r="J1679" s="25"/>
      <c r="K1679" s="25"/>
      <c r="L1679" s="34"/>
      <c r="M1679" s="34"/>
      <c r="N1679" s="46"/>
      <c r="O1679" s="46"/>
      <c r="P1679" s="25"/>
      <c r="R1679" s="24"/>
      <c r="S1679" s="24"/>
    </row>
    <row r="1680" spans="2:19" x14ac:dyDescent="0.25">
      <c r="B1680" s="18"/>
      <c r="C1680" s="19"/>
      <c r="D1680" s="19"/>
      <c r="E1680" s="20"/>
      <c r="F1680" s="21"/>
      <c r="G1680" s="20"/>
      <c r="H1680" s="25"/>
      <c r="I1680" s="25"/>
      <c r="J1680" s="25"/>
      <c r="K1680" s="25"/>
      <c r="L1680" s="34"/>
      <c r="M1680" s="34"/>
      <c r="N1680" s="46"/>
      <c r="O1680" s="46"/>
      <c r="P1680" s="25"/>
      <c r="R1680" s="24"/>
      <c r="S1680" s="24"/>
    </row>
    <row r="1681" spans="2:19" x14ac:dyDescent="0.25">
      <c r="B1681" s="18"/>
      <c r="C1681" s="19"/>
      <c r="D1681" s="19"/>
      <c r="E1681" s="20"/>
      <c r="F1681" s="21"/>
      <c r="G1681" s="20"/>
      <c r="H1681" s="25"/>
      <c r="I1681" s="25"/>
      <c r="J1681" s="25"/>
      <c r="K1681" s="25"/>
      <c r="L1681" s="34"/>
      <c r="M1681" s="34"/>
      <c r="N1681" s="46"/>
      <c r="O1681" s="46"/>
      <c r="P1681" s="25"/>
      <c r="R1681" s="24"/>
      <c r="S1681" s="24"/>
    </row>
    <row r="1682" spans="2:19" x14ac:dyDescent="0.25">
      <c r="B1682" s="18"/>
      <c r="C1682" s="19"/>
      <c r="D1682" s="19"/>
      <c r="E1682" s="20"/>
      <c r="F1682" s="21"/>
      <c r="G1682" s="20"/>
      <c r="H1682" s="25"/>
      <c r="I1682" s="25"/>
      <c r="J1682" s="25"/>
      <c r="K1682" s="25"/>
      <c r="L1682" s="34"/>
      <c r="M1682" s="34"/>
      <c r="N1682" s="46"/>
      <c r="O1682" s="46"/>
      <c r="P1682" s="25"/>
      <c r="R1682" s="24"/>
      <c r="S1682" s="24"/>
    </row>
    <row r="1683" spans="2:19" x14ac:dyDescent="0.25">
      <c r="B1683" s="18"/>
      <c r="C1683" s="19"/>
      <c r="D1683" s="19"/>
      <c r="E1683" s="20"/>
      <c r="F1683" s="21"/>
      <c r="G1683" s="20"/>
      <c r="H1683" s="25"/>
      <c r="I1683" s="25"/>
      <c r="J1683" s="25"/>
      <c r="K1683" s="25"/>
      <c r="L1683" s="34"/>
      <c r="M1683" s="34"/>
      <c r="N1683" s="46"/>
      <c r="O1683" s="46"/>
      <c r="P1683" s="25"/>
      <c r="R1683" s="24"/>
      <c r="S1683" s="24"/>
    </row>
    <row r="1684" spans="2:19" x14ac:dyDescent="0.25">
      <c r="B1684" s="18"/>
      <c r="C1684" s="19"/>
      <c r="D1684" s="19"/>
      <c r="E1684" s="20"/>
      <c r="F1684" s="21"/>
      <c r="G1684" s="20"/>
      <c r="H1684" s="25"/>
      <c r="I1684" s="25"/>
      <c r="J1684" s="25"/>
      <c r="K1684" s="25"/>
      <c r="L1684" s="34"/>
      <c r="M1684" s="34"/>
      <c r="N1684" s="46"/>
      <c r="O1684" s="46"/>
      <c r="P1684" s="25"/>
      <c r="R1684" s="24"/>
      <c r="S1684" s="24"/>
    </row>
    <row r="1685" spans="2:19" x14ac:dyDescent="0.25">
      <c r="B1685" s="18"/>
      <c r="C1685" s="19"/>
      <c r="D1685" s="19"/>
      <c r="E1685" s="20"/>
      <c r="F1685" s="21"/>
      <c r="G1685" s="20"/>
      <c r="H1685" s="25"/>
      <c r="I1685" s="25"/>
      <c r="J1685" s="25"/>
      <c r="K1685" s="25"/>
      <c r="L1685" s="34"/>
      <c r="M1685" s="34"/>
      <c r="N1685" s="46"/>
      <c r="O1685" s="46"/>
      <c r="P1685" s="25"/>
      <c r="R1685" s="24"/>
      <c r="S1685" s="24"/>
    </row>
    <row r="1686" spans="2:19" x14ac:dyDescent="0.25">
      <c r="B1686" s="18"/>
      <c r="C1686" s="19"/>
      <c r="D1686" s="19"/>
      <c r="E1686" s="20"/>
      <c r="F1686" s="21"/>
      <c r="G1686" s="20"/>
      <c r="H1686" s="25"/>
      <c r="I1686" s="25"/>
      <c r="J1686" s="25"/>
      <c r="K1686" s="25"/>
      <c r="L1686" s="34"/>
      <c r="M1686" s="34"/>
      <c r="N1686" s="46"/>
      <c r="O1686" s="46"/>
      <c r="P1686" s="25"/>
      <c r="R1686" s="24"/>
      <c r="S1686" s="24"/>
    </row>
    <row r="1687" spans="2:19" x14ac:dyDescent="0.25">
      <c r="B1687" s="18"/>
      <c r="C1687" s="19"/>
      <c r="D1687" s="19"/>
      <c r="E1687" s="20"/>
      <c r="F1687" s="21"/>
      <c r="G1687" s="20"/>
      <c r="H1687" s="25"/>
      <c r="I1687" s="25"/>
      <c r="J1687" s="25"/>
      <c r="K1687" s="25"/>
      <c r="L1687" s="34"/>
      <c r="M1687" s="34"/>
      <c r="N1687" s="46"/>
      <c r="O1687" s="46"/>
      <c r="P1687" s="25"/>
      <c r="R1687" s="24"/>
      <c r="S1687" s="24"/>
    </row>
    <row r="1688" spans="2:19" x14ac:dyDescent="0.25">
      <c r="B1688" s="18"/>
      <c r="C1688" s="19"/>
      <c r="D1688" s="19"/>
      <c r="E1688" s="20"/>
      <c r="F1688" s="21"/>
      <c r="G1688" s="20"/>
      <c r="H1688" s="25"/>
      <c r="I1688" s="25"/>
      <c r="J1688" s="25"/>
      <c r="K1688" s="25"/>
      <c r="L1688" s="34"/>
      <c r="M1688" s="34"/>
      <c r="N1688" s="46"/>
      <c r="O1688" s="46"/>
      <c r="P1688" s="25"/>
      <c r="R1688" s="24"/>
      <c r="S1688" s="24"/>
    </row>
    <row r="1689" spans="2:19" x14ac:dyDescent="0.25">
      <c r="B1689" s="18"/>
      <c r="C1689" s="19"/>
      <c r="D1689" s="19"/>
      <c r="E1689" s="20"/>
      <c r="F1689" s="21"/>
      <c r="G1689" s="20"/>
      <c r="H1689" s="25"/>
      <c r="I1689" s="25"/>
      <c r="J1689" s="25"/>
      <c r="K1689" s="25"/>
      <c r="L1689" s="34"/>
      <c r="M1689" s="34"/>
      <c r="N1689" s="46"/>
      <c r="O1689" s="46"/>
      <c r="P1689" s="25"/>
      <c r="R1689" s="24"/>
      <c r="S1689" s="24"/>
    </row>
    <row r="1690" spans="2:19" x14ac:dyDescent="0.25">
      <c r="B1690" s="18"/>
      <c r="C1690" s="19"/>
      <c r="D1690" s="19"/>
      <c r="E1690" s="20"/>
      <c r="F1690" s="21"/>
      <c r="G1690" s="20"/>
      <c r="H1690" s="25"/>
      <c r="I1690" s="25"/>
      <c r="J1690" s="25"/>
      <c r="K1690" s="25"/>
      <c r="L1690" s="34"/>
      <c r="M1690" s="34"/>
      <c r="N1690" s="46"/>
      <c r="O1690" s="46"/>
      <c r="P1690" s="25"/>
      <c r="R1690" s="24"/>
      <c r="S1690" s="24"/>
    </row>
    <row r="1691" spans="2:19" x14ac:dyDescent="0.25">
      <c r="B1691" s="18"/>
      <c r="C1691" s="19"/>
      <c r="D1691" s="19"/>
      <c r="E1691" s="20"/>
      <c r="F1691" s="21"/>
      <c r="G1691" s="20"/>
      <c r="H1691" s="25"/>
      <c r="I1691" s="25"/>
      <c r="J1691" s="25"/>
      <c r="K1691" s="25"/>
      <c r="L1691" s="34"/>
      <c r="M1691" s="34"/>
      <c r="N1691" s="46"/>
      <c r="O1691" s="46"/>
      <c r="P1691" s="25"/>
      <c r="R1691" s="24"/>
      <c r="S1691" s="24"/>
    </row>
    <row r="1692" spans="2:19" x14ac:dyDescent="0.25">
      <c r="B1692" s="18"/>
      <c r="C1692" s="19"/>
      <c r="D1692" s="19"/>
      <c r="E1692" s="20"/>
      <c r="F1692" s="21"/>
      <c r="G1692" s="20"/>
      <c r="H1692" s="25"/>
      <c r="I1692" s="25"/>
      <c r="J1692" s="25"/>
      <c r="K1692" s="25"/>
      <c r="L1692" s="34"/>
      <c r="M1692" s="34"/>
      <c r="N1692" s="46"/>
      <c r="O1692" s="46"/>
      <c r="P1692" s="25"/>
      <c r="R1692" s="24"/>
      <c r="S1692" s="24"/>
    </row>
    <row r="1693" spans="2:19" x14ac:dyDescent="0.25">
      <c r="B1693" s="18"/>
      <c r="C1693" s="19"/>
      <c r="D1693" s="19"/>
      <c r="E1693" s="20"/>
      <c r="F1693" s="21"/>
      <c r="G1693" s="20"/>
      <c r="H1693" s="25"/>
      <c r="I1693" s="25"/>
      <c r="J1693" s="25"/>
      <c r="K1693" s="25"/>
      <c r="L1693" s="34"/>
      <c r="M1693" s="34"/>
      <c r="N1693" s="46"/>
      <c r="O1693" s="46"/>
      <c r="P1693" s="25"/>
      <c r="R1693" s="24"/>
      <c r="S1693" s="24"/>
    </row>
    <row r="1694" spans="2:19" x14ac:dyDescent="0.25">
      <c r="B1694" s="18"/>
      <c r="C1694" s="19"/>
      <c r="D1694" s="19"/>
      <c r="E1694" s="20"/>
      <c r="F1694" s="21"/>
      <c r="G1694" s="20"/>
      <c r="H1694" s="25"/>
      <c r="I1694" s="25"/>
      <c r="J1694" s="25"/>
      <c r="K1694" s="25"/>
      <c r="L1694" s="34"/>
      <c r="M1694" s="34"/>
      <c r="N1694" s="46"/>
      <c r="O1694" s="46"/>
      <c r="P1694" s="25"/>
      <c r="R1694" s="24"/>
      <c r="S1694" s="24"/>
    </row>
    <row r="1695" spans="2:19" x14ac:dyDescent="0.25">
      <c r="B1695" s="18"/>
      <c r="C1695" s="19"/>
      <c r="D1695" s="19"/>
      <c r="E1695" s="20"/>
      <c r="F1695" s="21"/>
      <c r="G1695" s="20"/>
      <c r="H1695" s="25"/>
      <c r="I1695" s="25"/>
      <c r="J1695" s="25"/>
      <c r="K1695" s="25"/>
      <c r="L1695" s="34"/>
      <c r="M1695" s="34"/>
      <c r="N1695" s="46"/>
      <c r="O1695" s="46"/>
      <c r="P1695" s="25"/>
      <c r="R1695" s="24"/>
      <c r="S1695" s="24"/>
    </row>
    <row r="1696" spans="2:19" x14ac:dyDescent="0.25">
      <c r="B1696" s="18"/>
      <c r="C1696" s="19"/>
      <c r="D1696" s="19"/>
      <c r="E1696" s="20"/>
      <c r="F1696" s="21"/>
      <c r="G1696" s="20"/>
      <c r="H1696" s="25"/>
      <c r="I1696" s="25"/>
      <c r="J1696" s="25"/>
      <c r="K1696" s="25"/>
      <c r="L1696" s="34"/>
      <c r="M1696" s="34"/>
      <c r="N1696" s="46"/>
      <c r="O1696" s="46"/>
      <c r="P1696" s="25"/>
      <c r="R1696" s="24"/>
      <c r="S1696" s="24"/>
    </row>
    <row r="1697" spans="2:19" x14ac:dyDescent="0.25">
      <c r="B1697" s="18"/>
      <c r="C1697" s="19"/>
      <c r="D1697" s="19"/>
      <c r="E1697" s="20"/>
      <c r="F1697" s="21"/>
      <c r="G1697" s="20"/>
      <c r="H1697" s="25"/>
      <c r="I1697" s="25"/>
      <c r="J1697" s="25"/>
      <c r="K1697" s="25"/>
      <c r="L1697" s="34"/>
      <c r="M1697" s="34"/>
      <c r="N1697" s="46"/>
      <c r="O1697" s="46"/>
      <c r="P1697" s="25"/>
      <c r="R1697" s="24"/>
      <c r="S1697" s="24"/>
    </row>
    <row r="1698" spans="2:19" x14ac:dyDescent="0.25">
      <c r="B1698" s="18"/>
      <c r="C1698" s="19"/>
      <c r="D1698" s="19"/>
      <c r="E1698" s="20"/>
      <c r="F1698" s="21"/>
      <c r="G1698" s="20"/>
      <c r="H1698" s="25"/>
      <c r="I1698" s="25"/>
      <c r="J1698" s="25"/>
      <c r="K1698" s="25"/>
      <c r="L1698" s="34"/>
      <c r="M1698" s="34"/>
      <c r="N1698" s="46"/>
      <c r="O1698" s="46"/>
      <c r="P1698" s="25"/>
      <c r="R1698" s="24"/>
      <c r="S1698" s="24"/>
    </row>
    <row r="1699" spans="2:19" x14ac:dyDescent="0.25">
      <c r="B1699" s="18"/>
      <c r="C1699" s="19"/>
      <c r="D1699" s="19"/>
      <c r="E1699" s="20"/>
      <c r="F1699" s="21"/>
      <c r="G1699" s="20"/>
      <c r="H1699" s="25"/>
      <c r="I1699" s="25"/>
      <c r="J1699" s="25"/>
      <c r="K1699" s="25"/>
      <c r="L1699" s="34"/>
      <c r="M1699" s="34"/>
      <c r="N1699" s="46"/>
      <c r="O1699" s="46"/>
      <c r="P1699" s="25"/>
      <c r="R1699" s="24"/>
      <c r="S1699" s="24"/>
    </row>
    <row r="1700" spans="2:19" x14ac:dyDescent="0.25">
      <c r="B1700" s="18"/>
      <c r="C1700" s="19"/>
      <c r="D1700" s="19"/>
      <c r="E1700" s="20"/>
      <c r="F1700" s="21"/>
      <c r="G1700" s="20"/>
      <c r="H1700" s="25"/>
      <c r="I1700" s="25"/>
      <c r="J1700" s="25"/>
      <c r="K1700" s="25"/>
      <c r="L1700" s="34"/>
      <c r="M1700" s="34"/>
      <c r="N1700" s="46"/>
      <c r="O1700" s="46"/>
      <c r="P1700" s="25"/>
      <c r="R1700" s="24"/>
      <c r="S1700" s="24"/>
    </row>
    <row r="1701" spans="2:19" x14ac:dyDescent="0.25">
      <c r="B1701" s="18"/>
      <c r="C1701" s="19"/>
      <c r="D1701" s="19"/>
      <c r="E1701" s="20"/>
      <c r="F1701" s="21"/>
      <c r="G1701" s="20"/>
      <c r="H1701" s="25"/>
      <c r="I1701" s="25"/>
      <c r="J1701" s="25"/>
      <c r="K1701" s="25"/>
      <c r="L1701" s="34"/>
      <c r="M1701" s="34"/>
      <c r="N1701" s="46"/>
      <c r="O1701" s="46"/>
      <c r="P1701" s="25"/>
      <c r="R1701" s="24"/>
      <c r="S1701" s="24"/>
    </row>
    <row r="1702" spans="2:19" x14ac:dyDescent="0.25">
      <c r="B1702" s="18"/>
      <c r="C1702" s="19"/>
      <c r="D1702" s="19"/>
      <c r="E1702" s="20"/>
      <c r="F1702" s="21"/>
      <c r="G1702" s="20"/>
      <c r="H1702" s="25"/>
      <c r="I1702" s="25"/>
      <c r="J1702" s="25"/>
      <c r="K1702" s="25"/>
      <c r="L1702" s="34"/>
      <c r="M1702" s="34"/>
      <c r="N1702" s="46"/>
      <c r="O1702" s="46"/>
      <c r="P1702" s="25"/>
      <c r="R1702" s="24"/>
      <c r="S1702" s="24"/>
    </row>
    <row r="1703" spans="2:19" x14ac:dyDescent="0.25">
      <c r="B1703" s="18"/>
      <c r="C1703" s="19"/>
      <c r="D1703" s="19"/>
      <c r="E1703" s="20"/>
      <c r="F1703" s="21"/>
      <c r="G1703" s="20"/>
      <c r="H1703" s="25"/>
      <c r="I1703" s="25"/>
      <c r="J1703" s="25"/>
      <c r="K1703" s="25"/>
      <c r="L1703" s="34"/>
      <c r="M1703" s="34"/>
      <c r="N1703" s="46"/>
      <c r="O1703" s="46"/>
      <c r="P1703" s="25"/>
      <c r="R1703" s="24"/>
      <c r="S1703" s="24"/>
    </row>
    <row r="1704" spans="2:19" x14ac:dyDescent="0.25">
      <c r="B1704" s="18"/>
      <c r="C1704" s="19"/>
      <c r="D1704" s="19"/>
      <c r="E1704" s="20"/>
      <c r="F1704" s="21"/>
      <c r="G1704" s="20"/>
      <c r="H1704" s="25"/>
      <c r="I1704" s="25"/>
      <c r="J1704" s="25"/>
      <c r="K1704" s="25"/>
      <c r="L1704" s="34"/>
      <c r="M1704" s="34"/>
      <c r="N1704" s="46"/>
      <c r="O1704" s="46"/>
      <c r="P1704" s="25"/>
      <c r="R1704" s="24"/>
      <c r="S1704" s="24"/>
    </row>
    <row r="1705" spans="2:19" x14ac:dyDescent="0.25">
      <c r="B1705" s="18"/>
      <c r="C1705" s="19"/>
      <c r="D1705" s="19"/>
      <c r="E1705" s="20"/>
      <c r="F1705" s="21"/>
      <c r="G1705" s="20"/>
      <c r="H1705" s="25"/>
      <c r="I1705" s="25"/>
      <c r="J1705" s="25"/>
      <c r="K1705" s="25"/>
      <c r="L1705" s="34"/>
      <c r="M1705" s="34"/>
      <c r="N1705" s="46"/>
      <c r="O1705" s="46"/>
      <c r="P1705" s="25"/>
      <c r="R1705" s="24"/>
      <c r="S1705" s="24"/>
    </row>
    <row r="1706" spans="2:19" x14ac:dyDescent="0.25">
      <c r="B1706" s="18"/>
      <c r="C1706" s="19"/>
      <c r="D1706" s="19"/>
      <c r="E1706" s="20"/>
      <c r="F1706" s="21"/>
      <c r="G1706" s="20"/>
      <c r="H1706" s="25"/>
      <c r="I1706" s="25"/>
      <c r="J1706" s="25"/>
      <c r="K1706" s="25"/>
      <c r="L1706" s="34"/>
      <c r="M1706" s="34"/>
      <c r="N1706" s="46"/>
      <c r="O1706" s="46"/>
      <c r="P1706" s="25"/>
      <c r="R1706" s="24"/>
      <c r="S1706" s="24"/>
    </row>
    <row r="1707" spans="2:19" x14ac:dyDescent="0.25">
      <c r="B1707" s="18"/>
      <c r="C1707" s="19"/>
      <c r="D1707" s="19"/>
      <c r="E1707" s="20"/>
      <c r="F1707" s="21"/>
      <c r="G1707" s="20"/>
      <c r="H1707" s="25"/>
      <c r="I1707" s="25"/>
      <c r="J1707" s="25"/>
      <c r="K1707" s="25"/>
      <c r="L1707" s="34"/>
      <c r="M1707" s="34"/>
      <c r="N1707" s="46"/>
      <c r="O1707" s="46"/>
      <c r="P1707" s="25"/>
      <c r="R1707" s="24"/>
      <c r="S1707" s="24"/>
    </row>
    <row r="1708" spans="2:19" x14ac:dyDescent="0.25">
      <c r="B1708" s="18"/>
      <c r="C1708" s="19"/>
      <c r="D1708" s="19"/>
      <c r="E1708" s="20"/>
      <c r="F1708" s="21"/>
      <c r="G1708" s="20"/>
      <c r="H1708" s="25"/>
      <c r="I1708" s="25"/>
      <c r="J1708" s="25"/>
      <c r="K1708" s="25"/>
      <c r="L1708" s="34"/>
      <c r="M1708" s="34"/>
      <c r="N1708" s="46"/>
      <c r="O1708" s="46"/>
      <c r="P1708" s="25"/>
      <c r="R1708" s="24"/>
      <c r="S1708" s="24"/>
    </row>
    <row r="1709" spans="2:19" x14ac:dyDescent="0.25">
      <c r="B1709" s="18"/>
      <c r="C1709" s="19"/>
      <c r="D1709" s="19"/>
      <c r="E1709" s="20"/>
      <c r="F1709" s="21"/>
      <c r="G1709" s="20"/>
      <c r="H1709" s="25"/>
      <c r="I1709" s="25"/>
      <c r="J1709" s="25"/>
      <c r="K1709" s="25"/>
      <c r="L1709" s="34"/>
      <c r="M1709" s="34"/>
      <c r="N1709" s="46"/>
      <c r="O1709" s="46"/>
      <c r="P1709" s="25"/>
      <c r="R1709" s="24"/>
      <c r="S1709" s="24"/>
    </row>
    <row r="1710" spans="2:19" x14ac:dyDescent="0.25">
      <c r="B1710" s="18"/>
      <c r="C1710" s="19"/>
      <c r="D1710" s="19"/>
      <c r="E1710" s="20"/>
      <c r="F1710" s="21"/>
      <c r="G1710" s="20"/>
      <c r="H1710" s="25"/>
      <c r="I1710" s="25"/>
      <c r="J1710" s="25"/>
      <c r="K1710" s="25"/>
      <c r="L1710" s="34"/>
      <c r="M1710" s="34"/>
      <c r="N1710" s="46"/>
      <c r="O1710" s="46"/>
      <c r="P1710" s="25"/>
      <c r="R1710" s="24"/>
      <c r="S1710" s="24"/>
    </row>
    <row r="1711" spans="2:19" x14ac:dyDescent="0.25">
      <c r="B1711" s="18"/>
      <c r="C1711" s="19"/>
      <c r="D1711" s="19"/>
      <c r="E1711" s="20"/>
      <c r="F1711" s="21"/>
      <c r="G1711" s="20"/>
      <c r="H1711" s="25"/>
      <c r="I1711" s="25"/>
      <c r="J1711" s="25"/>
      <c r="K1711" s="25"/>
      <c r="L1711" s="34"/>
      <c r="M1711" s="34"/>
      <c r="N1711" s="46"/>
      <c r="O1711" s="46"/>
      <c r="P1711" s="25"/>
      <c r="R1711" s="24"/>
      <c r="S1711" s="24"/>
    </row>
    <row r="1712" spans="2:19" x14ac:dyDescent="0.25">
      <c r="B1712" s="18"/>
      <c r="C1712" s="19"/>
      <c r="D1712" s="19"/>
      <c r="E1712" s="20"/>
      <c r="F1712" s="21"/>
      <c r="G1712" s="20"/>
      <c r="H1712" s="25"/>
      <c r="I1712" s="25"/>
      <c r="J1712" s="25"/>
      <c r="K1712" s="25"/>
      <c r="L1712" s="34"/>
      <c r="M1712" s="34"/>
      <c r="N1712" s="46"/>
      <c r="O1712" s="46"/>
      <c r="P1712" s="25"/>
      <c r="R1712" s="24"/>
      <c r="S1712" s="24"/>
    </row>
    <row r="1713" spans="2:19" x14ac:dyDescent="0.25">
      <c r="B1713" s="18"/>
      <c r="C1713" s="19"/>
      <c r="D1713" s="19"/>
      <c r="E1713" s="20"/>
      <c r="F1713" s="21"/>
      <c r="G1713" s="20"/>
      <c r="H1713" s="25"/>
      <c r="I1713" s="25"/>
      <c r="J1713" s="25"/>
      <c r="K1713" s="25"/>
      <c r="L1713" s="34"/>
      <c r="M1713" s="34"/>
      <c r="N1713" s="46"/>
      <c r="O1713" s="46"/>
      <c r="P1713" s="25"/>
      <c r="R1713" s="24"/>
      <c r="S1713" s="24"/>
    </row>
    <row r="1714" spans="2:19" x14ac:dyDescent="0.25">
      <c r="B1714" s="18"/>
      <c r="C1714" s="19"/>
      <c r="D1714" s="19"/>
      <c r="E1714" s="20"/>
      <c r="F1714" s="21"/>
      <c r="G1714" s="20"/>
      <c r="H1714" s="25"/>
      <c r="I1714" s="25"/>
      <c r="J1714" s="25"/>
      <c r="K1714" s="25"/>
      <c r="L1714" s="34"/>
      <c r="M1714" s="34"/>
      <c r="N1714" s="46"/>
      <c r="O1714" s="46"/>
      <c r="P1714" s="25"/>
      <c r="R1714" s="24"/>
      <c r="S1714" s="24"/>
    </row>
    <row r="1715" spans="2:19" x14ac:dyDescent="0.25">
      <c r="B1715" s="18"/>
      <c r="C1715" s="19"/>
      <c r="D1715" s="19"/>
      <c r="E1715" s="20"/>
      <c r="F1715" s="21"/>
      <c r="G1715" s="20"/>
      <c r="H1715" s="25"/>
      <c r="I1715" s="25"/>
      <c r="J1715" s="25"/>
      <c r="K1715" s="25"/>
      <c r="L1715" s="34"/>
      <c r="M1715" s="34"/>
      <c r="N1715" s="46"/>
      <c r="O1715" s="46"/>
      <c r="P1715" s="25"/>
      <c r="R1715" s="24"/>
      <c r="S1715" s="24"/>
    </row>
    <row r="1716" spans="2:19" x14ac:dyDescent="0.25">
      <c r="B1716" s="18"/>
      <c r="C1716" s="19"/>
      <c r="D1716" s="19"/>
      <c r="E1716" s="20"/>
      <c r="F1716" s="21"/>
      <c r="G1716" s="20"/>
      <c r="H1716" s="25"/>
      <c r="I1716" s="25"/>
      <c r="J1716" s="25"/>
      <c r="K1716" s="25"/>
      <c r="L1716" s="34"/>
      <c r="M1716" s="34"/>
      <c r="N1716" s="46"/>
      <c r="O1716" s="46"/>
      <c r="P1716" s="25"/>
      <c r="R1716" s="24"/>
      <c r="S1716" s="24"/>
    </row>
    <row r="1717" spans="2:19" x14ac:dyDescent="0.25">
      <c r="B1717" s="18"/>
      <c r="C1717" s="19"/>
      <c r="D1717" s="19"/>
      <c r="E1717" s="20"/>
      <c r="F1717" s="21"/>
      <c r="G1717" s="20"/>
      <c r="H1717" s="25"/>
      <c r="I1717" s="25"/>
      <c r="J1717" s="25"/>
      <c r="K1717" s="25"/>
      <c r="L1717" s="34"/>
      <c r="M1717" s="34"/>
      <c r="N1717" s="46"/>
      <c r="O1717" s="46"/>
      <c r="P1717" s="25"/>
      <c r="R1717" s="24"/>
      <c r="S1717" s="24"/>
    </row>
    <row r="1718" spans="2:19" x14ac:dyDescent="0.25">
      <c r="B1718" s="18"/>
      <c r="C1718" s="19"/>
      <c r="D1718" s="19"/>
      <c r="E1718" s="20"/>
      <c r="F1718" s="21"/>
      <c r="G1718" s="20"/>
      <c r="H1718" s="25"/>
      <c r="I1718" s="25"/>
      <c r="J1718" s="25"/>
      <c r="K1718" s="25"/>
      <c r="L1718" s="34"/>
      <c r="M1718" s="34"/>
      <c r="N1718" s="46"/>
      <c r="O1718" s="46"/>
      <c r="P1718" s="25"/>
      <c r="R1718" s="24"/>
      <c r="S1718" s="24"/>
    </row>
    <row r="1719" spans="2:19" x14ac:dyDescent="0.25">
      <c r="B1719" s="18"/>
      <c r="C1719" s="19"/>
      <c r="D1719" s="19"/>
      <c r="E1719" s="20"/>
      <c r="F1719" s="21"/>
      <c r="G1719" s="20"/>
      <c r="H1719" s="25"/>
      <c r="I1719" s="25"/>
      <c r="J1719" s="25"/>
      <c r="K1719" s="25"/>
      <c r="L1719" s="34"/>
      <c r="M1719" s="34"/>
      <c r="N1719" s="46"/>
      <c r="O1719" s="46"/>
      <c r="P1719" s="25"/>
      <c r="R1719" s="24"/>
      <c r="S1719" s="24"/>
    </row>
    <row r="1720" spans="2:19" x14ac:dyDescent="0.25">
      <c r="B1720" s="18"/>
      <c r="C1720" s="19"/>
      <c r="D1720" s="19"/>
      <c r="E1720" s="20"/>
      <c r="F1720" s="21"/>
      <c r="G1720" s="20"/>
      <c r="H1720" s="25"/>
      <c r="I1720" s="25"/>
      <c r="J1720" s="25"/>
      <c r="K1720" s="25"/>
      <c r="L1720" s="34"/>
      <c r="M1720" s="34"/>
      <c r="N1720" s="46"/>
      <c r="O1720" s="46"/>
      <c r="P1720" s="25"/>
      <c r="R1720" s="24"/>
      <c r="S1720" s="24"/>
    </row>
    <row r="1721" spans="2:19" x14ac:dyDescent="0.25">
      <c r="B1721" s="18"/>
      <c r="C1721" s="19"/>
      <c r="D1721" s="19"/>
      <c r="E1721" s="20"/>
      <c r="F1721" s="21"/>
      <c r="G1721" s="20"/>
      <c r="H1721" s="25"/>
      <c r="I1721" s="25"/>
      <c r="J1721" s="25"/>
      <c r="K1721" s="25"/>
      <c r="L1721" s="34"/>
      <c r="M1721" s="34"/>
      <c r="N1721" s="46"/>
      <c r="O1721" s="46"/>
      <c r="P1721" s="25"/>
      <c r="R1721" s="24"/>
      <c r="S1721" s="24"/>
    </row>
    <row r="1722" spans="2:19" x14ac:dyDescent="0.25">
      <c r="B1722" s="18"/>
      <c r="C1722" s="19"/>
      <c r="D1722" s="19"/>
      <c r="E1722" s="20"/>
      <c r="F1722" s="21"/>
      <c r="G1722" s="20"/>
      <c r="H1722" s="25"/>
      <c r="I1722" s="25"/>
      <c r="J1722" s="25"/>
      <c r="K1722" s="25"/>
      <c r="L1722" s="34"/>
      <c r="M1722" s="34"/>
      <c r="N1722" s="46"/>
      <c r="O1722" s="46"/>
      <c r="P1722" s="25"/>
      <c r="R1722" s="24"/>
      <c r="S1722" s="24"/>
    </row>
    <row r="1723" spans="2:19" x14ac:dyDescent="0.25">
      <c r="B1723" s="18"/>
      <c r="C1723" s="19"/>
      <c r="D1723" s="19"/>
      <c r="E1723" s="20"/>
      <c r="F1723" s="21"/>
      <c r="G1723" s="20"/>
      <c r="H1723" s="25"/>
      <c r="I1723" s="25"/>
      <c r="J1723" s="25"/>
      <c r="K1723" s="25"/>
      <c r="L1723" s="34"/>
      <c r="M1723" s="34"/>
      <c r="N1723" s="46"/>
      <c r="O1723" s="46"/>
      <c r="P1723" s="25"/>
      <c r="R1723" s="24"/>
      <c r="S1723" s="24"/>
    </row>
    <row r="1724" spans="2:19" x14ac:dyDescent="0.25">
      <c r="B1724" s="18"/>
      <c r="C1724" s="19"/>
      <c r="D1724" s="19"/>
      <c r="E1724" s="20"/>
      <c r="F1724" s="21"/>
      <c r="G1724" s="20"/>
      <c r="H1724" s="25"/>
      <c r="I1724" s="25"/>
      <c r="J1724" s="25"/>
      <c r="K1724" s="25"/>
      <c r="L1724" s="34"/>
      <c r="M1724" s="34"/>
      <c r="N1724" s="46"/>
      <c r="O1724" s="46"/>
      <c r="P1724" s="25"/>
      <c r="R1724" s="24"/>
      <c r="S1724" s="24"/>
    </row>
    <row r="1725" spans="2:19" x14ac:dyDescent="0.25">
      <c r="B1725" s="18"/>
      <c r="C1725" s="19"/>
      <c r="D1725" s="19"/>
      <c r="E1725" s="20"/>
      <c r="F1725" s="21"/>
      <c r="G1725" s="20"/>
      <c r="H1725" s="25"/>
      <c r="I1725" s="25"/>
      <c r="J1725" s="25"/>
      <c r="K1725" s="25"/>
      <c r="L1725" s="34"/>
      <c r="M1725" s="34"/>
      <c r="N1725" s="46"/>
      <c r="O1725" s="46"/>
      <c r="P1725" s="25"/>
      <c r="R1725" s="24"/>
      <c r="S1725" s="24"/>
    </row>
    <row r="1726" spans="2:19" x14ac:dyDescent="0.25">
      <c r="B1726" s="18"/>
      <c r="C1726" s="19"/>
      <c r="D1726" s="19"/>
      <c r="E1726" s="20"/>
      <c r="F1726" s="21"/>
      <c r="G1726" s="20"/>
      <c r="H1726" s="25"/>
      <c r="I1726" s="25"/>
      <c r="J1726" s="25"/>
      <c r="K1726" s="25"/>
      <c r="L1726" s="34"/>
      <c r="M1726" s="34"/>
      <c r="N1726" s="46"/>
      <c r="O1726" s="46"/>
      <c r="P1726" s="25"/>
      <c r="R1726" s="24"/>
      <c r="S1726" s="24"/>
    </row>
    <row r="1727" spans="2:19" x14ac:dyDescent="0.25">
      <c r="B1727" s="18"/>
      <c r="C1727" s="19"/>
      <c r="D1727" s="19"/>
      <c r="E1727" s="20"/>
      <c r="F1727" s="21"/>
      <c r="G1727" s="20"/>
      <c r="H1727" s="25"/>
      <c r="I1727" s="25"/>
      <c r="J1727" s="25"/>
      <c r="K1727" s="25"/>
      <c r="L1727" s="34"/>
      <c r="M1727" s="34"/>
      <c r="N1727" s="46"/>
      <c r="O1727" s="46"/>
      <c r="P1727" s="25"/>
      <c r="R1727" s="24"/>
      <c r="S1727" s="24"/>
    </row>
    <row r="1728" spans="2:19" x14ac:dyDescent="0.25">
      <c r="B1728" s="18"/>
      <c r="C1728" s="19"/>
      <c r="D1728" s="19"/>
      <c r="E1728" s="20"/>
      <c r="F1728" s="21"/>
      <c r="G1728" s="20"/>
      <c r="H1728" s="25"/>
      <c r="I1728" s="25"/>
      <c r="J1728" s="25"/>
      <c r="K1728" s="25"/>
      <c r="L1728" s="34"/>
      <c r="M1728" s="34"/>
      <c r="N1728" s="46"/>
      <c r="O1728" s="46"/>
      <c r="P1728" s="25"/>
      <c r="R1728" s="24"/>
      <c r="S1728" s="24"/>
    </row>
    <row r="1729" spans="2:19" x14ac:dyDescent="0.25">
      <c r="B1729" s="18"/>
      <c r="C1729" s="19"/>
      <c r="D1729" s="19"/>
      <c r="E1729" s="20"/>
      <c r="F1729" s="21"/>
      <c r="G1729" s="20"/>
      <c r="H1729" s="25"/>
      <c r="I1729" s="25"/>
      <c r="J1729" s="25"/>
      <c r="K1729" s="25"/>
      <c r="L1729" s="34"/>
      <c r="M1729" s="34"/>
      <c r="N1729" s="46"/>
      <c r="O1729" s="46"/>
      <c r="P1729" s="25"/>
      <c r="R1729" s="24"/>
      <c r="S1729" s="24"/>
    </row>
    <row r="1730" spans="2:19" x14ac:dyDescent="0.25">
      <c r="B1730" s="18"/>
      <c r="C1730" s="19"/>
      <c r="D1730" s="19"/>
      <c r="E1730" s="20"/>
      <c r="F1730" s="21"/>
      <c r="G1730" s="20"/>
      <c r="H1730" s="25"/>
      <c r="I1730" s="25"/>
      <c r="J1730" s="25"/>
      <c r="K1730" s="25"/>
      <c r="L1730" s="34"/>
      <c r="M1730" s="34"/>
      <c r="N1730" s="46"/>
      <c r="O1730" s="46"/>
      <c r="P1730" s="25"/>
      <c r="R1730" s="24"/>
      <c r="S1730" s="24"/>
    </row>
    <row r="1731" spans="2:19" x14ac:dyDescent="0.25">
      <c r="B1731" s="18"/>
      <c r="C1731" s="19"/>
      <c r="D1731" s="19"/>
      <c r="E1731" s="20"/>
      <c r="F1731" s="21"/>
      <c r="G1731" s="20"/>
      <c r="H1731" s="25"/>
      <c r="I1731" s="25"/>
      <c r="J1731" s="25"/>
      <c r="K1731" s="25"/>
      <c r="L1731" s="34"/>
      <c r="M1731" s="34"/>
      <c r="N1731" s="46"/>
      <c r="O1731" s="46"/>
      <c r="P1731" s="25"/>
      <c r="R1731" s="24"/>
      <c r="S1731" s="24"/>
    </row>
    <row r="1732" spans="2:19" x14ac:dyDescent="0.25">
      <c r="B1732" s="18"/>
      <c r="C1732" s="19"/>
      <c r="D1732" s="19"/>
      <c r="E1732" s="20"/>
      <c r="F1732" s="21"/>
      <c r="G1732" s="20"/>
      <c r="H1732" s="25"/>
      <c r="I1732" s="25"/>
      <c r="J1732" s="25"/>
      <c r="K1732" s="25"/>
      <c r="L1732" s="34"/>
      <c r="M1732" s="34"/>
      <c r="N1732" s="46"/>
      <c r="O1732" s="46"/>
      <c r="P1732" s="25"/>
      <c r="R1732" s="24"/>
      <c r="S1732" s="24"/>
    </row>
    <row r="1733" spans="2:19" x14ac:dyDescent="0.25">
      <c r="B1733" s="18"/>
      <c r="C1733" s="19"/>
      <c r="D1733" s="19"/>
      <c r="E1733" s="20"/>
      <c r="F1733" s="21"/>
      <c r="G1733" s="20"/>
      <c r="H1733" s="25"/>
      <c r="I1733" s="25"/>
      <c r="J1733" s="25"/>
      <c r="K1733" s="25"/>
      <c r="L1733" s="34"/>
      <c r="M1733" s="34"/>
      <c r="N1733" s="46"/>
      <c r="O1733" s="46"/>
      <c r="P1733" s="25"/>
      <c r="R1733" s="24"/>
      <c r="S1733" s="24"/>
    </row>
    <row r="1734" spans="2:19" x14ac:dyDescent="0.25">
      <c r="B1734" s="18"/>
      <c r="C1734" s="19"/>
      <c r="D1734" s="19"/>
      <c r="E1734" s="20"/>
      <c r="F1734" s="21"/>
      <c r="G1734" s="20"/>
      <c r="H1734" s="25"/>
      <c r="I1734" s="25"/>
      <c r="J1734" s="25"/>
      <c r="K1734" s="25"/>
      <c r="L1734" s="34"/>
      <c r="M1734" s="34"/>
      <c r="N1734" s="46"/>
      <c r="O1734" s="46"/>
      <c r="P1734" s="25"/>
      <c r="R1734" s="24"/>
      <c r="S1734" s="24"/>
    </row>
    <row r="1735" spans="2:19" x14ac:dyDescent="0.25">
      <c r="B1735" s="18"/>
      <c r="C1735" s="19"/>
      <c r="D1735" s="19"/>
      <c r="E1735" s="20"/>
      <c r="F1735" s="21"/>
      <c r="G1735" s="20"/>
      <c r="H1735" s="25"/>
      <c r="I1735" s="25"/>
      <c r="J1735" s="25"/>
      <c r="K1735" s="25"/>
      <c r="L1735" s="34"/>
      <c r="M1735" s="34"/>
      <c r="N1735" s="46"/>
      <c r="O1735" s="46"/>
      <c r="P1735" s="25"/>
      <c r="R1735" s="24"/>
      <c r="S1735" s="24"/>
    </row>
    <row r="1736" spans="2:19" x14ac:dyDescent="0.25">
      <c r="B1736" s="18"/>
      <c r="C1736" s="19"/>
      <c r="D1736" s="19"/>
      <c r="E1736" s="20"/>
      <c r="F1736" s="21"/>
      <c r="G1736" s="20"/>
      <c r="H1736" s="25"/>
      <c r="I1736" s="25"/>
      <c r="J1736" s="25"/>
      <c r="K1736" s="25"/>
      <c r="L1736" s="34"/>
      <c r="M1736" s="34"/>
      <c r="N1736" s="46"/>
      <c r="O1736" s="46"/>
      <c r="P1736" s="25"/>
      <c r="R1736" s="24"/>
      <c r="S1736" s="24"/>
    </row>
    <row r="1737" spans="2:19" x14ac:dyDescent="0.25">
      <c r="B1737" s="18"/>
      <c r="C1737" s="19"/>
      <c r="D1737" s="19"/>
      <c r="E1737" s="20"/>
      <c r="F1737" s="21"/>
      <c r="G1737" s="20"/>
      <c r="H1737" s="25"/>
      <c r="I1737" s="25"/>
      <c r="J1737" s="25"/>
      <c r="K1737" s="25"/>
      <c r="L1737" s="34"/>
      <c r="M1737" s="34"/>
      <c r="N1737" s="46"/>
      <c r="O1737" s="46"/>
      <c r="P1737" s="25"/>
      <c r="R1737" s="24"/>
      <c r="S1737" s="24"/>
    </row>
    <row r="1738" spans="2:19" x14ac:dyDescent="0.25">
      <c r="B1738" s="18"/>
      <c r="C1738" s="19"/>
      <c r="D1738" s="19"/>
      <c r="E1738" s="20"/>
      <c r="F1738" s="21"/>
      <c r="G1738" s="20"/>
      <c r="H1738" s="25"/>
      <c r="I1738" s="25"/>
      <c r="J1738" s="25"/>
      <c r="K1738" s="25"/>
      <c r="L1738" s="34"/>
      <c r="M1738" s="34"/>
      <c r="N1738" s="46"/>
      <c r="O1738" s="46"/>
      <c r="P1738" s="25"/>
      <c r="R1738" s="24"/>
      <c r="S1738" s="24"/>
    </row>
    <row r="1739" spans="2:19" x14ac:dyDescent="0.25">
      <c r="B1739" s="18"/>
      <c r="C1739" s="19"/>
      <c r="D1739" s="19"/>
      <c r="E1739" s="20"/>
      <c r="F1739" s="21"/>
      <c r="G1739" s="20"/>
      <c r="H1739" s="25"/>
      <c r="I1739" s="25"/>
      <c r="J1739" s="25"/>
      <c r="K1739" s="25"/>
      <c r="L1739" s="34"/>
      <c r="M1739" s="34"/>
      <c r="N1739" s="46"/>
      <c r="O1739" s="46"/>
      <c r="P1739" s="25"/>
      <c r="R1739" s="24"/>
      <c r="S1739" s="24"/>
    </row>
    <row r="1740" spans="2:19" x14ac:dyDescent="0.25">
      <c r="B1740" s="18"/>
      <c r="C1740" s="19"/>
      <c r="D1740" s="19"/>
      <c r="E1740" s="20"/>
      <c r="F1740" s="21"/>
      <c r="G1740" s="20"/>
      <c r="H1740" s="25"/>
      <c r="I1740" s="25"/>
      <c r="J1740" s="25"/>
      <c r="K1740" s="25"/>
      <c r="L1740" s="34"/>
      <c r="M1740" s="34"/>
      <c r="N1740" s="46"/>
      <c r="O1740" s="46"/>
      <c r="P1740" s="25"/>
      <c r="R1740" s="24"/>
      <c r="S1740" s="24"/>
    </row>
    <row r="1741" spans="2:19" x14ac:dyDescent="0.25">
      <c r="B1741" s="18"/>
      <c r="C1741" s="19"/>
      <c r="D1741" s="19"/>
      <c r="E1741" s="20"/>
      <c r="F1741" s="21"/>
      <c r="G1741" s="20"/>
      <c r="H1741" s="25"/>
      <c r="I1741" s="25"/>
      <c r="J1741" s="25"/>
      <c r="K1741" s="25"/>
      <c r="L1741" s="34"/>
      <c r="M1741" s="34"/>
      <c r="N1741" s="46"/>
      <c r="O1741" s="46"/>
      <c r="P1741" s="25"/>
      <c r="R1741" s="24"/>
      <c r="S1741" s="24"/>
    </row>
    <row r="1742" spans="2:19" x14ac:dyDescent="0.25">
      <c r="B1742" s="18"/>
      <c r="C1742" s="19"/>
      <c r="D1742" s="19"/>
      <c r="E1742" s="20"/>
      <c r="F1742" s="21"/>
      <c r="G1742" s="20"/>
      <c r="H1742" s="25"/>
      <c r="I1742" s="25"/>
      <c r="J1742" s="25"/>
      <c r="K1742" s="25"/>
      <c r="L1742" s="34"/>
      <c r="M1742" s="34"/>
      <c r="N1742" s="46"/>
      <c r="O1742" s="46"/>
      <c r="P1742" s="25"/>
      <c r="R1742" s="24"/>
      <c r="S1742" s="24"/>
    </row>
    <row r="1743" spans="2:19" x14ac:dyDescent="0.25">
      <c r="B1743" s="18"/>
      <c r="C1743" s="19"/>
      <c r="D1743" s="19"/>
      <c r="E1743" s="20"/>
      <c r="F1743" s="21"/>
      <c r="G1743" s="20"/>
      <c r="H1743" s="25"/>
      <c r="I1743" s="25"/>
      <c r="J1743" s="25"/>
      <c r="K1743" s="25"/>
      <c r="L1743" s="34"/>
      <c r="M1743" s="34"/>
      <c r="N1743" s="46"/>
      <c r="O1743" s="46"/>
      <c r="P1743" s="25"/>
      <c r="R1743" s="24"/>
      <c r="S1743" s="24"/>
    </row>
    <row r="1744" spans="2:19" x14ac:dyDescent="0.25">
      <c r="B1744" s="18"/>
      <c r="C1744" s="19"/>
      <c r="D1744" s="19"/>
      <c r="E1744" s="20"/>
      <c r="F1744" s="21"/>
      <c r="G1744" s="20"/>
      <c r="H1744" s="25"/>
      <c r="I1744" s="25"/>
      <c r="J1744" s="25"/>
      <c r="K1744" s="25"/>
      <c r="L1744" s="34"/>
      <c r="M1744" s="34"/>
      <c r="N1744" s="46"/>
      <c r="O1744" s="46"/>
      <c r="P1744" s="25"/>
      <c r="R1744" s="24"/>
      <c r="S1744" s="24"/>
    </row>
    <row r="1745" spans="2:19" x14ac:dyDescent="0.25">
      <c r="B1745" s="18"/>
      <c r="C1745" s="19"/>
      <c r="D1745" s="19"/>
      <c r="E1745" s="20"/>
      <c r="F1745" s="21"/>
      <c r="G1745" s="20"/>
      <c r="H1745" s="25"/>
      <c r="I1745" s="25"/>
      <c r="J1745" s="25"/>
      <c r="K1745" s="25"/>
      <c r="L1745" s="34"/>
      <c r="M1745" s="34"/>
      <c r="N1745" s="46"/>
      <c r="O1745" s="46"/>
      <c r="P1745" s="25"/>
      <c r="R1745" s="24"/>
      <c r="S1745" s="24"/>
    </row>
    <row r="1746" spans="2:19" x14ac:dyDescent="0.25">
      <c r="B1746" s="18"/>
      <c r="C1746" s="19"/>
      <c r="D1746" s="19"/>
      <c r="E1746" s="20"/>
      <c r="F1746" s="21"/>
      <c r="G1746" s="20"/>
      <c r="H1746" s="25"/>
      <c r="I1746" s="25"/>
      <c r="J1746" s="25"/>
      <c r="K1746" s="25"/>
      <c r="L1746" s="34"/>
      <c r="M1746" s="34"/>
      <c r="N1746" s="46"/>
      <c r="O1746" s="46"/>
      <c r="P1746" s="25"/>
      <c r="R1746" s="24"/>
      <c r="S1746" s="24"/>
    </row>
    <row r="1747" spans="2:19" x14ac:dyDescent="0.25">
      <c r="B1747" s="18"/>
      <c r="C1747" s="19"/>
      <c r="D1747" s="19"/>
      <c r="E1747" s="20"/>
      <c r="F1747" s="21"/>
      <c r="G1747" s="20"/>
      <c r="H1747" s="25"/>
      <c r="I1747" s="25"/>
      <c r="J1747" s="25"/>
      <c r="K1747" s="25"/>
      <c r="L1747" s="34"/>
      <c r="M1747" s="34"/>
      <c r="N1747" s="46"/>
      <c r="O1747" s="46"/>
      <c r="P1747" s="25"/>
      <c r="R1747" s="24"/>
      <c r="S1747" s="24"/>
    </row>
    <row r="1748" spans="2:19" x14ac:dyDescent="0.25">
      <c r="B1748" s="18"/>
      <c r="C1748" s="19"/>
      <c r="D1748" s="19"/>
      <c r="E1748" s="20"/>
      <c r="F1748" s="21"/>
      <c r="G1748" s="20"/>
      <c r="H1748" s="25"/>
      <c r="I1748" s="25"/>
      <c r="J1748" s="25"/>
      <c r="K1748" s="25"/>
      <c r="L1748" s="34"/>
      <c r="M1748" s="34"/>
      <c r="N1748" s="46"/>
      <c r="O1748" s="46"/>
      <c r="P1748" s="25"/>
      <c r="R1748" s="24"/>
      <c r="S1748" s="24"/>
    </row>
    <row r="1749" spans="2:19" x14ac:dyDescent="0.25">
      <c r="B1749" s="18"/>
      <c r="C1749" s="19"/>
      <c r="D1749" s="19"/>
      <c r="E1749" s="20"/>
      <c r="F1749" s="21"/>
      <c r="G1749" s="20"/>
      <c r="H1749" s="25"/>
      <c r="I1749" s="25"/>
      <c r="J1749" s="25"/>
      <c r="K1749" s="25"/>
      <c r="L1749" s="34"/>
      <c r="M1749" s="34"/>
      <c r="N1749" s="46"/>
      <c r="O1749" s="46"/>
      <c r="P1749" s="25"/>
      <c r="R1749" s="24"/>
      <c r="S1749" s="24"/>
    </row>
    <row r="1750" spans="2:19" x14ac:dyDescent="0.25">
      <c r="B1750" s="18"/>
      <c r="C1750" s="19"/>
      <c r="D1750" s="19"/>
      <c r="E1750" s="20"/>
      <c r="F1750" s="21"/>
      <c r="G1750" s="20"/>
      <c r="H1750" s="25"/>
      <c r="I1750" s="25"/>
      <c r="J1750" s="25"/>
      <c r="K1750" s="25"/>
      <c r="L1750" s="34"/>
      <c r="M1750" s="34"/>
      <c r="N1750" s="46"/>
      <c r="O1750" s="46"/>
      <c r="P1750" s="25"/>
      <c r="R1750" s="24"/>
      <c r="S1750" s="24"/>
    </row>
    <row r="1751" spans="2:19" x14ac:dyDescent="0.25">
      <c r="B1751" s="18"/>
      <c r="C1751" s="19"/>
      <c r="D1751" s="19"/>
      <c r="E1751" s="20"/>
      <c r="F1751" s="21"/>
      <c r="G1751" s="20"/>
      <c r="H1751" s="25"/>
      <c r="I1751" s="25"/>
      <c r="J1751" s="25"/>
      <c r="K1751" s="25"/>
      <c r="L1751" s="34"/>
      <c r="M1751" s="34"/>
      <c r="N1751" s="46"/>
      <c r="O1751" s="46"/>
      <c r="P1751" s="25"/>
      <c r="R1751" s="24"/>
      <c r="S1751" s="24"/>
    </row>
    <row r="1752" spans="2:19" x14ac:dyDescent="0.25">
      <c r="B1752" s="18"/>
      <c r="C1752" s="19"/>
      <c r="D1752" s="19"/>
      <c r="E1752" s="20"/>
      <c r="F1752" s="21"/>
      <c r="G1752" s="20"/>
      <c r="H1752" s="25"/>
      <c r="I1752" s="25"/>
      <c r="J1752" s="25"/>
      <c r="K1752" s="25"/>
      <c r="L1752" s="34"/>
      <c r="M1752" s="34"/>
      <c r="N1752" s="46"/>
      <c r="O1752" s="46"/>
      <c r="P1752" s="25"/>
      <c r="R1752" s="24"/>
      <c r="S1752" s="24"/>
    </row>
    <row r="1753" spans="2:19" x14ac:dyDescent="0.25">
      <c r="B1753" s="18"/>
      <c r="C1753" s="19"/>
      <c r="D1753" s="19"/>
      <c r="E1753" s="20"/>
      <c r="F1753" s="21"/>
      <c r="G1753" s="20"/>
      <c r="H1753" s="25"/>
      <c r="I1753" s="25"/>
      <c r="J1753" s="25"/>
      <c r="K1753" s="25"/>
      <c r="L1753" s="34"/>
      <c r="M1753" s="34"/>
      <c r="N1753" s="46"/>
      <c r="O1753" s="46"/>
      <c r="P1753" s="25"/>
      <c r="R1753" s="24"/>
      <c r="S1753" s="24"/>
    </row>
    <row r="1754" spans="2:19" x14ac:dyDescent="0.25">
      <c r="B1754" s="18"/>
      <c r="C1754" s="19"/>
      <c r="D1754" s="19"/>
      <c r="E1754" s="20"/>
      <c r="F1754" s="21"/>
      <c r="G1754" s="20"/>
      <c r="H1754" s="25"/>
      <c r="I1754" s="25"/>
      <c r="J1754" s="25"/>
      <c r="K1754" s="25"/>
      <c r="L1754" s="34"/>
      <c r="M1754" s="34"/>
      <c r="N1754" s="46"/>
      <c r="O1754" s="46"/>
      <c r="P1754" s="25"/>
      <c r="R1754" s="24"/>
      <c r="S1754" s="24"/>
    </row>
    <row r="1755" spans="2:19" x14ac:dyDescent="0.25">
      <c r="B1755" s="18"/>
      <c r="C1755" s="19"/>
      <c r="D1755" s="19"/>
      <c r="E1755" s="20"/>
      <c r="F1755" s="21"/>
      <c r="G1755" s="20"/>
      <c r="H1755" s="25"/>
      <c r="I1755" s="25"/>
      <c r="J1755" s="25"/>
      <c r="K1755" s="25"/>
      <c r="L1755" s="34"/>
      <c r="M1755" s="34"/>
      <c r="N1755" s="46"/>
      <c r="O1755" s="46"/>
      <c r="P1755" s="25"/>
      <c r="R1755" s="24"/>
      <c r="S1755" s="24"/>
    </row>
    <row r="1756" spans="2:19" x14ac:dyDescent="0.25">
      <c r="B1756" s="18"/>
      <c r="C1756" s="19"/>
      <c r="D1756" s="19"/>
      <c r="E1756" s="20"/>
      <c r="F1756" s="21"/>
      <c r="G1756" s="20"/>
      <c r="H1756" s="25"/>
      <c r="I1756" s="25"/>
      <c r="J1756" s="25"/>
      <c r="K1756" s="25"/>
      <c r="L1756" s="34"/>
      <c r="M1756" s="34"/>
      <c r="N1756" s="46"/>
      <c r="O1756" s="46"/>
      <c r="P1756" s="25"/>
      <c r="R1756" s="24"/>
      <c r="S1756" s="24"/>
    </row>
    <row r="1757" spans="2:19" x14ac:dyDescent="0.25">
      <c r="B1757" s="18"/>
      <c r="C1757" s="19"/>
      <c r="D1757" s="19"/>
      <c r="E1757" s="20"/>
      <c r="F1757" s="21"/>
      <c r="G1757" s="20"/>
      <c r="H1757" s="25"/>
      <c r="I1757" s="25"/>
      <c r="J1757" s="25"/>
      <c r="K1757" s="25"/>
      <c r="L1757" s="34"/>
      <c r="M1757" s="34"/>
      <c r="N1757" s="46"/>
      <c r="O1757" s="46"/>
      <c r="P1757" s="25"/>
      <c r="R1757" s="24"/>
      <c r="S1757" s="24"/>
    </row>
    <row r="1758" spans="2:19" x14ac:dyDescent="0.25">
      <c r="B1758" s="18"/>
      <c r="C1758" s="19"/>
      <c r="D1758" s="19"/>
      <c r="E1758" s="20"/>
      <c r="F1758" s="21"/>
      <c r="G1758" s="20"/>
      <c r="H1758" s="25"/>
      <c r="I1758" s="25"/>
      <c r="J1758" s="25"/>
      <c r="K1758" s="25"/>
      <c r="L1758" s="34"/>
      <c r="M1758" s="34"/>
      <c r="N1758" s="46"/>
      <c r="O1758" s="46"/>
      <c r="P1758" s="25"/>
      <c r="R1758" s="24"/>
      <c r="S1758" s="24"/>
    </row>
    <row r="1759" spans="2:19" x14ac:dyDescent="0.25">
      <c r="B1759" s="18"/>
      <c r="C1759" s="19"/>
      <c r="D1759" s="19"/>
      <c r="E1759" s="20"/>
      <c r="F1759" s="21"/>
      <c r="G1759" s="20"/>
      <c r="H1759" s="25"/>
      <c r="I1759" s="25"/>
      <c r="J1759" s="25"/>
      <c r="K1759" s="25"/>
      <c r="L1759" s="34"/>
      <c r="M1759" s="34"/>
      <c r="N1759" s="46"/>
      <c r="O1759" s="46"/>
      <c r="P1759" s="25"/>
      <c r="R1759" s="24"/>
      <c r="S1759" s="24"/>
    </row>
    <row r="1760" spans="2:19" x14ac:dyDescent="0.25">
      <c r="B1760" s="18"/>
      <c r="C1760" s="19"/>
      <c r="D1760" s="19"/>
      <c r="E1760" s="20"/>
      <c r="F1760" s="21"/>
      <c r="G1760" s="20"/>
      <c r="H1760" s="25"/>
      <c r="I1760" s="25"/>
      <c r="J1760" s="25"/>
      <c r="K1760" s="25"/>
      <c r="L1760" s="34"/>
      <c r="M1760" s="34"/>
      <c r="N1760" s="46"/>
      <c r="O1760" s="46"/>
      <c r="P1760" s="25"/>
      <c r="R1760" s="24"/>
      <c r="S1760" s="24"/>
    </row>
    <row r="1761" spans="2:19" x14ac:dyDescent="0.25">
      <c r="B1761" s="18"/>
      <c r="C1761" s="19"/>
      <c r="D1761" s="19"/>
      <c r="E1761" s="20"/>
      <c r="F1761" s="21"/>
      <c r="G1761" s="20"/>
      <c r="H1761" s="25"/>
      <c r="I1761" s="25"/>
      <c r="J1761" s="25"/>
      <c r="K1761" s="25"/>
      <c r="L1761" s="34"/>
      <c r="M1761" s="34"/>
      <c r="N1761" s="46"/>
      <c r="O1761" s="46"/>
      <c r="P1761" s="25"/>
      <c r="R1761" s="24"/>
      <c r="S1761" s="24"/>
    </row>
    <row r="1762" spans="2:19" x14ac:dyDescent="0.25">
      <c r="B1762" s="18"/>
      <c r="C1762" s="19"/>
      <c r="D1762" s="19"/>
      <c r="E1762" s="20"/>
      <c r="F1762" s="21"/>
      <c r="G1762" s="20"/>
      <c r="H1762" s="25"/>
      <c r="I1762" s="25"/>
      <c r="J1762" s="25"/>
      <c r="K1762" s="25"/>
      <c r="L1762" s="34"/>
      <c r="M1762" s="34"/>
      <c r="N1762" s="46"/>
      <c r="O1762" s="46"/>
      <c r="P1762" s="25"/>
      <c r="R1762" s="24"/>
      <c r="S1762" s="24"/>
    </row>
    <row r="1763" spans="2:19" x14ac:dyDescent="0.25">
      <c r="B1763" s="18"/>
      <c r="C1763" s="19"/>
      <c r="D1763" s="19"/>
      <c r="E1763" s="20"/>
      <c r="F1763" s="21"/>
      <c r="G1763" s="20"/>
      <c r="H1763" s="25"/>
      <c r="I1763" s="25"/>
      <c r="J1763" s="25"/>
      <c r="K1763" s="25"/>
      <c r="L1763" s="34"/>
      <c r="M1763" s="34"/>
      <c r="N1763" s="46"/>
      <c r="O1763" s="46"/>
      <c r="P1763" s="25"/>
      <c r="R1763" s="24"/>
      <c r="S1763" s="24"/>
    </row>
    <row r="1764" spans="2:19" x14ac:dyDescent="0.25">
      <c r="B1764" s="18"/>
      <c r="C1764" s="19"/>
      <c r="D1764" s="19"/>
      <c r="E1764" s="20"/>
      <c r="F1764" s="21"/>
      <c r="G1764" s="20"/>
      <c r="H1764" s="25"/>
      <c r="I1764" s="25"/>
      <c r="J1764" s="25"/>
      <c r="K1764" s="25"/>
      <c r="L1764" s="34"/>
      <c r="M1764" s="34"/>
      <c r="N1764" s="46"/>
      <c r="O1764" s="46"/>
      <c r="P1764" s="25"/>
      <c r="R1764" s="24"/>
      <c r="S1764" s="24"/>
    </row>
    <row r="1765" spans="2:19" x14ac:dyDescent="0.25">
      <c r="B1765" s="18"/>
      <c r="C1765" s="19"/>
      <c r="D1765" s="19"/>
      <c r="E1765" s="20"/>
      <c r="F1765" s="21"/>
      <c r="G1765" s="20"/>
      <c r="H1765" s="25"/>
      <c r="I1765" s="25"/>
      <c r="J1765" s="25"/>
      <c r="K1765" s="25"/>
      <c r="L1765" s="34"/>
      <c r="M1765" s="34"/>
      <c r="N1765" s="46"/>
      <c r="O1765" s="46"/>
      <c r="P1765" s="25"/>
      <c r="R1765" s="24"/>
      <c r="S1765" s="24"/>
    </row>
    <row r="1766" spans="2:19" x14ac:dyDescent="0.25">
      <c r="B1766" s="18"/>
      <c r="C1766" s="19"/>
      <c r="D1766" s="19"/>
      <c r="E1766" s="20"/>
      <c r="F1766" s="21"/>
      <c r="G1766" s="20"/>
      <c r="H1766" s="25"/>
      <c r="I1766" s="25"/>
      <c r="J1766" s="25"/>
      <c r="K1766" s="25"/>
      <c r="L1766" s="34"/>
      <c r="M1766" s="34"/>
      <c r="N1766" s="46"/>
      <c r="O1766" s="46"/>
      <c r="P1766" s="25"/>
      <c r="R1766" s="24"/>
      <c r="S1766" s="24"/>
    </row>
    <row r="1767" spans="2:19" x14ac:dyDescent="0.25">
      <c r="B1767" s="18"/>
      <c r="C1767" s="19"/>
      <c r="D1767" s="19"/>
      <c r="E1767" s="20"/>
      <c r="F1767" s="21"/>
      <c r="G1767" s="20"/>
      <c r="H1767" s="25"/>
      <c r="I1767" s="25"/>
      <c r="J1767" s="25"/>
      <c r="K1767" s="25"/>
      <c r="L1767" s="34"/>
      <c r="M1767" s="34"/>
      <c r="N1767" s="46"/>
      <c r="O1767" s="46"/>
      <c r="P1767" s="25"/>
      <c r="R1767" s="24"/>
      <c r="S1767" s="24"/>
    </row>
    <row r="1768" spans="2:19" x14ac:dyDescent="0.25">
      <c r="B1768" s="18"/>
      <c r="C1768" s="19"/>
      <c r="D1768" s="19"/>
      <c r="E1768" s="20"/>
      <c r="F1768" s="21"/>
      <c r="G1768" s="20"/>
      <c r="H1768" s="25"/>
      <c r="I1768" s="25"/>
      <c r="J1768" s="25"/>
      <c r="K1768" s="25"/>
      <c r="L1768" s="34"/>
      <c r="M1768" s="34"/>
      <c r="N1768" s="46"/>
      <c r="O1768" s="46"/>
      <c r="P1768" s="25"/>
      <c r="R1768" s="24"/>
      <c r="S1768" s="24"/>
    </row>
    <row r="1769" spans="2:19" x14ac:dyDescent="0.25">
      <c r="B1769" s="18"/>
      <c r="C1769" s="19"/>
      <c r="D1769" s="19"/>
      <c r="E1769" s="20"/>
      <c r="F1769" s="21"/>
      <c r="G1769" s="20"/>
      <c r="H1769" s="25"/>
      <c r="I1769" s="25"/>
      <c r="J1769" s="25"/>
      <c r="K1769" s="25"/>
      <c r="L1769" s="34"/>
      <c r="M1769" s="34"/>
      <c r="N1769" s="46"/>
      <c r="O1769" s="46"/>
      <c r="P1769" s="25"/>
      <c r="R1769" s="24"/>
      <c r="S1769" s="24"/>
    </row>
    <row r="1770" spans="2:19" x14ac:dyDescent="0.25">
      <c r="B1770" s="18"/>
      <c r="C1770" s="19"/>
      <c r="D1770" s="19"/>
      <c r="E1770" s="20"/>
      <c r="F1770" s="21"/>
      <c r="G1770" s="20"/>
      <c r="H1770" s="25"/>
      <c r="I1770" s="25"/>
      <c r="J1770" s="25"/>
      <c r="K1770" s="25"/>
      <c r="L1770" s="34"/>
      <c r="M1770" s="34"/>
      <c r="N1770" s="46"/>
      <c r="O1770" s="46"/>
      <c r="P1770" s="25"/>
      <c r="R1770" s="24"/>
      <c r="S1770" s="24"/>
    </row>
    <row r="1771" spans="2:19" x14ac:dyDescent="0.25">
      <c r="B1771" s="18"/>
      <c r="C1771" s="19"/>
      <c r="D1771" s="19"/>
      <c r="E1771" s="20"/>
      <c r="F1771" s="21"/>
      <c r="G1771" s="20"/>
      <c r="H1771" s="25"/>
      <c r="I1771" s="25"/>
      <c r="J1771" s="25"/>
      <c r="K1771" s="25"/>
      <c r="L1771" s="34"/>
      <c r="M1771" s="34"/>
      <c r="N1771" s="46"/>
      <c r="O1771" s="46"/>
      <c r="P1771" s="25"/>
      <c r="R1771" s="24"/>
      <c r="S1771" s="24"/>
    </row>
    <row r="1772" spans="2:19" x14ac:dyDescent="0.25">
      <c r="B1772" s="18"/>
      <c r="C1772" s="19"/>
      <c r="D1772" s="19"/>
      <c r="E1772" s="20"/>
      <c r="F1772" s="21"/>
      <c r="G1772" s="20"/>
      <c r="H1772" s="25"/>
      <c r="I1772" s="25"/>
      <c r="J1772" s="25"/>
      <c r="K1772" s="25"/>
      <c r="L1772" s="34"/>
      <c r="M1772" s="34"/>
      <c r="N1772" s="46"/>
      <c r="O1772" s="46"/>
      <c r="P1772" s="25"/>
      <c r="R1772" s="24"/>
      <c r="S1772" s="24"/>
    </row>
    <row r="1773" spans="2:19" x14ac:dyDescent="0.25">
      <c r="B1773" s="18"/>
      <c r="C1773" s="19"/>
      <c r="D1773" s="19"/>
      <c r="E1773" s="20"/>
      <c r="F1773" s="21"/>
      <c r="G1773" s="20"/>
      <c r="H1773" s="25"/>
      <c r="I1773" s="25"/>
      <c r="J1773" s="25"/>
      <c r="K1773" s="25"/>
      <c r="L1773" s="34"/>
      <c r="M1773" s="34"/>
      <c r="N1773" s="46"/>
      <c r="O1773" s="46"/>
      <c r="P1773" s="25"/>
      <c r="R1773" s="24"/>
      <c r="S1773" s="24"/>
    </row>
    <row r="1774" spans="2:19" x14ac:dyDescent="0.25">
      <c r="B1774" s="18"/>
      <c r="C1774" s="19"/>
      <c r="D1774" s="19"/>
      <c r="E1774" s="20"/>
      <c r="F1774" s="21"/>
      <c r="G1774" s="20"/>
      <c r="H1774" s="25"/>
      <c r="I1774" s="25"/>
      <c r="J1774" s="25"/>
      <c r="K1774" s="25"/>
      <c r="L1774" s="34"/>
      <c r="M1774" s="34"/>
      <c r="N1774" s="46"/>
      <c r="O1774" s="46"/>
      <c r="P1774" s="25"/>
      <c r="R1774" s="24"/>
      <c r="S1774" s="24"/>
    </row>
    <row r="1775" spans="2:19" x14ac:dyDescent="0.25">
      <c r="B1775" s="18"/>
      <c r="C1775" s="19"/>
      <c r="D1775" s="19"/>
      <c r="E1775" s="20"/>
      <c r="F1775" s="21"/>
      <c r="G1775" s="20"/>
      <c r="H1775" s="25"/>
      <c r="I1775" s="25"/>
      <c r="J1775" s="25"/>
      <c r="K1775" s="25"/>
      <c r="L1775" s="34"/>
      <c r="M1775" s="34"/>
      <c r="N1775" s="46"/>
      <c r="O1775" s="46"/>
      <c r="P1775" s="25"/>
      <c r="R1775" s="24"/>
      <c r="S1775" s="24"/>
    </row>
    <row r="1776" spans="2:19" x14ac:dyDescent="0.25">
      <c r="B1776" s="18"/>
      <c r="C1776" s="19"/>
      <c r="D1776" s="19"/>
      <c r="E1776" s="20"/>
      <c r="F1776" s="21"/>
      <c r="G1776" s="20"/>
      <c r="H1776" s="25"/>
      <c r="I1776" s="25"/>
      <c r="J1776" s="25"/>
      <c r="K1776" s="25"/>
      <c r="L1776" s="34"/>
      <c r="M1776" s="34"/>
      <c r="N1776" s="46"/>
      <c r="O1776" s="46"/>
      <c r="P1776" s="25"/>
      <c r="R1776" s="24"/>
      <c r="S1776" s="24"/>
    </row>
    <row r="1777" spans="2:19" x14ac:dyDescent="0.25">
      <c r="B1777" s="18"/>
      <c r="C1777" s="19"/>
      <c r="D1777" s="19"/>
      <c r="E1777" s="20"/>
      <c r="F1777" s="21"/>
      <c r="G1777" s="20"/>
      <c r="H1777" s="25"/>
      <c r="I1777" s="25"/>
      <c r="J1777" s="25"/>
      <c r="K1777" s="25"/>
      <c r="L1777" s="34"/>
      <c r="M1777" s="34"/>
      <c r="N1777" s="46"/>
      <c r="O1777" s="46"/>
      <c r="P1777" s="25"/>
      <c r="R1777" s="24"/>
      <c r="S1777" s="24"/>
    </row>
    <row r="1778" spans="2:19" x14ac:dyDescent="0.25">
      <c r="B1778" s="18"/>
      <c r="C1778" s="19"/>
      <c r="D1778" s="19"/>
      <c r="E1778" s="20"/>
      <c r="F1778" s="21"/>
      <c r="G1778" s="20"/>
      <c r="H1778" s="25"/>
      <c r="I1778" s="25"/>
      <c r="J1778" s="25"/>
      <c r="K1778" s="25"/>
      <c r="L1778" s="34"/>
      <c r="M1778" s="34"/>
      <c r="N1778" s="46"/>
      <c r="O1778" s="46"/>
      <c r="P1778" s="25"/>
      <c r="R1778" s="24"/>
      <c r="S1778" s="24"/>
    </row>
    <row r="1779" spans="2:19" x14ac:dyDescent="0.25">
      <c r="B1779" s="18"/>
      <c r="C1779" s="19"/>
      <c r="D1779" s="19"/>
      <c r="E1779" s="20"/>
      <c r="F1779" s="21"/>
      <c r="G1779" s="20"/>
      <c r="H1779" s="25"/>
      <c r="I1779" s="25"/>
      <c r="J1779" s="25"/>
      <c r="K1779" s="25"/>
      <c r="L1779" s="34"/>
      <c r="M1779" s="34"/>
      <c r="N1779" s="46"/>
      <c r="O1779" s="46"/>
      <c r="P1779" s="25"/>
      <c r="R1779" s="24"/>
      <c r="S1779" s="24"/>
    </row>
    <row r="1780" spans="2:19" x14ac:dyDescent="0.25">
      <c r="B1780" s="18"/>
      <c r="C1780" s="19"/>
      <c r="D1780" s="19"/>
      <c r="E1780" s="20"/>
      <c r="F1780" s="21"/>
      <c r="G1780" s="20"/>
      <c r="H1780" s="25"/>
      <c r="I1780" s="25"/>
      <c r="J1780" s="25"/>
      <c r="K1780" s="25"/>
      <c r="L1780" s="34"/>
      <c r="M1780" s="34"/>
      <c r="N1780" s="46"/>
      <c r="O1780" s="46"/>
      <c r="P1780" s="25"/>
      <c r="R1780" s="24"/>
      <c r="S1780" s="24"/>
    </row>
    <row r="1781" spans="2:19" x14ac:dyDescent="0.25">
      <c r="B1781" s="18"/>
      <c r="C1781" s="19"/>
      <c r="D1781" s="19"/>
      <c r="E1781" s="20"/>
      <c r="F1781" s="21"/>
      <c r="G1781" s="20"/>
      <c r="H1781" s="25"/>
      <c r="I1781" s="25"/>
      <c r="J1781" s="25"/>
      <c r="K1781" s="25"/>
      <c r="L1781" s="34"/>
      <c r="M1781" s="34"/>
      <c r="N1781" s="46"/>
      <c r="O1781" s="46"/>
      <c r="P1781" s="25"/>
      <c r="R1781" s="24"/>
      <c r="S1781" s="24"/>
    </row>
    <row r="1782" spans="2:19" x14ac:dyDescent="0.25">
      <c r="B1782" s="18"/>
      <c r="C1782" s="19"/>
      <c r="D1782" s="19"/>
      <c r="E1782" s="20"/>
      <c r="F1782" s="21"/>
      <c r="G1782" s="20"/>
      <c r="H1782" s="25"/>
      <c r="I1782" s="25"/>
      <c r="J1782" s="25"/>
      <c r="K1782" s="25"/>
      <c r="L1782" s="34"/>
      <c r="M1782" s="34"/>
      <c r="N1782" s="46"/>
      <c r="O1782" s="46"/>
      <c r="P1782" s="25"/>
      <c r="R1782" s="24"/>
      <c r="S1782" s="24"/>
    </row>
    <row r="1783" spans="2:19" x14ac:dyDescent="0.25">
      <c r="B1783" s="18"/>
      <c r="C1783" s="19"/>
      <c r="D1783" s="19"/>
      <c r="E1783" s="20"/>
      <c r="F1783" s="21"/>
      <c r="G1783" s="20"/>
      <c r="H1783" s="25"/>
      <c r="I1783" s="25"/>
      <c r="J1783" s="25"/>
      <c r="K1783" s="25"/>
      <c r="L1783" s="34"/>
      <c r="M1783" s="34"/>
      <c r="N1783" s="46"/>
      <c r="O1783" s="46"/>
      <c r="P1783" s="25"/>
      <c r="R1783" s="24"/>
      <c r="S1783" s="24"/>
    </row>
    <row r="1784" spans="2:19" x14ac:dyDescent="0.25">
      <c r="B1784" s="18"/>
      <c r="C1784" s="19"/>
      <c r="D1784" s="19"/>
      <c r="E1784" s="20"/>
      <c r="F1784" s="21"/>
      <c r="G1784" s="20"/>
      <c r="H1784" s="25"/>
      <c r="I1784" s="25"/>
      <c r="J1784" s="25"/>
      <c r="K1784" s="25"/>
      <c r="L1784" s="34"/>
      <c r="M1784" s="34"/>
      <c r="N1784" s="46"/>
      <c r="O1784" s="46"/>
      <c r="P1784" s="25"/>
      <c r="R1784" s="24"/>
      <c r="S1784" s="24"/>
    </row>
    <row r="1785" spans="2:19" x14ac:dyDescent="0.25">
      <c r="B1785" s="18"/>
      <c r="C1785" s="19"/>
      <c r="D1785" s="19"/>
      <c r="E1785" s="20"/>
      <c r="F1785" s="21"/>
      <c r="G1785" s="20"/>
      <c r="H1785" s="25"/>
      <c r="I1785" s="25"/>
      <c r="J1785" s="25"/>
      <c r="K1785" s="25"/>
      <c r="L1785" s="34"/>
      <c r="M1785" s="34"/>
      <c r="N1785" s="46"/>
      <c r="O1785" s="46"/>
      <c r="P1785" s="25"/>
      <c r="R1785" s="24"/>
      <c r="S1785" s="24"/>
    </row>
    <row r="1786" spans="2:19" x14ac:dyDescent="0.25">
      <c r="B1786" s="18"/>
      <c r="C1786" s="19"/>
      <c r="D1786" s="19"/>
      <c r="E1786" s="20"/>
      <c r="F1786" s="21"/>
      <c r="G1786" s="20"/>
      <c r="H1786" s="25"/>
      <c r="I1786" s="25"/>
      <c r="J1786" s="25"/>
      <c r="K1786" s="25"/>
      <c r="L1786" s="34"/>
      <c r="M1786" s="34"/>
      <c r="N1786" s="46"/>
      <c r="O1786" s="46"/>
      <c r="P1786" s="25"/>
      <c r="R1786" s="24"/>
      <c r="S1786" s="24"/>
    </row>
    <row r="1787" spans="2:19" x14ac:dyDescent="0.25">
      <c r="B1787" s="18"/>
      <c r="C1787" s="19"/>
      <c r="D1787" s="19"/>
      <c r="E1787" s="20"/>
      <c r="F1787" s="21"/>
      <c r="G1787" s="20"/>
      <c r="H1787" s="25"/>
      <c r="I1787" s="25"/>
      <c r="J1787" s="25"/>
      <c r="K1787" s="25"/>
      <c r="L1787" s="34"/>
      <c r="M1787" s="34"/>
      <c r="N1787" s="46"/>
      <c r="O1787" s="46"/>
      <c r="P1787" s="25"/>
      <c r="R1787" s="24"/>
      <c r="S1787" s="24"/>
    </row>
    <row r="1788" spans="2:19" x14ac:dyDescent="0.25">
      <c r="B1788" s="18"/>
      <c r="C1788" s="19"/>
      <c r="D1788" s="19"/>
      <c r="E1788" s="20"/>
      <c r="F1788" s="21"/>
      <c r="G1788" s="20"/>
      <c r="H1788" s="25"/>
      <c r="I1788" s="25"/>
      <c r="J1788" s="25"/>
      <c r="K1788" s="25"/>
      <c r="L1788" s="34"/>
      <c r="M1788" s="34"/>
      <c r="N1788" s="46"/>
      <c r="O1788" s="46"/>
      <c r="P1788" s="25"/>
      <c r="R1788" s="24"/>
      <c r="S1788" s="24"/>
    </row>
    <row r="1789" spans="2:19" x14ac:dyDescent="0.25">
      <c r="B1789" s="18"/>
      <c r="C1789" s="19"/>
      <c r="D1789" s="19"/>
      <c r="E1789" s="20"/>
      <c r="F1789" s="21"/>
      <c r="G1789" s="20"/>
      <c r="H1789" s="25"/>
      <c r="I1789" s="25"/>
      <c r="J1789" s="25"/>
      <c r="K1789" s="25"/>
      <c r="L1789" s="34"/>
      <c r="M1789" s="34"/>
      <c r="N1789" s="46"/>
      <c r="O1789" s="46"/>
      <c r="P1789" s="25"/>
      <c r="R1789" s="24"/>
      <c r="S1789" s="24"/>
    </row>
    <row r="1790" spans="2:19" x14ac:dyDescent="0.25">
      <c r="B1790" s="18"/>
      <c r="C1790" s="19"/>
      <c r="D1790" s="19"/>
      <c r="E1790" s="20"/>
      <c r="F1790" s="21"/>
      <c r="G1790" s="20"/>
      <c r="H1790" s="25"/>
      <c r="I1790" s="25"/>
      <c r="J1790" s="25"/>
      <c r="K1790" s="25"/>
      <c r="L1790" s="34"/>
      <c r="M1790" s="34"/>
      <c r="N1790" s="46"/>
      <c r="O1790" s="46"/>
      <c r="P1790" s="25"/>
      <c r="R1790" s="24"/>
      <c r="S1790" s="24"/>
    </row>
    <row r="1791" spans="2:19" x14ac:dyDescent="0.25">
      <c r="B1791" s="18"/>
      <c r="C1791" s="19"/>
      <c r="D1791" s="19"/>
      <c r="E1791" s="20"/>
      <c r="F1791" s="21"/>
      <c r="G1791" s="20"/>
      <c r="H1791" s="25"/>
      <c r="I1791" s="25"/>
      <c r="J1791" s="25"/>
      <c r="K1791" s="25"/>
      <c r="L1791" s="34"/>
      <c r="M1791" s="34"/>
      <c r="N1791" s="46"/>
      <c r="O1791" s="46"/>
      <c r="P1791" s="25"/>
      <c r="R1791" s="24"/>
      <c r="S1791" s="24"/>
    </row>
    <row r="1792" spans="2:19" x14ac:dyDescent="0.25">
      <c r="B1792" s="18"/>
      <c r="C1792" s="19"/>
      <c r="D1792" s="19"/>
      <c r="E1792" s="20"/>
      <c r="F1792" s="21"/>
      <c r="G1792" s="20"/>
      <c r="H1792" s="25"/>
      <c r="I1792" s="25"/>
      <c r="J1792" s="25"/>
      <c r="K1792" s="25"/>
      <c r="L1792" s="34"/>
      <c r="M1792" s="34"/>
      <c r="N1792" s="46"/>
      <c r="O1792" s="46"/>
      <c r="P1792" s="25"/>
      <c r="R1792" s="24"/>
      <c r="S1792" s="24"/>
    </row>
    <row r="1793" spans="2:19" x14ac:dyDescent="0.25">
      <c r="B1793" s="18"/>
      <c r="C1793" s="19"/>
      <c r="D1793" s="19"/>
      <c r="E1793" s="20"/>
      <c r="F1793" s="21"/>
      <c r="G1793" s="20"/>
      <c r="H1793" s="25"/>
      <c r="I1793" s="25"/>
      <c r="J1793" s="25"/>
      <c r="K1793" s="25"/>
      <c r="L1793" s="34"/>
      <c r="M1793" s="34"/>
      <c r="N1793" s="46"/>
      <c r="O1793" s="46"/>
      <c r="P1793" s="25"/>
      <c r="R1793" s="24"/>
      <c r="S1793" s="24"/>
    </row>
    <row r="1794" spans="2:19" x14ac:dyDescent="0.25">
      <c r="B1794" s="18"/>
      <c r="C1794" s="19"/>
      <c r="D1794" s="19"/>
      <c r="E1794" s="20"/>
      <c r="F1794" s="21"/>
      <c r="G1794" s="20"/>
      <c r="H1794" s="25"/>
      <c r="I1794" s="25"/>
      <c r="J1794" s="25"/>
      <c r="K1794" s="25"/>
      <c r="L1794" s="34"/>
      <c r="M1794" s="34"/>
      <c r="N1794" s="46"/>
      <c r="O1794" s="46"/>
      <c r="P1794" s="25"/>
      <c r="R1794" s="24"/>
      <c r="S1794" s="24"/>
    </row>
    <row r="1795" spans="2:19" x14ac:dyDescent="0.25">
      <c r="B1795" s="18"/>
      <c r="C1795" s="19"/>
      <c r="D1795" s="19"/>
      <c r="E1795" s="20"/>
      <c r="F1795" s="21"/>
      <c r="G1795" s="20"/>
      <c r="H1795" s="25"/>
      <c r="I1795" s="25"/>
      <c r="J1795" s="25"/>
      <c r="K1795" s="25"/>
      <c r="L1795" s="34"/>
      <c r="M1795" s="34"/>
      <c r="N1795" s="46"/>
      <c r="O1795" s="46"/>
      <c r="P1795" s="25"/>
      <c r="R1795" s="24"/>
      <c r="S1795" s="24"/>
    </row>
    <row r="1796" spans="2:19" x14ac:dyDescent="0.25">
      <c r="B1796" s="18"/>
      <c r="C1796" s="19"/>
      <c r="D1796" s="19"/>
      <c r="E1796" s="20"/>
      <c r="F1796" s="21"/>
      <c r="G1796" s="20"/>
      <c r="H1796" s="25"/>
      <c r="I1796" s="25"/>
      <c r="J1796" s="25"/>
      <c r="K1796" s="25"/>
      <c r="L1796" s="34"/>
      <c r="M1796" s="34"/>
      <c r="N1796" s="46"/>
      <c r="O1796" s="46"/>
      <c r="P1796" s="25"/>
      <c r="R1796" s="24"/>
      <c r="S1796" s="24"/>
    </row>
    <row r="1797" spans="2:19" x14ac:dyDescent="0.25">
      <c r="B1797" s="18"/>
      <c r="C1797" s="19"/>
      <c r="D1797" s="19"/>
      <c r="E1797" s="20"/>
      <c r="F1797" s="21"/>
      <c r="G1797" s="20"/>
      <c r="H1797" s="25"/>
      <c r="I1797" s="25"/>
      <c r="J1797" s="25"/>
      <c r="K1797" s="25"/>
      <c r="L1797" s="34"/>
      <c r="M1797" s="34"/>
      <c r="N1797" s="46"/>
      <c r="O1797" s="46"/>
      <c r="P1797" s="25"/>
      <c r="R1797" s="24"/>
      <c r="S1797" s="24"/>
    </row>
    <row r="1798" spans="2:19" x14ac:dyDescent="0.25">
      <c r="B1798" s="18"/>
      <c r="C1798" s="19"/>
      <c r="D1798" s="19"/>
      <c r="E1798" s="20"/>
      <c r="F1798" s="21"/>
      <c r="G1798" s="20"/>
      <c r="H1798" s="25"/>
      <c r="I1798" s="25"/>
      <c r="J1798" s="25"/>
      <c r="K1798" s="25"/>
      <c r="L1798" s="34"/>
      <c r="M1798" s="34"/>
      <c r="N1798" s="46"/>
      <c r="O1798" s="46"/>
      <c r="P1798" s="25"/>
      <c r="R1798" s="24"/>
      <c r="S1798" s="24"/>
    </row>
    <row r="1799" spans="2:19" x14ac:dyDescent="0.25">
      <c r="B1799" s="18"/>
      <c r="C1799" s="19"/>
      <c r="D1799" s="19"/>
      <c r="E1799" s="20"/>
      <c r="F1799" s="21"/>
      <c r="G1799" s="20"/>
      <c r="H1799" s="25"/>
      <c r="I1799" s="25"/>
      <c r="J1799" s="25"/>
      <c r="K1799" s="25"/>
      <c r="L1799" s="34"/>
      <c r="M1799" s="34"/>
      <c r="N1799" s="46"/>
      <c r="O1799" s="46"/>
      <c r="P1799" s="25"/>
      <c r="R1799" s="24"/>
      <c r="S1799" s="24"/>
    </row>
    <row r="1800" spans="2:19" x14ac:dyDescent="0.25">
      <c r="B1800" s="18"/>
      <c r="C1800" s="19"/>
      <c r="D1800" s="19"/>
      <c r="E1800" s="20"/>
      <c r="F1800" s="21"/>
      <c r="G1800" s="20"/>
      <c r="H1800" s="25"/>
      <c r="I1800" s="25"/>
      <c r="J1800" s="25"/>
      <c r="K1800" s="25"/>
      <c r="L1800" s="34"/>
      <c r="M1800" s="34"/>
      <c r="N1800" s="46"/>
      <c r="O1800" s="46"/>
      <c r="P1800" s="25"/>
      <c r="R1800" s="24"/>
      <c r="S1800" s="24"/>
    </row>
    <row r="1801" spans="2:19" x14ac:dyDescent="0.25">
      <c r="B1801" s="18"/>
      <c r="C1801" s="19"/>
      <c r="D1801" s="19"/>
      <c r="E1801" s="20"/>
      <c r="F1801" s="21"/>
      <c r="G1801" s="20"/>
      <c r="H1801" s="25"/>
      <c r="I1801" s="25"/>
      <c r="J1801" s="25"/>
      <c r="K1801" s="25"/>
      <c r="L1801" s="34"/>
      <c r="M1801" s="34"/>
      <c r="N1801" s="46"/>
      <c r="O1801" s="46"/>
      <c r="P1801" s="25"/>
      <c r="R1801" s="24"/>
      <c r="S1801" s="24"/>
    </row>
    <row r="1802" spans="2:19" x14ac:dyDescent="0.25">
      <c r="B1802" s="18"/>
      <c r="C1802" s="19"/>
      <c r="D1802" s="19"/>
      <c r="E1802" s="20"/>
      <c r="F1802" s="21"/>
      <c r="G1802" s="20"/>
      <c r="H1802" s="25"/>
      <c r="I1802" s="25"/>
      <c r="J1802" s="25"/>
      <c r="K1802" s="25"/>
      <c r="L1802" s="34"/>
      <c r="M1802" s="34"/>
      <c r="N1802" s="46"/>
      <c r="O1802" s="46"/>
      <c r="P1802" s="25"/>
      <c r="R1802" s="24"/>
      <c r="S1802" s="24"/>
    </row>
    <row r="1803" spans="2:19" x14ac:dyDescent="0.25">
      <c r="B1803" s="18"/>
      <c r="C1803" s="19"/>
      <c r="D1803" s="19"/>
      <c r="E1803" s="20"/>
      <c r="F1803" s="21"/>
      <c r="G1803" s="20"/>
      <c r="H1803" s="25"/>
      <c r="I1803" s="25"/>
      <c r="J1803" s="25"/>
      <c r="K1803" s="25"/>
      <c r="L1803" s="34"/>
      <c r="M1803" s="34"/>
      <c r="N1803" s="46"/>
      <c r="O1803" s="46"/>
      <c r="P1803" s="25"/>
      <c r="R1803" s="24"/>
      <c r="S1803" s="24"/>
    </row>
    <row r="1804" spans="2:19" x14ac:dyDescent="0.25">
      <c r="B1804" s="18"/>
      <c r="C1804" s="19"/>
      <c r="D1804" s="19"/>
      <c r="E1804" s="20"/>
      <c r="F1804" s="21"/>
      <c r="G1804" s="20"/>
      <c r="H1804" s="25"/>
      <c r="I1804" s="25"/>
      <c r="J1804" s="25"/>
      <c r="K1804" s="25"/>
      <c r="L1804" s="34"/>
      <c r="M1804" s="34"/>
      <c r="N1804" s="46"/>
      <c r="O1804" s="46"/>
      <c r="P1804" s="25"/>
      <c r="R1804" s="24"/>
      <c r="S1804" s="24"/>
    </row>
    <row r="1805" spans="2:19" x14ac:dyDescent="0.25">
      <c r="B1805" s="18"/>
      <c r="C1805" s="19"/>
      <c r="D1805" s="19"/>
      <c r="E1805" s="20"/>
      <c r="F1805" s="21"/>
      <c r="G1805" s="20"/>
      <c r="H1805" s="25"/>
      <c r="I1805" s="25"/>
      <c r="J1805" s="25"/>
      <c r="K1805" s="25"/>
      <c r="L1805" s="34"/>
      <c r="M1805" s="34"/>
      <c r="N1805" s="46"/>
      <c r="O1805" s="46"/>
      <c r="P1805" s="25"/>
      <c r="R1805" s="24"/>
      <c r="S1805" s="24"/>
    </row>
    <row r="1806" spans="2:19" x14ac:dyDescent="0.25">
      <c r="B1806" s="18"/>
      <c r="C1806" s="19"/>
      <c r="D1806" s="19"/>
      <c r="E1806" s="20"/>
      <c r="F1806" s="21"/>
      <c r="G1806" s="20"/>
      <c r="H1806" s="25"/>
      <c r="I1806" s="25"/>
      <c r="J1806" s="25"/>
      <c r="K1806" s="25"/>
      <c r="L1806" s="34"/>
      <c r="M1806" s="34"/>
      <c r="N1806" s="46"/>
      <c r="O1806" s="46"/>
      <c r="P1806" s="25"/>
      <c r="R1806" s="24"/>
      <c r="S1806" s="24"/>
    </row>
    <row r="1807" spans="2:19" x14ac:dyDescent="0.25">
      <c r="B1807" s="18"/>
      <c r="C1807" s="19"/>
      <c r="D1807" s="19"/>
      <c r="E1807" s="20"/>
      <c r="F1807" s="21"/>
      <c r="G1807" s="20"/>
      <c r="H1807" s="25"/>
      <c r="I1807" s="25"/>
      <c r="J1807" s="25"/>
      <c r="K1807" s="25"/>
      <c r="L1807" s="34"/>
      <c r="M1807" s="34"/>
      <c r="N1807" s="46"/>
      <c r="O1807" s="46"/>
      <c r="P1807" s="25"/>
      <c r="R1807" s="24"/>
      <c r="S1807" s="24"/>
    </row>
    <row r="1808" spans="2:19" x14ac:dyDescent="0.25">
      <c r="B1808" s="18"/>
      <c r="C1808" s="19"/>
      <c r="D1808" s="19"/>
      <c r="E1808" s="20"/>
      <c r="F1808" s="21"/>
      <c r="G1808" s="20"/>
      <c r="H1808" s="25"/>
      <c r="I1808" s="25"/>
      <c r="J1808" s="25"/>
      <c r="K1808" s="25"/>
      <c r="L1808" s="34"/>
      <c r="M1808" s="34"/>
      <c r="N1808" s="46"/>
      <c r="O1808" s="46"/>
      <c r="P1808" s="25"/>
      <c r="R1808" s="24"/>
      <c r="S1808" s="24"/>
    </row>
    <row r="1809" spans="2:19" x14ac:dyDescent="0.25">
      <c r="B1809" s="18"/>
      <c r="C1809" s="19"/>
      <c r="D1809" s="19"/>
      <c r="E1809" s="20"/>
      <c r="F1809" s="21"/>
      <c r="G1809" s="20"/>
      <c r="H1809" s="25"/>
      <c r="I1809" s="25"/>
      <c r="J1809" s="25"/>
      <c r="K1809" s="25"/>
      <c r="L1809" s="34"/>
      <c r="M1809" s="34"/>
      <c r="N1809" s="46"/>
      <c r="O1809" s="46"/>
      <c r="P1809" s="25"/>
      <c r="R1809" s="24"/>
      <c r="S1809" s="24"/>
    </row>
    <row r="1810" spans="2:19" x14ac:dyDescent="0.25">
      <c r="B1810" s="18"/>
      <c r="C1810" s="19"/>
      <c r="D1810" s="19"/>
      <c r="E1810" s="20"/>
      <c r="F1810" s="21"/>
      <c r="G1810" s="20"/>
      <c r="H1810" s="25"/>
      <c r="I1810" s="25"/>
      <c r="J1810" s="25"/>
      <c r="K1810" s="25"/>
      <c r="L1810" s="34"/>
      <c r="M1810" s="34"/>
      <c r="N1810" s="46"/>
      <c r="O1810" s="46"/>
      <c r="P1810" s="25"/>
      <c r="R1810" s="24"/>
      <c r="S1810" s="24"/>
    </row>
    <row r="1811" spans="2:19" x14ac:dyDescent="0.25">
      <c r="B1811" s="18"/>
      <c r="C1811" s="19"/>
      <c r="D1811" s="19"/>
      <c r="E1811" s="20"/>
      <c r="F1811" s="21"/>
      <c r="G1811" s="20"/>
      <c r="H1811" s="25"/>
      <c r="I1811" s="25"/>
      <c r="J1811" s="25"/>
      <c r="K1811" s="25"/>
      <c r="L1811" s="34"/>
      <c r="M1811" s="34"/>
      <c r="N1811" s="46"/>
      <c r="O1811" s="46"/>
      <c r="P1811" s="25"/>
      <c r="R1811" s="24"/>
      <c r="S1811" s="24"/>
    </row>
    <row r="1812" spans="2:19" x14ac:dyDescent="0.25">
      <c r="B1812" s="18"/>
      <c r="C1812" s="19"/>
      <c r="D1812" s="19"/>
      <c r="E1812" s="20"/>
      <c r="F1812" s="21"/>
      <c r="G1812" s="20"/>
      <c r="H1812" s="25"/>
      <c r="I1812" s="25"/>
      <c r="J1812" s="25"/>
      <c r="K1812" s="25"/>
      <c r="L1812" s="34"/>
      <c r="M1812" s="34"/>
      <c r="N1812" s="46"/>
      <c r="O1812" s="46"/>
      <c r="P1812" s="25"/>
      <c r="R1812" s="24"/>
      <c r="S1812" s="24"/>
    </row>
    <row r="1813" spans="2:19" x14ac:dyDescent="0.25">
      <c r="B1813" s="18"/>
      <c r="C1813" s="19"/>
      <c r="D1813" s="19"/>
      <c r="E1813" s="20"/>
      <c r="F1813" s="21"/>
      <c r="G1813" s="20"/>
      <c r="H1813" s="25"/>
      <c r="I1813" s="25"/>
      <c r="J1813" s="25"/>
      <c r="K1813" s="25"/>
      <c r="L1813" s="34"/>
      <c r="M1813" s="34"/>
      <c r="N1813" s="46"/>
      <c r="O1813" s="46"/>
      <c r="P1813" s="25"/>
      <c r="R1813" s="24"/>
      <c r="S1813" s="24"/>
    </row>
    <row r="1814" spans="2:19" x14ac:dyDescent="0.25">
      <c r="B1814" s="18"/>
      <c r="C1814" s="19"/>
      <c r="D1814" s="19"/>
      <c r="E1814" s="20"/>
      <c r="F1814" s="21"/>
      <c r="G1814" s="20"/>
      <c r="H1814" s="25"/>
      <c r="I1814" s="25"/>
      <c r="J1814" s="25"/>
      <c r="K1814" s="25"/>
      <c r="L1814" s="34"/>
      <c r="M1814" s="34"/>
      <c r="N1814" s="46"/>
      <c r="O1814" s="46"/>
      <c r="P1814" s="25"/>
      <c r="R1814" s="24"/>
      <c r="S1814" s="24"/>
    </row>
    <row r="1815" spans="2:19" x14ac:dyDescent="0.25">
      <c r="B1815" s="18"/>
      <c r="C1815" s="19"/>
      <c r="D1815" s="19"/>
      <c r="E1815" s="20"/>
      <c r="F1815" s="21"/>
      <c r="G1815" s="20"/>
      <c r="H1815" s="25"/>
      <c r="I1815" s="25"/>
      <c r="J1815" s="25"/>
      <c r="K1815" s="25"/>
      <c r="L1815" s="34"/>
      <c r="M1815" s="34"/>
      <c r="N1815" s="46"/>
      <c r="O1815" s="46"/>
      <c r="P1815" s="25"/>
      <c r="R1815" s="24"/>
      <c r="S1815" s="24"/>
    </row>
    <row r="1816" spans="2:19" x14ac:dyDescent="0.25">
      <c r="B1816" s="18"/>
      <c r="C1816" s="19"/>
      <c r="D1816" s="19"/>
      <c r="E1816" s="20"/>
      <c r="F1816" s="21"/>
      <c r="G1816" s="20"/>
      <c r="H1816" s="25"/>
      <c r="I1816" s="25"/>
      <c r="J1816" s="25"/>
      <c r="K1816" s="25"/>
      <c r="L1816" s="34"/>
      <c r="M1816" s="34"/>
      <c r="N1816" s="46"/>
      <c r="O1816" s="46"/>
      <c r="P1816" s="25"/>
      <c r="R1816" s="24"/>
      <c r="S1816" s="24"/>
    </row>
    <row r="1817" spans="2:19" x14ac:dyDescent="0.25">
      <c r="B1817" s="18"/>
      <c r="C1817" s="19"/>
      <c r="D1817" s="19"/>
      <c r="E1817" s="20"/>
      <c r="F1817" s="21"/>
      <c r="G1817" s="20"/>
      <c r="H1817" s="25"/>
      <c r="I1817" s="25"/>
      <c r="J1817" s="25"/>
      <c r="K1817" s="25"/>
      <c r="L1817" s="34"/>
      <c r="M1817" s="34"/>
      <c r="N1817" s="46"/>
      <c r="O1817" s="46"/>
      <c r="P1817" s="25"/>
      <c r="R1817" s="24"/>
      <c r="S1817" s="24"/>
    </row>
    <row r="1818" spans="2:19" x14ac:dyDescent="0.25">
      <c r="B1818" s="18"/>
      <c r="C1818" s="19"/>
      <c r="D1818" s="19"/>
      <c r="E1818" s="20"/>
      <c r="F1818" s="21"/>
      <c r="G1818" s="20"/>
      <c r="H1818" s="25"/>
      <c r="I1818" s="25"/>
      <c r="J1818" s="25"/>
      <c r="K1818" s="25"/>
      <c r="L1818" s="34"/>
      <c r="M1818" s="34"/>
      <c r="N1818" s="46"/>
      <c r="O1818" s="46"/>
      <c r="P1818" s="25"/>
      <c r="R1818" s="24"/>
      <c r="S1818" s="24"/>
    </row>
    <row r="1819" spans="2:19" x14ac:dyDescent="0.25">
      <c r="B1819" s="18"/>
      <c r="C1819" s="19"/>
      <c r="D1819" s="19"/>
      <c r="E1819" s="20"/>
      <c r="F1819" s="21"/>
      <c r="G1819" s="20"/>
      <c r="H1819" s="25"/>
      <c r="I1819" s="25"/>
      <c r="J1819" s="25"/>
      <c r="K1819" s="25"/>
      <c r="L1819" s="34"/>
      <c r="M1819" s="34"/>
      <c r="N1819" s="46"/>
      <c r="O1819" s="46"/>
      <c r="P1819" s="25"/>
      <c r="R1819" s="24"/>
      <c r="S1819" s="24"/>
    </row>
    <row r="1820" spans="2:19" x14ac:dyDescent="0.25">
      <c r="B1820" s="18"/>
      <c r="C1820" s="19"/>
      <c r="D1820" s="19"/>
      <c r="E1820" s="20"/>
      <c r="F1820" s="21"/>
      <c r="G1820" s="20"/>
      <c r="H1820" s="25"/>
      <c r="I1820" s="25"/>
      <c r="J1820" s="25"/>
      <c r="K1820" s="25"/>
      <c r="L1820" s="34"/>
      <c r="M1820" s="34"/>
      <c r="N1820" s="46"/>
      <c r="O1820" s="46"/>
      <c r="P1820" s="25"/>
      <c r="R1820" s="24"/>
      <c r="S1820" s="24"/>
    </row>
    <row r="1821" spans="2:19" x14ac:dyDescent="0.25">
      <c r="B1821" s="18"/>
      <c r="C1821" s="19"/>
      <c r="D1821" s="19"/>
      <c r="E1821" s="20"/>
      <c r="F1821" s="21"/>
      <c r="G1821" s="20"/>
      <c r="H1821" s="25"/>
      <c r="I1821" s="25"/>
      <c r="J1821" s="25"/>
      <c r="K1821" s="25"/>
      <c r="L1821" s="34"/>
      <c r="M1821" s="34"/>
      <c r="N1821" s="46"/>
      <c r="O1821" s="46"/>
      <c r="P1821" s="25"/>
      <c r="R1821" s="24"/>
      <c r="S1821" s="24"/>
    </row>
    <row r="1822" spans="2:19" x14ac:dyDescent="0.25">
      <c r="B1822" s="18"/>
      <c r="C1822" s="19"/>
      <c r="D1822" s="19"/>
      <c r="E1822" s="20"/>
      <c r="F1822" s="21"/>
      <c r="G1822" s="20"/>
      <c r="H1822" s="25"/>
      <c r="I1822" s="25"/>
      <c r="J1822" s="25"/>
      <c r="K1822" s="25"/>
      <c r="L1822" s="34"/>
      <c r="M1822" s="34"/>
      <c r="N1822" s="46"/>
      <c r="O1822" s="46"/>
      <c r="P1822" s="25"/>
      <c r="R1822" s="24"/>
      <c r="S1822" s="24"/>
    </row>
    <row r="1823" spans="2:19" x14ac:dyDescent="0.25">
      <c r="B1823" s="18"/>
      <c r="C1823" s="19"/>
      <c r="D1823" s="19"/>
      <c r="E1823" s="20"/>
      <c r="F1823" s="21"/>
      <c r="G1823" s="20"/>
      <c r="H1823" s="25"/>
      <c r="I1823" s="25"/>
      <c r="J1823" s="25"/>
      <c r="K1823" s="25"/>
      <c r="L1823" s="34"/>
      <c r="M1823" s="34"/>
      <c r="N1823" s="46"/>
      <c r="O1823" s="46"/>
      <c r="P1823" s="25"/>
      <c r="R1823" s="24"/>
      <c r="S1823" s="24"/>
    </row>
    <row r="1824" spans="2:19" x14ac:dyDescent="0.25">
      <c r="B1824" s="18"/>
      <c r="C1824" s="19"/>
      <c r="D1824" s="19"/>
      <c r="E1824" s="20"/>
      <c r="F1824" s="21"/>
      <c r="G1824" s="20"/>
      <c r="H1824" s="25"/>
      <c r="I1824" s="25"/>
      <c r="J1824" s="25"/>
      <c r="K1824" s="25"/>
      <c r="L1824" s="34"/>
      <c r="M1824" s="34"/>
      <c r="N1824" s="46"/>
      <c r="O1824" s="46"/>
      <c r="P1824" s="25"/>
      <c r="R1824" s="24"/>
      <c r="S1824" s="24"/>
    </row>
    <row r="1825" spans="2:19" x14ac:dyDescent="0.25">
      <c r="B1825" s="18"/>
      <c r="C1825" s="19"/>
      <c r="D1825" s="19"/>
      <c r="E1825" s="20"/>
      <c r="F1825" s="21"/>
      <c r="G1825" s="20"/>
      <c r="H1825" s="25"/>
      <c r="I1825" s="25"/>
      <c r="J1825" s="25"/>
      <c r="K1825" s="25"/>
      <c r="L1825" s="34"/>
      <c r="M1825" s="34"/>
      <c r="N1825" s="46"/>
      <c r="O1825" s="46"/>
      <c r="P1825" s="25"/>
      <c r="R1825" s="24"/>
      <c r="S1825" s="24"/>
    </row>
    <row r="1826" spans="2:19" x14ac:dyDescent="0.25">
      <c r="B1826" s="18"/>
      <c r="C1826" s="19"/>
      <c r="D1826" s="19"/>
      <c r="E1826" s="20"/>
      <c r="F1826" s="21"/>
      <c r="G1826" s="20"/>
      <c r="H1826" s="25"/>
      <c r="I1826" s="25"/>
      <c r="J1826" s="25"/>
      <c r="K1826" s="25"/>
      <c r="L1826" s="34"/>
      <c r="M1826" s="34"/>
      <c r="N1826" s="46"/>
      <c r="O1826" s="46"/>
      <c r="P1826" s="25"/>
      <c r="R1826" s="24"/>
      <c r="S1826" s="24"/>
    </row>
    <row r="1827" spans="2:19" x14ac:dyDescent="0.25">
      <c r="B1827" s="18"/>
      <c r="C1827" s="19"/>
      <c r="D1827" s="19"/>
      <c r="E1827" s="20"/>
      <c r="F1827" s="21"/>
      <c r="G1827" s="20"/>
      <c r="H1827" s="25"/>
      <c r="I1827" s="25"/>
      <c r="J1827" s="25"/>
      <c r="K1827" s="25"/>
      <c r="L1827" s="34"/>
      <c r="M1827" s="34"/>
      <c r="N1827" s="46"/>
      <c r="O1827" s="46"/>
      <c r="P1827" s="25"/>
      <c r="R1827" s="24"/>
      <c r="S1827" s="24"/>
    </row>
    <row r="1828" spans="2:19" x14ac:dyDescent="0.25">
      <c r="B1828" s="18"/>
      <c r="C1828" s="19"/>
      <c r="D1828" s="19"/>
      <c r="E1828" s="20"/>
      <c r="F1828" s="21"/>
      <c r="G1828" s="20"/>
      <c r="H1828" s="25"/>
      <c r="I1828" s="25"/>
      <c r="J1828" s="25"/>
      <c r="K1828" s="25"/>
      <c r="L1828" s="34"/>
      <c r="M1828" s="34"/>
      <c r="N1828" s="46"/>
      <c r="O1828" s="46"/>
      <c r="P1828" s="25"/>
      <c r="R1828" s="24"/>
      <c r="S1828" s="24"/>
    </row>
    <row r="1829" spans="2:19" x14ac:dyDescent="0.25">
      <c r="B1829" s="18"/>
      <c r="C1829" s="19"/>
      <c r="D1829" s="19"/>
      <c r="E1829" s="20"/>
      <c r="F1829" s="21"/>
      <c r="G1829" s="20"/>
      <c r="H1829" s="25"/>
      <c r="I1829" s="25"/>
      <c r="J1829" s="25"/>
      <c r="K1829" s="25"/>
      <c r="L1829" s="34"/>
      <c r="M1829" s="34"/>
      <c r="N1829" s="46"/>
      <c r="O1829" s="46"/>
      <c r="P1829" s="25"/>
      <c r="R1829" s="24"/>
      <c r="S1829" s="24"/>
    </row>
    <row r="1830" spans="2:19" x14ac:dyDescent="0.25">
      <c r="B1830" s="18"/>
      <c r="C1830" s="19"/>
      <c r="D1830" s="19"/>
      <c r="E1830" s="20"/>
      <c r="F1830" s="21"/>
      <c r="G1830" s="20"/>
      <c r="H1830" s="25"/>
      <c r="I1830" s="25"/>
      <c r="J1830" s="25"/>
      <c r="K1830" s="25"/>
      <c r="L1830" s="34"/>
      <c r="M1830" s="34"/>
      <c r="N1830" s="46"/>
      <c r="O1830" s="46"/>
      <c r="P1830" s="25"/>
      <c r="R1830" s="24"/>
      <c r="S1830" s="24"/>
    </row>
    <row r="1831" spans="2:19" x14ac:dyDescent="0.25">
      <c r="B1831" s="18"/>
      <c r="C1831" s="19"/>
      <c r="D1831" s="19"/>
      <c r="E1831" s="20"/>
      <c r="F1831" s="21"/>
      <c r="G1831" s="20"/>
      <c r="H1831" s="25"/>
      <c r="I1831" s="25"/>
      <c r="J1831" s="25"/>
      <c r="K1831" s="25"/>
      <c r="L1831" s="34"/>
      <c r="M1831" s="34"/>
      <c r="N1831" s="46"/>
      <c r="O1831" s="46"/>
      <c r="P1831" s="25"/>
      <c r="R1831" s="24"/>
      <c r="S1831" s="24"/>
    </row>
    <row r="1832" spans="2:19" x14ac:dyDescent="0.25">
      <c r="B1832" s="18"/>
      <c r="C1832" s="19"/>
      <c r="D1832" s="19"/>
      <c r="E1832" s="20"/>
      <c r="F1832" s="21"/>
      <c r="G1832" s="20"/>
      <c r="H1832" s="25"/>
      <c r="I1832" s="25"/>
      <c r="J1832" s="25"/>
      <c r="K1832" s="25"/>
      <c r="L1832" s="34"/>
      <c r="M1832" s="34"/>
      <c r="N1832" s="46"/>
      <c r="O1832" s="46"/>
      <c r="P1832" s="25"/>
      <c r="R1832" s="24"/>
      <c r="S1832" s="24"/>
    </row>
    <row r="1833" spans="2:19" x14ac:dyDescent="0.25">
      <c r="B1833" s="18"/>
      <c r="C1833" s="19"/>
      <c r="D1833" s="19"/>
      <c r="E1833" s="20"/>
      <c r="F1833" s="21"/>
      <c r="G1833" s="20"/>
      <c r="H1833" s="25"/>
      <c r="I1833" s="25"/>
      <c r="J1833" s="25"/>
      <c r="K1833" s="25"/>
      <c r="L1833" s="34"/>
      <c r="M1833" s="34"/>
      <c r="N1833" s="46"/>
      <c r="O1833" s="46"/>
      <c r="P1833" s="25"/>
      <c r="R1833" s="24"/>
      <c r="S1833" s="24"/>
    </row>
    <row r="1834" spans="2:19" x14ac:dyDescent="0.25">
      <c r="B1834" s="18"/>
      <c r="C1834" s="19"/>
      <c r="D1834" s="19"/>
      <c r="E1834" s="20"/>
      <c r="F1834" s="21"/>
      <c r="G1834" s="20"/>
      <c r="H1834" s="25"/>
      <c r="I1834" s="25"/>
      <c r="J1834" s="25"/>
      <c r="K1834" s="25"/>
      <c r="L1834" s="34"/>
      <c r="M1834" s="34"/>
      <c r="N1834" s="46"/>
      <c r="O1834" s="46"/>
      <c r="P1834" s="25"/>
      <c r="R1834" s="24"/>
      <c r="S1834" s="24"/>
    </row>
    <row r="1835" spans="2:19" x14ac:dyDescent="0.25">
      <c r="B1835" s="18"/>
      <c r="C1835" s="19"/>
      <c r="D1835" s="19"/>
      <c r="E1835" s="20"/>
      <c r="F1835" s="21"/>
      <c r="G1835" s="20"/>
      <c r="H1835" s="25"/>
      <c r="I1835" s="25"/>
      <c r="J1835" s="25"/>
      <c r="K1835" s="25"/>
      <c r="L1835" s="34"/>
      <c r="M1835" s="34"/>
      <c r="N1835" s="46"/>
      <c r="O1835" s="46"/>
      <c r="P1835" s="25"/>
      <c r="R1835" s="24"/>
      <c r="S1835" s="24"/>
    </row>
    <row r="1836" spans="2:19" x14ac:dyDescent="0.25">
      <c r="B1836" s="18"/>
      <c r="C1836" s="19"/>
      <c r="D1836" s="19"/>
      <c r="E1836" s="20"/>
      <c r="F1836" s="21"/>
      <c r="G1836" s="20"/>
      <c r="H1836" s="25"/>
      <c r="I1836" s="25"/>
      <c r="J1836" s="25"/>
      <c r="K1836" s="25"/>
      <c r="L1836" s="34"/>
      <c r="M1836" s="34"/>
      <c r="N1836" s="46"/>
      <c r="O1836" s="46"/>
      <c r="P1836" s="25"/>
      <c r="R1836" s="24"/>
      <c r="S1836" s="24"/>
    </row>
    <row r="1837" spans="2:19" x14ac:dyDescent="0.25">
      <c r="B1837" s="18"/>
      <c r="C1837" s="19"/>
      <c r="D1837" s="19"/>
      <c r="E1837" s="20"/>
      <c r="F1837" s="21"/>
      <c r="G1837" s="20"/>
      <c r="H1837" s="25"/>
      <c r="I1837" s="25"/>
      <c r="J1837" s="25"/>
      <c r="K1837" s="25"/>
      <c r="L1837" s="34"/>
      <c r="M1837" s="34"/>
      <c r="N1837" s="46"/>
      <c r="O1837" s="46"/>
      <c r="P1837" s="25"/>
      <c r="R1837" s="24"/>
      <c r="S1837" s="24"/>
    </row>
    <row r="1838" spans="2:19" x14ac:dyDescent="0.25">
      <c r="B1838" s="18"/>
      <c r="C1838" s="19"/>
      <c r="D1838" s="19"/>
      <c r="E1838" s="20"/>
      <c r="F1838" s="21"/>
      <c r="G1838" s="20"/>
      <c r="H1838" s="25"/>
      <c r="I1838" s="25"/>
      <c r="J1838" s="25"/>
      <c r="K1838" s="25"/>
      <c r="L1838" s="34"/>
      <c r="M1838" s="34"/>
      <c r="N1838" s="46"/>
      <c r="O1838" s="46"/>
      <c r="P1838" s="25"/>
      <c r="R1838" s="24"/>
      <c r="S1838" s="24"/>
    </row>
    <row r="1839" spans="2:19" x14ac:dyDescent="0.25">
      <c r="B1839" s="18"/>
      <c r="C1839" s="19"/>
      <c r="D1839" s="19"/>
      <c r="E1839" s="20"/>
      <c r="F1839" s="21"/>
      <c r="G1839" s="20"/>
      <c r="H1839" s="25"/>
      <c r="I1839" s="25"/>
      <c r="J1839" s="25"/>
      <c r="K1839" s="25"/>
      <c r="L1839" s="34"/>
      <c r="M1839" s="34"/>
      <c r="N1839" s="46"/>
      <c r="O1839" s="46"/>
      <c r="P1839" s="25"/>
      <c r="R1839" s="24"/>
      <c r="S1839" s="24"/>
    </row>
    <row r="1840" spans="2:19" x14ac:dyDescent="0.25">
      <c r="B1840" s="18"/>
      <c r="C1840" s="19"/>
      <c r="D1840" s="19"/>
      <c r="E1840" s="20"/>
      <c r="F1840" s="21"/>
      <c r="G1840" s="20"/>
      <c r="H1840" s="25"/>
      <c r="I1840" s="25"/>
      <c r="J1840" s="25"/>
      <c r="K1840" s="25"/>
      <c r="L1840" s="34"/>
      <c r="M1840" s="34"/>
      <c r="N1840" s="46"/>
      <c r="O1840" s="46"/>
      <c r="P1840" s="25"/>
      <c r="R1840" s="24"/>
      <c r="S1840" s="24"/>
    </row>
    <row r="1841" spans="2:19" x14ac:dyDescent="0.25">
      <c r="B1841" s="18"/>
      <c r="C1841" s="19"/>
      <c r="D1841" s="19"/>
      <c r="E1841" s="20"/>
      <c r="F1841" s="21"/>
      <c r="G1841" s="20"/>
      <c r="H1841" s="25"/>
      <c r="I1841" s="25"/>
      <c r="J1841" s="25"/>
      <c r="K1841" s="25"/>
      <c r="L1841" s="34"/>
      <c r="M1841" s="34"/>
      <c r="N1841" s="46"/>
      <c r="O1841" s="46"/>
      <c r="P1841" s="25"/>
      <c r="R1841" s="24"/>
      <c r="S1841" s="24"/>
    </row>
    <row r="1842" spans="2:19" x14ac:dyDescent="0.25">
      <c r="B1842" s="18"/>
      <c r="C1842" s="19"/>
      <c r="D1842" s="19"/>
      <c r="E1842" s="20"/>
      <c r="F1842" s="21"/>
      <c r="G1842" s="20"/>
      <c r="H1842" s="25"/>
      <c r="I1842" s="25"/>
      <c r="J1842" s="25"/>
      <c r="K1842" s="25"/>
      <c r="L1842" s="34"/>
      <c r="M1842" s="34"/>
      <c r="N1842" s="46"/>
      <c r="O1842" s="46"/>
      <c r="P1842" s="25"/>
      <c r="R1842" s="24"/>
      <c r="S1842" s="24"/>
    </row>
    <row r="1843" spans="2:19" x14ac:dyDescent="0.25">
      <c r="B1843" s="18"/>
      <c r="C1843" s="19"/>
      <c r="D1843" s="19"/>
      <c r="E1843" s="20"/>
      <c r="F1843" s="21"/>
      <c r="G1843" s="20"/>
      <c r="H1843" s="25"/>
      <c r="I1843" s="25"/>
      <c r="J1843" s="25"/>
      <c r="K1843" s="25"/>
      <c r="L1843" s="34"/>
      <c r="M1843" s="34"/>
      <c r="N1843" s="46"/>
      <c r="O1843" s="46"/>
      <c r="P1843" s="25"/>
      <c r="R1843" s="24"/>
      <c r="S1843" s="24"/>
    </row>
    <row r="1844" spans="2:19" x14ac:dyDescent="0.25">
      <c r="B1844" s="18"/>
      <c r="C1844" s="19"/>
      <c r="D1844" s="19"/>
      <c r="E1844" s="20"/>
      <c r="F1844" s="21"/>
      <c r="G1844" s="20"/>
      <c r="H1844" s="25"/>
      <c r="I1844" s="25"/>
      <c r="J1844" s="25"/>
      <c r="K1844" s="25"/>
      <c r="L1844" s="34"/>
      <c r="M1844" s="34"/>
      <c r="N1844" s="46"/>
      <c r="O1844" s="46"/>
      <c r="P1844" s="25"/>
      <c r="R1844" s="24"/>
      <c r="S1844" s="24"/>
    </row>
    <row r="1845" spans="2:19" x14ac:dyDescent="0.25">
      <c r="B1845" s="18"/>
      <c r="C1845" s="19"/>
      <c r="D1845" s="19"/>
      <c r="E1845" s="20"/>
      <c r="F1845" s="21"/>
      <c r="G1845" s="20"/>
      <c r="H1845" s="25"/>
      <c r="I1845" s="25"/>
      <c r="J1845" s="25"/>
      <c r="K1845" s="25"/>
      <c r="L1845" s="34"/>
      <c r="M1845" s="34"/>
      <c r="N1845" s="46"/>
      <c r="O1845" s="46"/>
      <c r="P1845" s="25"/>
      <c r="R1845" s="24"/>
      <c r="S1845" s="24"/>
    </row>
    <row r="1846" spans="2:19" x14ac:dyDescent="0.25">
      <c r="B1846" s="18"/>
      <c r="C1846" s="19"/>
      <c r="D1846" s="19"/>
      <c r="E1846" s="20"/>
      <c r="F1846" s="21"/>
      <c r="G1846" s="20"/>
      <c r="H1846" s="25"/>
      <c r="I1846" s="25"/>
      <c r="J1846" s="25"/>
      <c r="K1846" s="25"/>
      <c r="L1846" s="34"/>
      <c r="M1846" s="34"/>
      <c r="N1846" s="46"/>
      <c r="O1846" s="46"/>
      <c r="P1846" s="25"/>
      <c r="R1846" s="24"/>
      <c r="S1846" s="24"/>
    </row>
    <row r="1847" spans="2:19" x14ac:dyDescent="0.25">
      <c r="B1847" s="18"/>
      <c r="C1847" s="19"/>
      <c r="D1847" s="19"/>
      <c r="E1847" s="20"/>
      <c r="F1847" s="21"/>
      <c r="G1847" s="20"/>
      <c r="H1847" s="25"/>
      <c r="I1847" s="25"/>
      <c r="J1847" s="25"/>
      <c r="K1847" s="25"/>
      <c r="L1847" s="34"/>
      <c r="M1847" s="34"/>
      <c r="N1847" s="46"/>
      <c r="O1847" s="46"/>
      <c r="P1847" s="25"/>
      <c r="R1847" s="24"/>
      <c r="S1847" s="24"/>
    </row>
    <row r="1848" spans="2:19" x14ac:dyDescent="0.25">
      <c r="B1848" s="18"/>
      <c r="C1848" s="19"/>
      <c r="D1848" s="19"/>
      <c r="E1848" s="20"/>
      <c r="F1848" s="21"/>
      <c r="G1848" s="20"/>
      <c r="H1848" s="25"/>
      <c r="I1848" s="25"/>
      <c r="J1848" s="25"/>
      <c r="K1848" s="25"/>
      <c r="L1848" s="34"/>
      <c r="M1848" s="34"/>
      <c r="N1848" s="46"/>
      <c r="O1848" s="46"/>
      <c r="P1848" s="25"/>
      <c r="R1848" s="24"/>
      <c r="S1848" s="24"/>
    </row>
    <row r="1849" spans="2:19" x14ac:dyDescent="0.25">
      <c r="B1849" s="18"/>
      <c r="C1849" s="19"/>
      <c r="D1849" s="19"/>
      <c r="E1849" s="20"/>
      <c r="F1849" s="21"/>
      <c r="G1849" s="20"/>
      <c r="H1849" s="25"/>
      <c r="I1849" s="25"/>
      <c r="J1849" s="25"/>
      <c r="K1849" s="25"/>
      <c r="L1849" s="34"/>
      <c r="M1849" s="34"/>
      <c r="N1849" s="46"/>
      <c r="O1849" s="46"/>
      <c r="P1849" s="25"/>
      <c r="R1849" s="24"/>
      <c r="S1849" s="24"/>
    </row>
    <row r="1850" spans="2:19" x14ac:dyDescent="0.25">
      <c r="B1850" s="18"/>
      <c r="C1850" s="19"/>
      <c r="D1850" s="19"/>
      <c r="E1850" s="20"/>
      <c r="F1850" s="21"/>
      <c r="G1850" s="20"/>
      <c r="H1850" s="25"/>
      <c r="I1850" s="25"/>
      <c r="J1850" s="25"/>
      <c r="K1850" s="25"/>
      <c r="L1850" s="34"/>
      <c r="M1850" s="34"/>
      <c r="N1850" s="46"/>
      <c r="O1850" s="46"/>
      <c r="P1850" s="25"/>
      <c r="R1850" s="24"/>
      <c r="S1850" s="24"/>
    </row>
    <row r="1851" spans="2:19" x14ac:dyDescent="0.25">
      <c r="B1851" s="18"/>
      <c r="C1851" s="19"/>
      <c r="D1851" s="19"/>
      <c r="E1851" s="20"/>
      <c r="F1851" s="21"/>
      <c r="G1851" s="20"/>
      <c r="H1851" s="25"/>
      <c r="I1851" s="25"/>
      <c r="J1851" s="25"/>
      <c r="K1851" s="25"/>
      <c r="L1851" s="34"/>
      <c r="M1851" s="34"/>
      <c r="N1851" s="46"/>
      <c r="O1851" s="46"/>
      <c r="P1851" s="25"/>
      <c r="R1851" s="24"/>
      <c r="S1851" s="24"/>
    </row>
    <row r="1852" spans="2:19" x14ac:dyDescent="0.25">
      <c r="B1852" s="18"/>
      <c r="C1852" s="19"/>
      <c r="D1852" s="19"/>
      <c r="E1852" s="20"/>
      <c r="F1852" s="21"/>
      <c r="G1852" s="20"/>
      <c r="H1852" s="25"/>
      <c r="I1852" s="25"/>
      <c r="J1852" s="25"/>
      <c r="K1852" s="25"/>
      <c r="L1852" s="34"/>
      <c r="M1852" s="34"/>
      <c r="N1852" s="46"/>
      <c r="O1852" s="46"/>
      <c r="P1852" s="25"/>
      <c r="R1852" s="24"/>
      <c r="S1852" s="24"/>
    </row>
    <row r="1853" spans="2:19" x14ac:dyDescent="0.25">
      <c r="B1853" s="18"/>
      <c r="C1853" s="19"/>
      <c r="D1853" s="19"/>
      <c r="E1853" s="20"/>
      <c r="F1853" s="21"/>
      <c r="G1853" s="20"/>
      <c r="H1853" s="25"/>
      <c r="I1853" s="25"/>
      <c r="J1853" s="25"/>
      <c r="K1853" s="25"/>
      <c r="L1853" s="34"/>
      <c r="M1853" s="34"/>
      <c r="N1853" s="46"/>
      <c r="O1853" s="46"/>
      <c r="P1853" s="25"/>
      <c r="R1853" s="24"/>
      <c r="S1853" s="24"/>
    </row>
    <row r="1854" spans="2:19" x14ac:dyDescent="0.25">
      <c r="B1854" s="18"/>
      <c r="C1854" s="19"/>
      <c r="D1854" s="19"/>
      <c r="E1854" s="20"/>
      <c r="F1854" s="21"/>
      <c r="G1854" s="20"/>
      <c r="H1854" s="25"/>
      <c r="I1854" s="25"/>
      <c r="J1854" s="25"/>
      <c r="K1854" s="25"/>
      <c r="L1854" s="34"/>
      <c r="M1854" s="34"/>
      <c r="N1854" s="46"/>
      <c r="O1854" s="46"/>
      <c r="P1854" s="25"/>
      <c r="R1854" s="24"/>
      <c r="S1854" s="24"/>
    </row>
    <row r="1855" spans="2:19" x14ac:dyDescent="0.25">
      <c r="B1855" s="18"/>
      <c r="C1855" s="19"/>
      <c r="D1855" s="19"/>
      <c r="E1855" s="20"/>
      <c r="F1855" s="21"/>
      <c r="G1855" s="20"/>
      <c r="H1855" s="25"/>
      <c r="I1855" s="25"/>
      <c r="J1855" s="25"/>
      <c r="K1855" s="25"/>
      <c r="L1855" s="34"/>
      <c r="M1855" s="34"/>
      <c r="N1855" s="46"/>
      <c r="O1855" s="46"/>
      <c r="P1855" s="25"/>
      <c r="R1855" s="24"/>
      <c r="S1855" s="24"/>
    </row>
    <row r="1856" spans="2:19" x14ac:dyDescent="0.25">
      <c r="B1856" s="18"/>
      <c r="C1856" s="19"/>
      <c r="D1856" s="19"/>
      <c r="E1856" s="20"/>
      <c r="F1856" s="21"/>
      <c r="G1856" s="20"/>
      <c r="H1856" s="25"/>
      <c r="I1856" s="25"/>
      <c r="J1856" s="25"/>
      <c r="K1856" s="25"/>
      <c r="L1856" s="34"/>
      <c r="M1856" s="34"/>
      <c r="N1856" s="46"/>
      <c r="O1856" s="46"/>
      <c r="P1856" s="25"/>
      <c r="R1856" s="24"/>
      <c r="S1856" s="24"/>
    </row>
    <row r="1857" spans="2:19" x14ac:dyDescent="0.25">
      <c r="B1857" s="18"/>
      <c r="C1857" s="19"/>
      <c r="D1857" s="19"/>
      <c r="E1857" s="20"/>
      <c r="F1857" s="21"/>
      <c r="G1857" s="20"/>
      <c r="H1857" s="25"/>
      <c r="I1857" s="25"/>
      <c r="J1857" s="25"/>
      <c r="K1857" s="25"/>
      <c r="L1857" s="34"/>
      <c r="M1857" s="34"/>
      <c r="N1857" s="46"/>
      <c r="O1857" s="46"/>
      <c r="P1857" s="25"/>
      <c r="R1857" s="24"/>
      <c r="S1857" s="24"/>
    </row>
    <row r="1858" spans="2:19" x14ac:dyDescent="0.25">
      <c r="B1858" s="18"/>
      <c r="C1858" s="19"/>
      <c r="D1858" s="19"/>
      <c r="E1858" s="20"/>
      <c r="F1858" s="21"/>
      <c r="G1858" s="20"/>
      <c r="H1858" s="25"/>
      <c r="I1858" s="25"/>
      <c r="J1858" s="25"/>
      <c r="K1858" s="25"/>
      <c r="L1858" s="34"/>
      <c r="M1858" s="34"/>
      <c r="N1858" s="46"/>
      <c r="O1858" s="46"/>
      <c r="P1858" s="25"/>
      <c r="R1858" s="24"/>
      <c r="S1858" s="24"/>
    </row>
    <row r="1859" spans="2:19" x14ac:dyDescent="0.25">
      <c r="B1859" s="18"/>
      <c r="C1859" s="19"/>
      <c r="D1859" s="19"/>
      <c r="E1859" s="20"/>
      <c r="F1859" s="21"/>
      <c r="G1859" s="20"/>
      <c r="H1859" s="25"/>
      <c r="I1859" s="25"/>
      <c r="J1859" s="25"/>
      <c r="K1859" s="25"/>
      <c r="L1859" s="34"/>
      <c r="M1859" s="34"/>
      <c r="N1859" s="46"/>
      <c r="O1859" s="46"/>
      <c r="P1859" s="25"/>
      <c r="R1859" s="24"/>
      <c r="S1859" s="24"/>
    </row>
    <row r="1860" spans="2:19" x14ac:dyDescent="0.25">
      <c r="B1860" s="18"/>
      <c r="C1860" s="19"/>
      <c r="D1860" s="19"/>
      <c r="E1860" s="20"/>
      <c r="F1860" s="21"/>
      <c r="G1860" s="20"/>
      <c r="H1860" s="25"/>
      <c r="I1860" s="25"/>
      <c r="J1860" s="25"/>
      <c r="K1860" s="25"/>
      <c r="L1860" s="34"/>
      <c r="M1860" s="34"/>
      <c r="N1860" s="46"/>
      <c r="O1860" s="46"/>
      <c r="P1860" s="25"/>
      <c r="R1860" s="24"/>
      <c r="S1860" s="24"/>
    </row>
    <row r="1861" spans="2:19" x14ac:dyDescent="0.25">
      <c r="B1861" s="18"/>
      <c r="C1861" s="19"/>
      <c r="D1861" s="19"/>
      <c r="E1861" s="20"/>
      <c r="F1861" s="21"/>
      <c r="G1861" s="20"/>
      <c r="H1861" s="25"/>
      <c r="I1861" s="25"/>
      <c r="J1861" s="25"/>
      <c r="K1861" s="25"/>
      <c r="L1861" s="34"/>
      <c r="M1861" s="34"/>
      <c r="N1861" s="46"/>
      <c r="O1861" s="46"/>
      <c r="P1861" s="25"/>
      <c r="R1861" s="24"/>
      <c r="S1861" s="24"/>
    </row>
    <row r="1862" spans="2:19" x14ac:dyDescent="0.25">
      <c r="B1862" s="18"/>
      <c r="C1862" s="19"/>
      <c r="D1862" s="19"/>
      <c r="E1862" s="20"/>
      <c r="F1862" s="21"/>
      <c r="G1862" s="20"/>
      <c r="H1862" s="25"/>
      <c r="I1862" s="25"/>
      <c r="J1862" s="25"/>
      <c r="K1862" s="25"/>
      <c r="L1862" s="34"/>
      <c r="M1862" s="34"/>
      <c r="N1862" s="46"/>
      <c r="O1862" s="46"/>
      <c r="P1862" s="25"/>
      <c r="R1862" s="24"/>
      <c r="S1862" s="24"/>
    </row>
    <row r="1863" spans="2:19" x14ac:dyDescent="0.25">
      <c r="B1863" s="18"/>
      <c r="C1863" s="19"/>
      <c r="D1863" s="19"/>
      <c r="E1863" s="20"/>
      <c r="F1863" s="21"/>
      <c r="G1863" s="20"/>
      <c r="H1863" s="25"/>
      <c r="I1863" s="25"/>
      <c r="J1863" s="25"/>
      <c r="K1863" s="25"/>
      <c r="L1863" s="34"/>
      <c r="M1863" s="34"/>
      <c r="N1863" s="46"/>
      <c r="O1863" s="46"/>
      <c r="P1863" s="25"/>
      <c r="R1863" s="24"/>
      <c r="S1863" s="24"/>
    </row>
    <row r="1864" spans="2:19" x14ac:dyDescent="0.25">
      <c r="B1864" s="18"/>
      <c r="C1864" s="19"/>
      <c r="D1864" s="19"/>
      <c r="E1864" s="20"/>
      <c r="F1864" s="21"/>
      <c r="G1864" s="20"/>
      <c r="H1864" s="25"/>
      <c r="I1864" s="25"/>
      <c r="J1864" s="25"/>
      <c r="K1864" s="25"/>
      <c r="L1864" s="34"/>
      <c r="M1864" s="34"/>
      <c r="N1864" s="46"/>
      <c r="O1864" s="46"/>
      <c r="P1864" s="25"/>
      <c r="R1864" s="24"/>
      <c r="S1864" s="24"/>
    </row>
    <row r="1865" spans="2:19" x14ac:dyDescent="0.25">
      <c r="B1865" s="18"/>
      <c r="C1865" s="19"/>
      <c r="D1865" s="19"/>
      <c r="E1865" s="20"/>
      <c r="F1865" s="21"/>
      <c r="G1865" s="20"/>
      <c r="H1865" s="25"/>
      <c r="I1865" s="25"/>
      <c r="J1865" s="25"/>
      <c r="K1865" s="25"/>
      <c r="L1865" s="34"/>
      <c r="M1865" s="34"/>
      <c r="N1865" s="46"/>
      <c r="O1865" s="46"/>
      <c r="P1865" s="25"/>
      <c r="R1865" s="24"/>
      <c r="S1865" s="24"/>
    </row>
    <row r="1866" spans="2:19" x14ac:dyDescent="0.25">
      <c r="B1866" s="18"/>
      <c r="C1866" s="19"/>
      <c r="D1866" s="19"/>
      <c r="E1866" s="20"/>
      <c r="F1866" s="21"/>
      <c r="G1866" s="20"/>
      <c r="H1866" s="25"/>
      <c r="I1866" s="25"/>
      <c r="J1866" s="25"/>
      <c r="K1866" s="25"/>
      <c r="L1866" s="34"/>
      <c r="M1866" s="34"/>
      <c r="N1866" s="46"/>
      <c r="O1866" s="46"/>
      <c r="P1866" s="25"/>
      <c r="R1866" s="24"/>
      <c r="S1866" s="24"/>
    </row>
    <row r="1867" spans="2:19" x14ac:dyDescent="0.25">
      <c r="B1867" s="18"/>
      <c r="C1867" s="19"/>
      <c r="D1867" s="19"/>
      <c r="E1867" s="20"/>
      <c r="F1867" s="21"/>
      <c r="G1867" s="20"/>
      <c r="H1867" s="25"/>
      <c r="I1867" s="25"/>
      <c r="J1867" s="25"/>
      <c r="K1867" s="25"/>
      <c r="L1867" s="34"/>
      <c r="M1867" s="34"/>
      <c r="N1867" s="46"/>
      <c r="O1867" s="46"/>
      <c r="P1867" s="25"/>
      <c r="R1867" s="24"/>
      <c r="S1867" s="24"/>
    </row>
    <row r="1868" spans="2:19" x14ac:dyDescent="0.25">
      <c r="B1868" s="18"/>
      <c r="C1868" s="19"/>
      <c r="D1868" s="19"/>
      <c r="E1868" s="20"/>
      <c r="F1868" s="21"/>
      <c r="G1868" s="20"/>
      <c r="H1868" s="25"/>
      <c r="I1868" s="25"/>
      <c r="J1868" s="25"/>
      <c r="K1868" s="25"/>
      <c r="L1868" s="34"/>
      <c r="M1868" s="34"/>
      <c r="N1868" s="46"/>
      <c r="O1868" s="46"/>
      <c r="P1868" s="25"/>
      <c r="R1868" s="24"/>
      <c r="S1868" s="24"/>
    </row>
    <row r="1869" spans="2:19" x14ac:dyDescent="0.25">
      <c r="B1869" s="18"/>
      <c r="C1869" s="19"/>
      <c r="D1869" s="19"/>
      <c r="E1869" s="20"/>
      <c r="F1869" s="21"/>
      <c r="G1869" s="20"/>
      <c r="H1869" s="25"/>
      <c r="I1869" s="25"/>
      <c r="J1869" s="25"/>
      <c r="K1869" s="25"/>
      <c r="L1869" s="34"/>
      <c r="M1869" s="34"/>
      <c r="N1869" s="46"/>
      <c r="O1869" s="46"/>
      <c r="P1869" s="25"/>
      <c r="R1869" s="24"/>
      <c r="S1869" s="24"/>
    </row>
    <row r="1870" spans="2:19" x14ac:dyDescent="0.25">
      <c r="B1870" s="18"/>
      <c r="C1870" s="19"/>
      <c r="D1870" s="19"/>
      <c r="E1870" s="20"/>
      <c r="F1870" s="21"/>
      <c r="G1870" s="20"/>
      <c r="H1870" s="25"/>
      <c r="I1870" s="25"/>
      <c r="J1870" s="25"/>
      <c r="K1870" s="25"/>
      <c r="L1870" s="34"/>
      <c r="M1870" s="34"/>
      <c r="N1870" s="46"/>
      <c r="O1870" s="46"/>
      <c r="P1870" s="25"/>
      <c r="R1870" s="24"/>
      <c r="S1870" s="24"/>
    </row>
    <row r="1871" spans="2:19" x14ac:dyDescent="0.25">
      <c r="B1871" s="18"/>
      <c r="C1871" s="19"/>
      <c r="D1871" s="19"/>
      <c r="E1871" s="20"/>
      <c r="F1871" s="21"/>
      <c r="G1871" s="20"/>
      <c r="H1871" s="25"/>
      <c r="I1871" s="25"/>
      <c r="J1871" s="25"/>
      <c r="K1871" s="25"/>
      <c r="L1871" s="34"/>
      <c r="M1871" s="34"/>
      <c r="N1871" s="46"/>
      <c r="O1871" s="46"/>
      <c r="P1871" s="25"/>
      <c r="R1871" s="24"/>
      <c r="S1871" s="24"/>
    </row>
    <row r="1872" spans="2:19" x14ac:dyDescent="0.25">
      <c r="B1872" s="18"/>
      <c r="C1872" s="19"/>
      <c r="D1872" s="19"/>
      <c r="E1872" s="20"/>
      <c r="F1872" s="21"/>
      <c r="G1872" s="20"/>
      <c r="H1872" s="25"/>
      <c r="I1872" s="25"/>
      <c r="J1872" s="25"/>
      <c r="K1872" s="25"/>
      <c r="L1872" s="34"/>
      <c r="M1872" s="34"/>
      <c r="N1872" s="46"/>
      <c r="O1872" s="46"/>
      <c r="P1872" s="25"/>
      <c r="R1872" s="24"/>
      <c r="S1872" s="24"/>
    </row>
    <row r="1873" spans="2:19" x14ac:dyDescent="0.25">
      <c r="B1873" s="18"/>
      <c r="C1873" s="19"/>
      <c r="D1873" s="19"/>
      <c r="E1873" s="20"/>
      <c r="F1873" s="21"/>
      <c r="G1873" s="20"/>
      <c r="H1873" s="25"/>
      <c r="I1873" s="25"/>
      <c r="J1873" s="25"/>
      <c r="K1873" s="25"/>
      <c r="L1873" s="34"/>
      <c r="M1873" s="34"/>
      <c r="N1873" s="46"/>
      <c r="O1873" s="46"/>
      <c r="P1873" s="25"/>
      <c r="R1873" s="24"/>
      <c r="S1873" s="24"/>
    </row>
    <row r="1874" spans="2:19" x14ac:dyDescent="0.25">
      <c r="B1874" s="18"/>
      <c r="C1874" s="19"/>
      <c r="D1874" s="19"/>
      <c r="E1874" s="20"/>
      <c r="F1874" s="21"/>
      <c r="G1874" s="20"/>
      <c r="H1874" s="25"/>
      <c r="I1874" s="25"/>
      <c r="J1874" s="25"/>
      <c r="K1874" s="25"/>
      <c r="L1874" s="34"/>
      <c r="M1874" s="34"/>
      <c r="N1874" s="46"/>
      <c r="O1874" s="46"/>
      <c r="P1874" s="25"/>
      <c r="R1874" s="24"/>
      <c r="S1874" s="24"/>
    </row>
    <row r="1875" spans="2:19" x14ac:dyDescent="0.25">
      <c r="B1875" s="18"/>
      <c r="C1875" s="19"/>
      <c r="D1875" s="19"/>
      <c r="E1875" s="20"/>
      <c r="F1875" s="21"/>
      <c r="G1875" s="20"/>
      <c r="H1875" s="25"/>
      <c r="I1875" s="25"/>
      <c r="J1875" s="25"/>
      <c r="K1875" s="25"/>
      <c r="L1875" s="34"/>
      <c r="M1875" s="34"/>
      <c r="N1875" s="46"/>
      <c r="O1875" s="46"/>
      <c r="P1875" s="25"/>
      <c r="R1875" s="24"/>
      <c r="S1875" s="24"/>
    </row>
    <row r="1876" spans="2:19" x14ac:dyDescent="0.25">
      <c r="B1876" s="18"/>
      <c r="C1876" s="19"/>
      <c r="D1876" s="19"/>
      <c r="E1876" s="20"/>
      <c r="F1876" s="21"/>
      <c r="G1876" s="20"/>
      <c r="H1876" s="25"/>
      <c r="I1876" s="25"/>
      <c r="J1876" s="25"/>
      <c r="K1876" s="25"/>
      <c r="L1876" s="34"/>
      <c r="M1876" s="34"/>
      <c r="N1876" s="46"/>
      <c r="O1876" s="46"/>
      <c r="P1876" s="25"/>
      <c r="R1876" s="24"/>
      <c r="S1876" s="24"/>
    </row>
    <row r="1877" spans="2:19" x14ac:dyDescent="0.25">
      <c r="B1877" s="18"/>
      <c r="C1877" s="19"/>
      <c r="D1877" s="19"/>
      <c r="E1877" s="20"/>
      <c r="F1877" s="21"/>
      <c r="G1877" s="20"/>
      <c r="H1877" s="25"/>
      <c r="I1877" s="25"/>
      <c r="J1877" s="25"/>
      <c r="K1877" s="25"/>
      <c r="L1877" s="34"/>
      <c r="M1877" s="34"/>
      <c r="N1877" s="46"/>
      <c r="O1877" s="46"/>
      <c r="P1877" s="25"/>
      <c r="R1877" s="24"/>
      <c r="S1877" s="24"/>
    </row>
    <row r="1878" spans="2:19" x14ac:dyDescent="0.25">
      <c r="B1878" s="18"/>
      <c r="C1878" s="19"/>
      <c r="D1878" s="19"/>
      <c r="E1878" s="20"/>
      <c r="F1878" s="21"/>
      <c r="G1878" s="20"/>
      <c r="H1878" s="25"/>
      <c r="I1878" s="25"/>
      <c r="J1878" s="25"/>
      <c r="K1878" s="25"/>
      <c r="L1878" s="34"/>
      <c r="M1878" s="34"/>
      <c r="N1878" s="46"/>
      <c r="O1878" s="46"/>
      <c r="P1878" s="25"/>
      <c r="R1878" s="24"/>
      <c r="S1878" s="24"/>
    </row>
    <row r="1879" spans="2:19" x14ac:dyDescent="0.25">
      <c r="B1879" s="18"/>
      <c r="C1879" s="19"/>
      <c r="D1879" s="19"/>
      <c r="E1879" s="20"/>
      <c r="F1879" s="21"/>
      <c r="G1879" s="20"/>
      <c r="H1879" s="25"/>
      <c r="I1879" s="25"/>
      <c r="J1879" s="25"/>
      <c r="K1879" s="25"/>
      <c r="L1879" s="34"/>
      <c r="M1879" s="34"/>
      <c r="N1879" s="46"/>
      <c r="O1879" s="46"/>
      <c r="P1879" s="25"/>
      <c r="R1879" s="24"/>
      <c r="S1879" s="24"/>
    </row>
    <row r="1880" spans="2:19" x14ac:dyDescent="0.25">
      <c r="B1880" s="18"/>
      <c r="C1880" s="19"/>
      <c r="D1880" s="19"/>
      <c r="E1880" s="20"/>
      <c r="F1880" s="21"/>
      <c r="G1880" s="20"/>
      <c r="H1880" s="25"/>
      <c r="I1880" s="25"/>
      <c r="J1880" s="25"/>
      <c r="K1880" s="25"/>
      <c r="L1880" s="34"/>
      <c r="M1880" s="34"/>
      <c r="N1880" s="46"/>
      <c r="O1880" s="46"/>
      <c r="P1880" s="25"/>
      <c r="R1880" s="24"/>
      <c r="S1880" s="24"/>
    </row>
    <row r="1881" spans="2:19" x14ac:dyDescent="0.25">
      <c r="B1881" s="18"/>
      <c r="C1881" s="19"/>
      <c r="D1881" s="19"/>
      <c r="E1881" s="20"/>
      <c r="F1881" s="21"/>
      <c r="G1881" s="20"/>
      <c r="H1881" s="25"/>
      <c r="I1881" s="25"/>
      <c r="J1881" s="25"/>
      <c r="K1881" s="25"/>
      <c r="L1881" s="34"/>
      <c r="M1881" s="34"/>
      <c r="N1881" s="46"/>
      <c r="O1881" s="46"/>
      <c r="P1881" s="25"/>
      <c r="R1881" s="24"/>
      <c r="S1881" s="24"/>
    </row>
    <row r="1882" spans="2:19" x14ac:dyDescent="0.25">
      <c r="B1882" s="18"/>
      <c r="C1882" s="19"/>
      <c r="D1882" s="19"/>
      <c r="E1882" s="20"/>
      <c r="F1882" s="21"/>
      <c r="G1882" s="20"/>
      <c r="H1882" s="25"/>
      <c r="I1882" s="25"/>
      <c r="J1882" s="25"/>
      <c r="K1882" s="25"/>
      <c r="L1882" s="34"/>
      <c r="M1882" s="34"/>
      <c r="N1882" s="46"/>
      <c r="O1882" s="46"/>
      <c r="P1882" s="25"/>
      <c r="R1882" s="24"/>
      <c r="S1882" s="24"/>
    </row>
    <row r="1883" spans="2:19" x14ac:dyDescent="0.25">
      <c r="B1883" s="18"/>
      <c r="C1883" s="19"/>
      <c r="D1883" s="19"/>
      <c r="E1883" s="20"/>
      <c r="F1883" s="21"/>
      <c r="G1883" s="20"/>
      <c r="H1883" s="25"/>
      <c r="I1883" s="25"/>
      <c r="J1883" s="25"/>
      <c r="K1883" s="25"/>
      <c r="L1883" s="34"/>
      <c r="M1883" s="34"/>
      <c r="N1883" s="46"/>
      <c r="O1883" s="46"/>
      <c r="P1883" s="25"/>
      <c r="R1883" s="24"/>
      <c r="S1883" s="24"/>
    </row>
    <row r="1884" spans="2:19" x14ac:dyDescent="0.25">
      <c r="B1884" s="18"/>
      <c r="C1884" s="19"/>
      <c r="D1884" s="19"/>
      <c r="E1884" s="20"/>
      <c r="F1884" s="21"/>
      <c r="G1884" s="20"/>
      <c r="H1884" s="25"/>
      <c r="I1884" s="25"/>
      <c r="J1884" s="25"/>
      <c r="K1884" s="25"/>
      <c r="L1884" s="34"/>
      <c r="M1884" s="34"/>
      <c r="N1884" s="46"/>
      <c r="O1884" s="46"/>
      <c r="P1884" s="25"/>
      <c r="R1884" s="24"/>
      <c r="S1884" s="24"/>
    </row>
    <row r="1885" spans="2:19" x14ac:dyDescent="0.25">
      <c r="B1885" s="18"/>
      <c r="C1885" s="19"/>
      <c r="D1885" s="19"/>
      <c r="E1885" s="20"/>
      <c r="F1885" s="21"/>
      <c r="G1885" s="20"/>
      <c r="H1885" s="25"/>
      <c r="I1885" s="25"/>
      <c r="J1885" s="25"/>
      <c r="K1885" s="25"/>
      <c r="L1885" s="34"/>
      <c r="M1885" s="34"/>
      <c r="N1885" s="46"/>
      <c r="O1885" s="46"/>
      <c r="P1885" s="25"/>
      <c r="R1885" s="24"/>
      <c r="S1885" s="24"/>
    </row>
    <row r="1886" spans="2:19" x14ac:dyDescent="0.25">
      <c r="B1886" s="18"/>
      <c r="C1886" s="19"/>
      <c r="D1886" s="19"/>
      <c r="E1886" s="20"/>
      <c r="F1886" s="21"/>
      <c r="G1886" s="20"/>
      <c r="H1886" s="25"/>
      <c r="I1886" s="25"/>
      <c r="J1886" s="25"/>
      <c r="K1886" s="25"/>
      <c r="L1886" s="34"/>
      <c r="M1886" s="34"/>
      <c r="N1886" s="46"/>
      <c r="O1886" s="46"/>
      <c r="P1886" s="25"/>
      <c r="R1886" s="24"/>
      <c r="S1886" s="24"/>
    </row>
    <row r="1887" spans="2:19" x14ac:dyDescent="0.25">
      <c r="B1887" s="18"/>
      <c r="C1887" s="19"/>
      <c r="D1887" s="19"/>
      <c r="E1887" s="20"/>
      <c r="F1887" s="21"/>
      <c r="G1887" s="20"/>
      <c r="H1887" s="25"/>
      <c r="I1887" s="25"/>
      <c r="J1887" s="25"/>
      <c r="K1887" s="25"/>
      <c r="L1887" s="34"/>
      <c r="M1887" s="34"/>
      <c r="N1887" s="46"/>
      <c r="O1887" s="46"/>
      <c r="P1887" s="25"/>
      <c r="R1887" s="24"/>
      <c r="S1887" s="24"/>
    </row>
    <row r="1888" spans="2:19" x14ac:dyDescent="0.25">
      <c r="B1888" s="18"/>
      <c r="C1888" s="19"/>
      <c r="D1888" s="19"/>
      <c r="E1888" s="20"/>
      <c r="F1888" s="21"/>
      <c r="G1888" s="20"/>
      <c r="H1888" s="25"/>
      <c r="I1888" s="25"/>
      <c r="J1888" s="25"/>
      <c r="K1888" s="25"/>
      <c r="L1888" s="34"/>
      <c r="M1888" s="34"/>
      <c r="N1888" s="46"/>
      <c r="O1888" s="46"/>
      <c r="P1888" s="25"/>
      <c r="R1888" s="24"/>
      <c r="S1888" s="24"/>
    </row>
    <row r="1889" spans="2:19" x14ac:dyDescent="0.25">
      <c r="B1889" s="18"/>
      <c r="C1889" s="19"/>
      <c r="D1889" s="19"/>
      <c r="E1889" s="20"/>
      <c r="F1889" s="21"/>
      <c r="G1889" s="20"/>
      <c r="H1889" s="25"/>
      <c r="I1889" s="25"/>
      <c r="J1889" s="25"/>
      <c r="K1889" s="25"/>
      <c r="L1889" s="34"/>
      <c r="M1889" s="34"/>
      <c r="N1889" s="46"/>
      <c r="O1889" s="46"/>
      <c r="P1889" s="25"/>
      <c r="R1889" s="24"/>
      <c r="S1889" s="24"/>
    </row>
    <row r="1890" spans="2:19" x14ac:dyDescent="0.25">
      <c r="B1890" s="18"/>
      <c r="C1890" s="19"/>
      <c r="D1890" s="19"/>
      <c r="E1890" s="20"/>
      <c r="F1890" s="21"/>
      <c r="G1890" s="20"/>
      <c r="H1890" s="25"/>
      <c r="I1890" s="25"/>
      <c r="J1890" s="25"/>
      <c r="K1890" s="25"/>
      <c r="L1890" s="34"/>
      <c r="M1890" s="34"/>
      <c r="N1890" s="46"/>
      <c r="O1890" s="46"/>
      <c r="P1890" s="25"/>
      <c r="R1890" s="24"/>
      <c r="S1890" s="24"/>
    </row>
    <row r="1891" spans="2:19" x14ac:dyDescent="0.25">
      <c r="B1891" s="18"/>
      <c r="C1891" s="19"/>
      <c r="D1891" s="19"/>
      <c r="E1891" s="20"/>
      <c r="F1891" s="21"/>
      <c r="G1891" s="20"/>
      <c r="H1891" s="25"/>
      <c r="I1891" s="25"/>
      <c r="J1891" s="25"/>
      <c r="K1891" s="25"/>
      <c r="L1891" s="34"/>
      <c r="M1891" s="34"/>
      <c r="N1891" s="46"/>
      <c r="O1891" s="46"/>
      <c r="P1891" s="25"/>
      <c r="R1891" s="24"/>
      <c r="S1891" s="24"/>
    </row>
    <row r="1892" spans="2:19" x14ac:dyDescent="0.25">
      <c r="B1892" s="18"/>
      <c r="C1892" s="19"/>
      <c r="D1892" s="19"/>
      <c r="E1892" s="20"/>
      <c r="F1892" s="21"/>
      <c r="G1892" s="20"/>
      <c r="H1892" s="25"/>
      <c r="I1892" s="25"/>
      <c r="J1892" s="25"/>
      <c r="K1892" s="25"/>
      <c r="L1892" s="34"/>
      <c r="M1892" s="34"/>
      <c r="N1892" s="46"/>
      <c r="O1892" s="46"/>
      <c r="P1892" s="25"/>
      <c r="R1892" s="24"/>
      <c r="S1892" s="24"/>
    </row>
    <row r="1893" spans="2:19" x14ac:dyDescent="0.25">
      <c r="B1893" s="18"/>
      <c r="C1893" s="19"/>
      <c r="D1893" s="19"/>
      <c r="E1893" s="20"/>
      <c r="F1893" s="21"/>
      <c r="G1893" s="20"/>
      <c r="H1893" s="25"/>
      <c r="I1893" s="25"/>
      <c r="J1893" s="25"/>
      <c r="K1893" s="25"/>
      <c r="L1893" s="34"/>
      <c r="M1893" s="34"/>
      <c r="N1893" s="46"/>
      <c r="O1893" s="46"/>
      <c r="P1893" s="25"/>
      <c r="R1893" s="24"/>
      <c r="S1893" s="24"/>
    </row>
    <row r="1894" spans="2:19" x14ac:dyDescent="0.25">
      <c r="B1894" s="18"/>
      <c r="C1894" s="19"/>
      <c r="D1894" s="19"/>
      <c r="E1894" s="20"/>
      <c r="F1894" s="21"/>
      <c r="G1894" s="20"/>
      <c r="H1894" s="25"/>
      <c r="I1894" s="25"/>
      <c r="J1894" s="25"/>
      <c r="K1894" s="25"/>
      <c r="L1894" s="34"/>
      <c r="M1894" s="34"/>
      <c r="N1894" s="46"/>
      <c r="O1894" s="46"/>
      <c r="P1894" s="25"/>
      <c r="R1894" s="24"/>
      <c r="S1894" s="24"/>
    </row>
    <row r="1895" spans="2:19" x14ac:dyDescent="0.25">
      <c r="B1895" s="18"/>
      <c r="C1895" s="19"/>
      <c r="D1895" s="19"/>
      <c r="E1895" s="20"/>
      <c r="F1895" s="21"/>
      <c r="G1895" s="20"/>
      <c r="H1895" s="25"/>
      <c r="I1895" s="25"/>
      <c r="J1895" s="25"/>
      <c r="K1895" s="25"/>
      <c r="L1895" s="34"/>
      <c r="M1895" s="34"/>
      <c r="N1895" s="46"/>
      <c r="O1895" s="46"/>
      <c r="P1895" s="25"/>
      <c r="R1895" s="24"/>
      <c r="S1895" s="24"/>
    </row>
    <row r="1896" spans="2:19" x14ac:dyDescent="0.25">
      <c r="B1896" s="18"/>
      <c r="C1896" s="19"/>
      <c r="D1896" s="19"/>
      <c r="E1896" s="20"/>
      <c r="F1896" s="21"/>
      <c r="G1896" s="20"/>
      <c r="H1896" s="25"/>
      <c r="I1896" s="25"/>
      <c r="J1896" s="25"/>
      <c r="K1896" s="25"/>
      <c r="L1896" s="34"/>
      <c r="M1896" s="34"/>
      <c r="N1896" s="46"/>
      <c r="O1896" s="46"/>
      <c r="P1896" s="25"/>
      <c r="R1896" s="24"/>
      <c r="S1896" s="24"/>
    </row>
    <row r="1897" spans="2:19" x14ac:dyDescent="0.25">
      <c r="B1897" s="18"/>
      <c r="C1897" s="19"/>
      <c r="D1897" s="19"/>
      <c r="E1897" s="20"/>
      <c r="F1897" s="21"/>
      <c r="G1897" s="20"/>
      <c r="H1897" s="25"/>
      <c r="I1897" s="25"/>
      <c r="J1897" s="25"/>
      <c r="K1897" s="25"/>
      <c r="L1897" s="34"/>
      <c r="M1897" s="34"/>
      <c r="N1897" s="46"/>
      <c r="O1897" s="46"/>
      <c r="P1897" s="25"/>
      <c r="R1897" s="24"/>
      <c r="S1897" s="24"/>
    </row>
    <row r="1898" spans="2:19" x14ac:dyDescent="0.25">
      <c r="B1898" s="18"/>
      <c r="C1898" s="19"/>
      <c r="D1898" s="19"/>
      <c r="E1898" s="20"/>
      <c r="F1898" s="21"/>
      <c r="G1898" s="20"/>
      <c r="H1898" s="25"/>
      <c r="I1898" s="25"/>
      <c r="J1898" s="25"/>
      <c r="K1898" s="25"/>
      <c r="L1898" s="34"/>
      <c r="M1898" s="34"/>
      <c r="N1898" s="46"/>
      <c r="O1898" s="46"/>
      <c r="P1898" s="25"/>
      <c r="R1898" s="24"/>
      <c r="S1898" s="24"/>
    </row>
    <row r="1899" spans="2:19" x14ac:dyDescent="0.25">
      <c r="B1899" s="18"/>
      <c r="C1899" s="19"/>
      <c r="D1899" s="19"/>
      <c r="E1899" s="20"/>
      <c r="F1899" s="21"/>
      <c r="G1899" s="20"/>
      <c r="H1899" s="25"/>
      <c r="I1899" s="25"/>
      <c r="J1899" s="25"/>
      <c r="K1899" s="25"/>
      <c r="L1899" s="34"/>
      <c r="M1899" s="34"/>
      <c r="N1899" s="46"/>
      <c r="O1899" s="46"/>
      <c r="P1899" s="25"/>
      <c r="R1899" s="24"/>
      <c r="S1899" s="24"/>
    </row>
    <row r="1900" spans="2:19" x14ac:dyDescent="0.25">
      <c r="B1900" s="18"/>
      <c r="C1900" s="19"/>
      <c r="D1900" s="19"/>
      <c r="E1900" s="20"/>
      <c r="F1900" s="21"/>
      <c r="G1900" s="20"/>
      <c r="H1900" s="25"/>
      <c r="I1900" s="25"/>
      <c r="J1900" s="25"/>
      <c r="K1900" s="25"/>
      <c r="L1900" s="34"/>
      <c r="M1900" s="34"/>
      <c r="N1900" s="46"/>
      <c r="O1900" s="46"/>
      <c r="P1900" s="25"/>
      <c r="R1900" s="24"/>
      <c r="S1900" s="24"/>
    </row>
    <row r="1901" spans="2:19" x14ac:dyDescent="0.25">
      <c r="B1901" s="18"/>
      <c r="C1901" s="19"/>
      <c r="D1901" s="19"/>
      <c r="E1901" s="20"/>
      <c r="F1901" s="21"/>
      <c r="G1901" s="20"/>
      <c r="H1901" s="25"/>
      <c r="I1901" s="25"/>
      <c r="J1901" s="25"/>
      <c r="K1901" s="25"/>
      <c r="L1901" s="34"/>
      <c r="M1901" s="34"/>
      <c r="N1901" s="46"/>
      <c r="O1901" s="46"/>
      <c r="P1901" s="25"/>
      <c r="R1901" s="24"/>
      <c r="S1901" s="24"/>
    </row>
    <row r="1902" spans="2:19" x14ac:dyDescent="0.25">
      <c r="B1902" s="18"/>
      <c r="C1902" s="19"/>
      <c r="D1902" s="19"/>
      <c r="E1902" s="20"/>
      <c r="F1902" s="21"/>
      <c r="G1902" s="20"/>
      <c r="H1902" s="25"/>
      <c r="I1902" s="25"/>
      <c r="J1902" s="25"/>
      <c r="K1902" s="25"/>
      <c r="L1902" s="34"/>
      <c r="M1902" s="34"/>
      <c r="N1902" s="46"/>
      <c r="O1902" s="46"/>
      <c r="P1902" s="25"/>
      <c r="R1902" s="24"/>
      <c r="S1902" s="24"/>
    </row>
    <row r="1903" spans="2:19" x14ac:dyDescent="0.25">
      <c r="B1903" s="18"/>
      <c r="C1903" s="19"/>
      <c r="D1903" s="19"/>
      <c r="E1903" s="20"/>
      <c r="F1903" s="21"/>
      <c r="G1903" s="20"/>
      <c r="H1903" s="25"/>
      <c r="I1903" s="25"/>
      <c r="J1903" s="25"/>
      <c r="K1903" s="25"/>
      <c r="L1903" s="34"/>
      <c r="M1903" s="34"/>
      <c r="N1903" s="46"/>
      <c r="O1903" s="46"/>
      <c r="P1903" s="25"/>
      <c r="R1903" s="24"/>
      <c r="S1903" s="24"/>
    </row>
    <row r="1904" spans="2:19" x14ac:dyDescent="0.25">
      <c r="B1904" s="18"/>
      <c r="C1904" s="19"/>
      <c r="D1904" s="19"/>
      <c r="E1904" s="20"/>
      <c r="F1904" s="21"/>
      <c r="G1904" s="20"/>
      <c r="H1904" s="25"/>
      <c r="I1904" s="25"/>
      <c r="J1904" s="25"/>
      <c r="K1904" s="25"/>
      <c r="L1904" s="34"/>
      <c r="M1904" s="34"/>
      <c r="N1904" s="46"/>
      <c r="O1904" s="46"/>
      <c r="P1904" s="25"/>
      <c r="R1904" s="24"/>
      <c r="S1904" s="24"/>
    </row>
    <row r="1905" spans="2:19" x14ac:dyDescent="0.25">
      <c r="B1905" s="18"/>
      <c r="C1905" s="19"/>
      <c r="D1905" s="19"/>
      <c r="E1905" s="20"/>
      <c r="F1905" s="21"/>
      <c r="G1905" s="20"/>
      <c r="H1905" s="25"/>
      <c r="I1905" s="25"/>
      <c r="J1905" s="25"/>
      <c r="K1905" s="25"/>
      <c r="L1905" s="34"/>
      <c r="M1905" s="34"/>
      <c r="N1905" s="46"/>
      <c r="O1905" s="46"/>
      <c r="P1905" s="25"/>
      <c r="R1905" s="24"/>
      <c r="S1905" s="24"/>
    </row>
    <row r="1906" spans="2:19" x14ac:dyDescent="0.25">
      <c r="B1906" s="18"/>
      <c r="C1906" s="19"/>
      <c r="D1906" s="19"/>
      <c r="E1906" s="20"/>
      <c r="F1906" s="21"/>
      <c r="G1906" s="20"/>
      <c r="H1906" s="25"/>
      <c r="I1906" s="25"/>
      <c r="J1906" s="25"/>
      <c r="K1906" s="25"/>
      <c r="L1906" s="34"/>
      <c r="M1906" s="34"/>
      <c r="N1906" s="46"/>
      <c r="O1906" s="46"/>
      <c r="P1906" s="25"/>
      <c r="R1906" s="24"/>
      <c r="S1906" s="24"/>
    </row>
    <row r="1907" spans="2:19" x14ac:dyDescent="0.25">
      <c r="B1907" s="18"/>
      <c r="C1907" s="19"/>
      <c r="D1907" s="19"/>
      <c r="E1907" s="20"/>
      <c r="F1907" s="21"/>
      <c r="G1907" s="20"/>
      <c r="H1907" s="25"/>
      <c r="I1907" s="25"/>
      <c r="J1907" s="25"/>
      <c r="K1907" s="25"/>
      <c r="L1907" s="34"/>
      <c r="M1907" s="34"/>
      <c r="N1907" s="46"/>
      <c r="O1907" s="46"/>
      <c r="P1907" s="25"/>
      <c r="R1907" s="24"/>
      <c r="S1907" s="24"/>
    </row>
    <row r="1908" spans="2:19" x14ac:dyDescent="0.25">
      <c r="B1908" s="18"/>
      <c r="C1908" s="19"/>
      <c r="D1908" s="19"/>
      <c r="E1908" s="20"/>
      <c r="F1908" s="21"/>
      <c r="G1908" s="20"/>
      <c r="H1908" s="25"/>
      <c r="I1908" s="25"/>
      <c r="J1908" s="25"/>
      <c r="K1908" s="25"/>
      <c r="L1908" s="34"/>
      <c r="M1908" s="34"/>
      <c r="N1908" s="46"/>
      <c r="O1908" s="46"/>
      <c r="P1908" s="25"/>
      <c r="R1908" s="24"/>
      <c r="S1908" s="24"/>
    </row>
    <row r="1909" spans="2:19" x14ac:dyDescent="0.25">
      <c r="B1909" s="18"/>
      <c r="C1909" s="19"/>
      <c r="D1909" s="19"/>
      <c r="E1909" s="20"/>
      <c r="F1909" s="21"/>
      <c r="G1909" s="20"/>
      <c r="H1909" s="25"/>
      <c r="I1909" s="25"/>
      <c r="J1909" s="25"/>
      <c r="K1909" s="25"/>
      <c r="L1909" s="34"/>
      <c r="M1909" s="34"/>
      <c r="N1909" s="46"/>
      <c r="O1909" s="46"/>
      <c r="P1909" s="25"/>
      <c r="R1909" s="24"/>
      <c r="S1909" s="24"/>
    </row>
    <row r="1910" spans="2:19" x14ac:dyDescent="0.25">
      <c r="B1910" s="18"/>
      <c r="C1910" s="19"/>
      <c r="D1910" s="19"/>
      <c r="E1910" s="20"/>
      <c r="F1910" s="21"/>
      <c r="G1910" s="20"/>
      <c r="H1910" s="25"/>
      <c r="I1910" s="25"/>
      <c r="J1910" s="25"/>
      <c r="K1910" s="25"/>
      <c r="L1910" s="34"/>
      <c r="M1910" s="34"/>
      <c r="N1910" s="46"/>
      <c r="O1910" s="46"/>
      <c r="P1910" s="25"/>
      <c r="R1910" s="24"/>
      <c r="S1910" s="24"/>
    </row>
    <row r="1911" spans="2:19" x14ac:dyDescent="0.25">
      <c r="B1911" s="18"/>
      <c r="C1911" s="19"/>
      <c r="D1911" s="19"/>
      <c r="E1911" s="20"/>
      <c r="F1911" s="21"/>
      <c r="G1911" s="20"/>
      <c r="H1911" s="25"/>
      <c r="I1911" s="25"/>
      <c r="J1911" s="25"/>
      <c r="K1911" s="25"/>
      <c r="L1911" s="34"/>
      <c r="M1911" s="34"/>
      <c r="N1911" s="46"/>
      <c r="O1911" s="46"/>
      <c r="P1911" s="25"/>
      <c r="R1911" s="24"/>
      <c r="S1911" s="24"/>
    </row>
    <row r="1912" spans="2:19" x14ac:dyDescent="0.25">
      <c r="B1912" s="18"/>
      <c r="C1912" s="19"/>
      <c r="D1912" s="19"/>
      <c r="E1912" s="20"/>
      <c r="F1912" s="21"/>
      <c r="G1912" s="20"/>
      <c r="H1912" s="25"/>
      <c r="I1912" s="25"/>
      <c r="J1912" s="25"/>
      <c r="K1912" s="25"/>
      <c r="L1912" s="34"/>
      <c r="M1912" s="34"/>
      <c r="N1912" s="46"/>
      <c r="O1912" s="46"/>
      <c r="P1912" s="25"/>
      <c r="R1912" s="24"/>
      <c r="S1912" s="24"/>
    </row>
    <row r="1913" spans="2:19" x14ac:dyDescent="0.25">
      <c r="B1913" s="18"/>
      <c r="C1913" s="19"/>
      <c r="D1913" s="19"/>
      <c r="E1913" s="20"/>
      <c r="F1913" s="21"/>
      <c r="G1913" s="20"/>
      <c r="H1913" s="25"/>
      <c r="I1913" s="25"/>
      <c r="J1913" s="25"/>
      <c r="K1913" s="25"/>
      <c r="L1913" s="34"/>
      <c r="M1913" s="34"/>
      <c r="N1913" s="46"/>
      <c r="O1913" s="46"/>
      <c r="P1913" s="25"/>
      <c r="R1913" s="24"/>
      <c r="S1913" s="24"/>
    </row>
    <row r="1914" spans="2:19" x14ac:dyDescent="0.25">
      <c r="B1914" s="18"/>
      <c r="C1914" s="19"/>
      <c r="D1914" s="19"/>
      <c r="E1914" s="20"/>
      <c r="F1914" s="21"/>
      <c r="G1914" s="20"/>
      <c r="H1914" s="25"/>
      <c r="I1914" s="25"/>
      <c r="J1914" s="25"/>
      <c r="K1914" s="25"/>
      <c r="L1914" s="34"/>
      <c r="M1914" s="34"/>
      <c r="N1914" s="46"/>
      <c r="O1914" s="46"/>
      <c r="P1914" s="25"/>
      <c r="R1914" s="24"/>
      <c r="S1914" s="24"/>
    </row>
    <row r="1915" spans="2:19" x14ac:dyDescent="0.25">
      <c r="B1915" s="18"/>
      <c r="C1915" s="19"/>
      <c r="D1915" s="19"/>
      <c r="E1915" s="20"/>
      <c r="F1915" s="21"/>
      <c r="G1915" s="20"/>
      <c r="H1915" s="25"/>
      <c r="I1915" s="25"/>
      <c r="J1915" s="25"/>
      <c r="K1915" s="25"/>
      <c r="L1915" s="34"/>
      <c r="M1915" s="34"/>
      <c r="N1915" s="46"/>
      <c r="O1915" s="46"/>
      <c r="P1915" s="25"/>
      <c r="R1915" s="24"/>
      <c r="S1915" s="24"/>
    </row>
    <row r="1916" spans="2:19" x14ac:dyDescent="0.25">
      <c r="B1916" s="18"/>
      <c r="C1916" s="19"/>
      <c r="D1916" s="19"/>
      <c r="E1916" s="20"/>
      <c r="F1916" s="21"/>
      <c r="G1916" s="20"/>
      <c r="H1916" s="25"/>
      <c r="I1916" s="25"/>
      <c r="J1916" s="25"/>
      <c r="K1916" s="25"/>
      <c r="L1916" s="34"/>
      <c r="M1916" s="34"/>
      <c r="N1916" s="46"/>
      <c r="O1916" s="46"/>
      <c r="P1916" s="25"/>
      <c r="R1916" s="24"/>
      <c r="S1916" s="24"/>
    </row>
    <row r="1917" spans="2:19" x14ac:dyDescent="0.25">
      <c r="B1917" s="18"/>
      <c r="C1917" s="19"/>
      <c r="D1917" s="19"/>
      <c r="E1917" s="20"/>
      <c r="F1917" s="21"/>
      <c r="G1917" s="20"/>
      <c r="H1917" s="25"/>
      <c r="I1917" s="25"/>
      <c r="J1917" s="25"/>
      <c r="K1917" s="25"/>
      <c r="L1917" s="34"/>
      <c r="M1917" s="34"/>
      <c r="N1917" s="46"/>
      <c r="O1917" s="46"/>
      <c r="P1917" s="25"/>
      <c r="R1917" s="24"/>
      <c r="S1917" s="24"/>
    </row>
    <row r="1918" spans="2:19" x14ac:dyDescent="0.25">
      <c r="B1918" s="18"/>
      <c r="C1918" s="19"/>
      <c r="D1918" s="19"/>
      <c r="E1918" s="20"/>
      <c r="F1918" s="21"/>
      <c r="G1918" s="20"/>
      <c r="H1918" s="25"/>
      <c r="I1918" s="25"/>
      <c r="J1918" s="25"/>
      <c r="K1918" s="25"/>
      <c r="L1918" s="34"/>
      <c r="M1918" s="34"/>
      <c r="N1918" s="46"/>
      <c r="O1918" s="46"/>
      <c r="P1918" s="25"/>
      <c r="R1918" s="24"/>
      <c r="S1918" s="24"/>
    </row>
    <row r="1919" spans="2:19" x14ac:dyDescent="0.25">
      <c r="B1919" s="18"/>
      <c r="C1919" s="19"/>
      <c r="D1919" s="19"/>
      <c r="E1919" s="20"/>
      <c r="F1919" s="21"/>
      <c r="G1919" s="20"/>
      <c r="H1919" s="25"/>
      <c r="I1919" s="25"/>
      <c r="J1919" s="25"/>
      <c r="K1919" s="25"/>
      <c r="L1919" s="34"/>
      <c r="M1919" s="34"/>
      <c r="N1919" s="46"/>
      <c r="O1919" s="46"/>
      <c r="P1919" s="25"/>
      <c r="R1919" s="24"/>
      <c r="S1919" s="24"/>
    </row>
    <row r="1920" spans="2:19" x14ac:dyDescent="0.25">
      <c r="B1920" s="18"/>
      <c r="C1920" s="19"/>
      <c r="D1920" s="19"/>
      <c r="E1920" s="20"/>
      <c r="F1920" s="21"/>
      <c r="G1920" s="20"/>
      <c r="H1920" s="25"/>
      <c r="I1920" s="25"/>
      <c r="J1920" s="25"/>
      <c r="K1920" s="25"/>
      <c r="L1920" s="34"/>
      <c r="M1920" s="34"/>
      <c r="N1920" s="46"/>
      <c r="O1920" s="46"/>
      <c r="P1920" s="25"/>
      <c r="R1920" s="24"/>
      <c r="S1920" s="24"/>
    </row>
    <row r="1921" spans="2:19" x14ac:dyDescent="0.25">
      <c r="B1921" s="18"/>
      <c r="C1921" s="19"/>
      <c r="D1921" s="19"/>
      <c r="E1921" s="20"/>
      <c r="F1921" s="21"/>
      <c r="G1921" s="20"/>
      <c r="H1921" s="25"/>
      <c r="I1921" s="25"/>
      <c r="J1921" s="25"/>
      <c r="K1921" s="25"/>
      <c r="L1921" s="34"/>
      <c r="M1921" s="34"/>
      <c r="N1921" s="46"/>
      <c r="O1921" s="46"/>
      <c r="P1921" s="25"/>
      <c r="R1921" s="24"/>
      <c r="S1921" s="24"/>
    </row>
    <row r="1922" spans="2:19" x14ac:dyDescent="0.25">
      <c r="B1922" s="18"/>
      <c r="C1922" s="19"/>
      <c r="D1922" s="19"/>
      <c r="E1922" s="20"/>
      <c r="F1922" s="21"/>
      <c r="G1922" s="20"/>
      <c r="H1922" s="25"/>
      <c r="I1922" s="25"/>
      <c r="J1922" s="25"/>
      <c r="K1922" s="25"/>
      <c r="L1922" s="34"/>
      <c r="M1922" s="34"/>
      <c r="N1922" s="46"/>
      <c r="O1922" s="46"/>
      <c r="P1922" s="25"/>
      <c r="R1922" s="24"/>
      <c r="S1922" s="24"/>
    </row>
    <row r="1923" spans="2:19" x14ac:dyDescent="0.25">
      <c r="B1923" s="18"/>
      <c r="C1923" s="19"/>
      <c r="D1923" s="19"/>
      <c r="E1923" s="20"/>
      <c r="F1923" s="21"/>
      <c r="G1923" s="20"/>
      <c r="H1923" s="25"/>
      <c r="I1923" s="25"/>
      <c r="J1923" s="25"/>
      <c r="K1923" s="25"/>
      <c r="L1923" s="34"/>
      <c r="M1923" s="34"/>
      <c r="N1923" s="46"/>
      <c r="O1923" s="46"/>
      <c r="P1923" s="25"/>
      <c r="R1923" s="24"/>
      <c r="S1923" s="24"/>
    </row>
    <row r="1924" spans="2:19" x14ac:dyDescent="0.25">
      <c r="B1924" s="18"/>
      <c r="C1924" s="19"/>
      <c r="D1924" s="19"/>
      <c r="E1924" s="20"/>
      <c r="F1924" s="21"/>
      <c r="G1924" s="20"/>
      <c r="H1924" s="25"/>
      <c r="I1924" s="25"/>
      <c r="J1924" s="25"/>
      <c r="K1924" s="25"/>
      <c r="L1924" s="34"/>
      <c r="M1924" s="34"/>
      <c r="N1924" s="46"/>
      <c r="O1924" s="46"/>
      <c r="P1924" s="25"/>
      <c r="R1924" s="24"/>
      <c r="S1924" s="24"/>
    </row>
    <row r="1925" spans="2:19" x14ac:dyDescent="0.25">
      <c r="B1925" s="18"/>
      <c r="C1925" s="19"/>
      <c r="D1925" s="19"/>
      <c r="E1925" s="20"/>
      <c r="F1925" s="21"/>
      <c r="G1925" s="20"/>
      <c r="H1925" s="25"/>
      <c r="I1925" s="25"/>
      <c r="J1925" s="25"/>
      <c r="K1925" s="25"/>
      <c r="L1925" s="34"/>
      <c r="M1925" s="34"/>
      <c r="N1925" s="46"/>
      <c r="O1925" s="46"/>
      <c r="P1925" s="25"/>
      <c r="R1925" s="24"/>
      <c r="S1925" s="24"/>
    </row>
    <row r="1926" spans="2:19" x14ac:dyDescent="0.25">
      <c r="B1926" s="18"/>
      <c r="C1926" s="19"/>
      <c r="D1926" s="19"/>
      <c r="E1926" s="20"/>
      <c r="F1926" s="21"/>
      <c r="G1926" s="20"/>
      <c r="H1926" s="25"/>
      <c r="I1926" s="25"/>
      <c r="J1926" s="25"/>
      <c r="K1926" s="25"/>
      <c r="L1926" s="34"/>
      <c r="M1926" s="34"/>
      <c r="N1926" s="46"/>
      <c r="O1926" s="46"/>
      <c r="P1926" s="25"/>
      <c r="R1926" s="24"/>
      <c r="S1926" s="24"/>
    </row>
    <row r="1927" spans="2:19" x14ac:dyDescent="0.25">
      <c r="B1927" s="18"/>
      <c r="C1927" s="19"/>
      <c r="D1927" s="19"/>
      <c r="E1927" s="20"/>
      <c r="F1927" s="21"/>
      <c r="G1927" s="20"/>
      <c r="H1927" s="25"/>
      <c r="I1927" s="25"/>
      <c r="J1927" s="25"/>
      <c r="K1927" s="25"/>
      <c r="L1927" s="34"/>
      <c r="M1927" s="34"/>
      <c r="N1927" s="46"/>
      <c r="O1927" s="46"/>
      <c r="P1927" s="25"/>
      <c r="R1927" s="24"/>
      <c r="S1927" s="24"/>
    </row>
    <row r="1928" spans="2:19" x14ac:dyDescent="0.25">
      <c r="B1928" s="18"/>
      <c r="C1928" s="19"/>
      <c r="D1928" s="19"/>
      <c r="E1928" s="20"/>
      <c r="F1928" s="21"/>
      <c r="G1928" s="20"/>
      <c r="H1928" s="25"/>
      <c r="I1928" s="25"/>
      <c r="J1928" s="25"/>
      <c r="K1928" s="25"/>
      <c r="L1928" s="34"/>
      <c r="M1928" s="34"/>
      <c r="N1928" s="46"/>
      <c r="O1928" s="46"/>
      <c r="P1928" s="25"/>
      <c r="R1928" s="24"/>
      <c r="S1928" s="24"/>
    </row>
    <row r="1929" spans="2:19" x14ac:dyDescent="0.25">
      <c r="B1929" s="18"/>
      <c r="C1929" s="19"/>
      <c r="D1929" s="19"/>
      <c r="E1929" s="20"/>
      <c r="F1929" s="21"/>
      <c r="G1929" s="20"/>
      <c r="H1929" s="25"/>
      <c r="I1929" s="25"/>
      <c r="J1929" s="25"/>
      <c r="K1929" s="25"/>
      <c r="L1929" s="34"/>
      <c r="M1929" s="34"/>
      <c r="N1929" s="46"/>
      <c r="O1929" s="46"/>
      <c r="P1929" s="25"/>
      <c r="R1929" s="24"/>
      <c r="S1929" s="24"/>
    </row>
    <row r="1930" spans="2:19" x14ac:dyDescent="0.25">
      <c r="B1930" s="18"/>
      <c r="C1930" s="19"/>
      <c r="D1930" s="19"/>
      <c r="E1930" s="20"/>
      <c r="F1930" s="21"/>
      <c r="G1930" s="20"/>
      <c r="H1930" s="25"/>
      <c r="I1930" s="25"/>
      <c r="J1930" s="25"/>
      <c r="K1930" s="25"/>
      <c r="L1930" s="34"/>
      <c r="M1930" s="34"/>
      <c r="N1930" s="46"/>
      <c r="O1930" s="46"/>
      <c r="P1930" s="25"/>
      <c r="R1930" s="24"/>
      <c r="S1930" s="24"/>
    </row>
    <row r="1931" spans="2:19" x14ac:dyDescent="0.25">
      <c r="B1931" s="18"/>
      <c r="C1931" s="19"/>
      <c r="D1931" s="19"/>
      <c r="E1931" s="20"/>
      <c r="F1931" s="21"/>
      <c r="G1931" s="20"/>
      <c r="H1931" s="25"/>
      <c r="I1931" s="25"/>
      <c r="J1931" s="25"/>
      <c r="K1931" s="25"/>
      <c r="L1931" s="34"/>
      <c r="M1931" s="34"/>
      <c r="N1931" s="46"/>
      <c r="O1931" s="46"/>
      <c r="P1931" s="25"/>
      <c r="R1931" s="24"/>
      <c r="S1931" s="24"/>
    </row>
    <row r="1932" spans="2:19" x14ac:dyDescent="0.25">
      <c r="B1932" s="18"/>
      <c r="C1932" s="19"/>
      <c r="D1932" s="19"/>
      <c r="E1932" s="20"/>
      <c r="F1932" s="21"/>
      <c r="G1932" s="20"/>
      <c r="H1932" s="25"/>
      <c r="I1932" s="25"/>
      <c r="J1932" s="25"/>
      <c r="K1932" s="25"/>
      <c r="L1932" s="34"/>
      <c r="M1932" s="34"/>
      <c r="N1932" s="46"/>
      <c r="O1932" s="46"/>
      <c r="P1932" s="25"/>
      <c r="R1932" s="24"/>
      <c r="S1932" s="24"/>
    </row>
    <row r="1933" spans="2:19" x14ac:dyDescent="0.25">
      <c r="B1933" s="18"/>
      <c r="C1933" s="19"/>
      <c r="D1933" s="19"/>
      <c r="E1933" s="20"/>
      <c r="F1933" s="21"/>
      <c r="G1933" s="20"/>
      <c r="H1933" s="25"/>
      <c r="I1933" s="25"/>
      <c r="J1933" s="25"/>
      <c r="K1933" s="25"/>
      <c r="L1933" s="34"/>
      <c r="M1933" s="34"/>
      <c r="N1933" s="46"/>
      <c r="O1933" s="46"/>
      <c r="P1933" s="25"/>
      <c r="R1933" s="24"/>
      <c r="S1933" s="24"/>
    </row>
    <row r="1934" spans="2:19" x14ac:dyDescent="0.25">
      <c r="B1934" s="18"/>
      <c r="C1934" s="19"/>
      <c r="D1934" s="19"/>
      <c r="E1934" s="20"/>
      <c r="F1934" s="21"/>
      <c r="G1934" s="20"/>
      <c r="H1934" s="25"/>
      <c r="I1934" s="25"/>
      <c r="J1934" s="25"/>
      <c r="K1934" s="25"/>
      <c r="L1934" s="34"/>
      <c r="M1934" s="34"/>
      <c r="N1934" s="46"/>
      <c r="O1934" s="46"/>
      <c r="P1934" s="25"/>
      <c r="R1934" s="24"/>
      <c r="S1934" s="24"/>
    </row>
    <row r="1935" spans="2:19" x14ac:dyDescent="0.25">
      <c r="B1935" s="18"/>
      <c r="C1935" s="19"/>
      <c r="D1935" s="19"/>
      <c r="E1935" s="20"/>
      <c r="F1935" s="21"/>
      <c r="G1935" s="20"/>
      <c r="H1935" s="25"/>
      <c r="I1935" s="25"/>
      <c r="J1935" s="25"/>
      <c r="K1935" s="25"/>
      <c r="L1935" s="34"/>
      <c r="M1935" s="34"/>
      <c r="N1935" s="46"/>
      <c r="O1935" s="46"/>
      <c r="P1935" s="25"/>
      <c r="R1935" s="24"/>
      <c r="S1935" s="24"/>
    </row>
    <row r="1936" spans="2:19" x14ac:dyDescent="0.25">
      <c r="B1936" s="18"/>
      <c r="C1936" s="19"/>
      <c r="D1936" s="19"/>
      <c r="E1936" s="20"/>
      <c r="F1936" s="21"/>
      <c r="G1936" s="20"/>
      <c r="H1936" s="25"/>
      <c r="I1936" s="25"/>
      <c r="J1936" s="25"/>
      <c r="K1936" s="25"/>
      <c r="L1936" s="34"/>
      <c r="M1936" s="34"/>
      <c r="N1936" s="46"/>
      <c r="O1936" s="46"/>
      <c r="P1936" s="25"/>
      <c r="R1936" s="24"/>
      <c r="S1936" s="24"/>
    </row>
    <row r="1937" spans="2:19" x14ac:dyDescent="0.25">
      <c r="B1937" s="18"/>
      <c r="C1937" s="19"/>
      <c r="D1937" s="19"/>
      <c r="E1937" s="20"/>
      <c r="F1937" s="21"/>
      <c r="G1937" s="20"/>
      <c r="H1937" s="25"/>
      <c r="I1937" s="25"/>
      <c r="J1937" s="25"/>
      <c r="K1937" s="25"/>
      <c r="L1937" s="34"/>
      <c r="M1937" s="34"/>
      <c r="N1937" s="46"/>
      <c r="O1937" s="46"/>
      <c r="P1937" s="25"/>
      <c r="R1937" s="24"/>
      <c r="S1937" s="24"/>
    </row>
    <row r="1938" spans="2:19" x14ac:dyDescent="0.25">
      <c r="B1938" s="18"/>
      <c r="C1938" s="19"/>
      <c r="D1938" s="19"/>
      <c r="E1938" s="20"/>
      <c r="F1938" s="21"/>
      <c r="G1938" s="20"/>
      <c r="H1938" s="25"/>
      <c r="I1938" s="25"/>
      <c r="J1938" s="25"/>
      <c r="K1938" s="25"/>
      <c r="L1938" s="34"/>
      <c r="M1938" s="34"/>
      <c r="N1938" s="46"/>
      <c r="O1938" s="46"/>
      <c r="P1938" s="25"/>
      <c r="R1938" s="24"/>
      <c r="S1938" s="24"/>
    </row>
    <row r="1939" spans="2:19" x14ac:dyDescent="0.25">
      <c r="B1939" s="18"/>
      <c r="C1939" s="19"/>
      <c r="D1939" s="19"/>
      <c r="E1939" s="20"/>
      <c r="F1939" s="21"/>
      <c r="G1939" s="20"/>
      <c r="H1939" s="25"/>
      <c r="I1939" s="25"/>
      <c r="J1939" s="25"/>
      <c r="K1939" s="25"/>
      <c r="L1939" s="34"/>
      <c r="M1939" s="34"/>
      <c r="N1939" s="46"/>
      <c r="O1939" s="46"/>
      <c r="P1939" s="25"/>
      <c r="R1939" s="24"/>
      <c r="S1939" s="24"/>
    </row>
    <row r="1940" spans="2:19" x14ac:dyDescent="0.25">
      <c r="B1940" s="18"/>
      <c r="C1940" s="19"/>
      <c r="D1940" s="19"/>
      <c r="E1940" s="20"/>
      <c r="F1940" s="21"/>
      <c r="G1940" s="20"/>
      <c r="H1940" s="25"/>
      <c r="I1940" s="25"/>
      <c r="J1940" s="25"/>
      <c r="K1940" s="25"/>
      <c r="L1940" s="34"/>
      <c r="M1940" s="34"/>
      <c r="N1940" s="46"/>
      <c r="O1940" s="46"/>
      <c r="P1940" s="25"/>
      <c r="R1940" s="24"/>
      <c r="S1940" s="24"/>
    </row>
    <row r="1941" spans="2:19" x14ac:dyDescent="0.25">
      <c r="B1941" s="18"/>
      <c r="C1941" s="19"/>
      <c r="D1941" s="19"/>
      <c r="E1941" s="20"/>
      <c r="F1941" s="21"/>
      <c r="G1941" s="20"/>
      <c r="H1941" s="25"/>
      <c r="I1941" s="25"/>
      <c r="J1941" s="25"/>
      <c r="K1941" s="25"/>
      <c r="L1941" s="34"/>
      <c r="M1941" s="34"/>
      <c r="N1941" s="46"/>
      <c r="O1941" s="46"/>
      <c r="P1941" s="25"/>
      <c r="R1941" s="24"/>
      <c r="S1941" s="24"/>
    </row>
    <row r="1942" spans="2:19" x14ac:dyDescent="0.25">
      <c r="B1942" s="18"/>
      <c r="C1942" s="19"/>
      <c r="D1942" s="19"/>
      <c r="E1942" s="20"/>
      <c r="F1942" s="21"/>
      <c r="G1942" s="20"/>
      <c r="H1942" s="25"/>
      <c r="I1942" s="25"/>
      <c r="J1942" s="25"/>
      <c r="K1942" s="25"/>
      <c r="L1942" s="34"/>
      <c r="M1942" s="34"/>
      <c r="N1942" s="46"/>
      <c r="O1942" s="46"/>
      <c r="P1942" s="25"/>
      <c r="R1942" s="24"/>
      <c r="S1942" s="24"/>
    </row>
    <row r="1943" spans="2:19" x14ac:dyDescent="0.25">
      <c r="B1943" s="18"/>
      <c r="C1943" s="19"/>
      <c r="D1943" s="19"/>
      <c r="E1943" s="20"/>
      <c r="F1943" s="21"/>
      <c r="G1943" s="20"/>
      <c r="H1943" s="25"/>
      <c r="I1943" s="25"/>
      <c r="J1943" s="25"/>
      <c r="K1943" s="25"/>
      <c r="L1943" s="34"/>
      <c r="M1943" s="34"/>
      <c r="N1943" s="46"/>
      <c r="O1943" s="46"/>
      <c r="P1943" s="25"/>
      <c r="R1943" s="24"/>
      <c r="S1943" s="24"/>
    </row>
    <row r="1944" spans="2:19" x14ac:dyDescent="0.25">
      <c r="B1944" s="18"/>
      <c r="C1944" s="19"/>
      <c r="D1944" s="19"/>
      <c r="E1944" s="20"/>
      <c r="F1944" s="21"/>
      <c r="G1944" s="20"/>
      <c r="H1944" s="25"/>
      <c r="I1944" s="25"/>
      <c r="J1944" s="25"/>
      <c r="K1944" s="25"/>
      <c r="L1944" s="34"/>
      <c r="M1944" s="34"/>
      <c r="N1944" s="46"/>
      <c r="O1944" s="46"/>
      <c r="P1944" s="25"/>
      <c r="R1944" s="24"/>
      <c r="S1944" s="24"/>
    </row>
    <row r="1945" spans="2:19" x14ac:dyDescent="0.25">
      <c r="B1945" s="18"/>
      <c r="C1945" s="19"/>
      <c r="D1945" s="19"/>
      <c r="E1945" s="20"/>
      <c r="F1945" s="21"/>
      <c r="G1945" s="20"/>
      <c r="H1945" s="25"/>
      <c r="I1945" s="25"/>
      <c r="J1945" s="25"/>
      <c r="K1945" s="25"/>
      <c r="L1945" s="34"/>
      <c r="M1945" s="34"/>
      <c r="N1945" s="46"/>
      <c r="O1945" s="46"/>
      <c r="P1945" s="25"/>
      <c r="R1945" s="24"/>
      <c r="S1945" s="24"/>
    </row>
    <row r="1946" spans="2:19" x14ac:dyDescent="0.25">
      <c r="B1946" s="18"/>
      <c r="C1946" s="19"/>
      <c r="D1946" s="19"/>
      <c r="E1946" s="20"/>
      <c r="F1946" s="21"/>
      <c r="G1946" s="20"/>
      <c r="H1946" s="25"/>
      <c r="I1946" s="25"/>
      <c r="J1946" s="25"/>
      <c r="K1946" s="25"/>
      <c r="L1946" s="34"/>
      <c r="M1946" s="34"/>
      <c r="N1946" s="46"/>
      <c r="O1946" s="46"/>
      <c r="P1946" s="25"/>
      <c r="R1946" s="24"/>
      <c r="S1946" s="24"/>
    </row>
    <row r="1947" spans="2:19" x14ac:dyDescent="0.25">
      <c r="B1947" s="18"/>
      <c r="C1947" s="19"/>
      <c r="D1947" s="19"/>
      <c r="E1947" s="20"/>
      <c r="F1947" s="21"/>
      <c r="G1947" s="20"/>
      <c r="H1947" s="25"/>
      <c r="I1947" s="25"/>
      <c r="J1947" s="25"/>
      <c r="K1947" s="25"/>
      <c r="L1947" s="34"/>
      <c r="M1947" s="34"/>
      <c r="N1947" s="46"/>
      <c r="O1947" s="46"/>
      <c r="P1947" s="25"/>
      <c r="R1947" s="24"/>
      <c r="S1947" s="24"/>
    </row>
    <row r="1948" spans="2:19" x14ac:dyDescent="0.25">
      <c r="B1948" s="18"/>
      <c r="C1948" s="19"/>
      <c r="D1948" s="19"/>
      <c r="E1948" s="20"/>
      <c r="F1948" s="21"/>
      <c r="G1948" s="20"/>
      <c r="H1948" s="25"/>
      <c r="I1948" s="25"/>
      <c r="J1948" s="25"/>
      <c r="K1948" s="25"/>
      <c r="L1948" s="34"/>
      <c r="M1948" s="34"/>
      <c r="N1948" s="46"/>
      <c r="O1948" s="46"/>
      <c r="P1948" s="25"/>
      <c r="R1948" s="24"/>
      <c r="S1948" s="24"/>
    </row>
    <row r="1949" spans="2:19" x14ac:dyDescent="0.25">
      <c r="B1949" s="18"/>
      <c r="C1949" s="19"/>
      <c r="D1949" s="19"/>
      <c r="E1949" s="20"/>
      <c r="F1949" s="21"/>
      <c r="G1949" s="20"/>
      <c r="H1949" s="25"/>
      <c r="I1949" s="25"/>
      <c r="J1949" s="25"/>
      <c r="K1949" s="25"/>
      <c r="L1949" s="34"/>
      <c r="M1949" s="34"/>
      <c r="N1949" s="46"/>
      <c r="O1949" s="46"/>
      <c r="P1949" s="25"/>
      <c r="R1949" s="24"/>
      <c r="S1949" s="24"/>
    </row>
    <row r="1950" spans="2:19" x14ac:dyDescent="0.25">
      <c r="B1950" s="18"/>
      <c r="C1950" s="19"/>
      <c r="D1950" s="19"/>
      <c r="E1950" s="20"/>
      <c r="F1950" s="21"/>
      <c r="G1950" s="20"/>
      <c r="H1950" s="25"/>
      <c r="I1950" s="25"/>
      <c r="J1950" s="25"/>
      <c r="K1950" s="25"/>
      <c r="L1950" s="34"/>
      <c r="M1950" s="34"/>
      <c r="N1950" s="46"/>
      <c r="O1950" s="46"/>
      <c r="P1950" s="25"/>
      <c r="R1950" s="24"/>
      <c r="S1950" s="24"/>
    </row>
    <row r="1951" spans="2:19" x14ac:dyDescent="0.25">
      <c r="B1951" s="18"/>
      <c r="C1951" s="19"/>
      <c r="D1951" s="19"/>
      <c r="E1951" s="20"/>
      <c r="F1951" s="21"/>
      <c r="G1951" s="20"/>
      <c r="H1951" s="25"/>
      <c r="I1951" s="25"/>
      <c r="J1951" s="25"/>
      <c r="K1951" s="25"/>
      <c r="L1951" s="34"/>
      <c r="M1951" s="34"/>
      <c r="N1951" s="46"/>
      <c r="O1951" s="46"/>
      <c r="P1951" s="25"/>
      <c r="R1951" s="24"/>
      <c r="S1951" s="24"/>
    </row>
    <row r="1952" spans="2:19" x14ac:dyDescent="0.25">
      <c r="B1952" s="18"/>
      <c r="C1952" s="19"/>
      <c r="D1952" s="19"/>
      <c r="E1952" s="20"/>
      <c r="F1952" s="21"/>
      <c r="G1952" s="20"/>
      <c r="H1952" s="25"/>
      <c r="I1952" s="25"/>
      <c r="J1952" s="25"/>
      <c r="K1952" s="25"/>
      <c r="L1952" s="34"/>
      <c r="M1952" s="34"/>
      <c r="N1952" s="46"/>
      <c r="O1952" s="46"/>
      <c r="P1952" s="25"/>
      <c r="R1952" s="24"/>
      <c r="S1952" s="24"/>
    </row>
    <row r="1953" spans="2:19" x14ac:dyDescent="0.25">
      <c r="B1953" s="18"/>
      <c r="C1953" s="19"/>
      <c r="D1953" s="19"/>
      <c r="E1953" s="20"/>
      <c r="F1953" s="21"/>
      <c r="G1953" s="20"/>
      <c r="H1953" s="25"/>
      <c r="I1953" s="25"/>
      <c r="J1953" s="25"/>
      <c r="K1953" s="25"/>
      <c r="L1953" s="34"/>
      <c r="M1953" s="34"/>
      <c r="N1953" s="46"/>
      <c r="O1953" s="46"/>
      <c r="P1953" s="25"/>
      <c r="R1953" s="24"/>
      <c r="S1953" s="24"/>
    </row>
    <row r="1954" spans="2:19" x14ac:dyDescent="0.25">
      <c r="B1954" s="18"/>
      <c r="C1954" s="19"/>
      <c r="D1954" s="19"/>
      <c r="E1954" s="20"/>
      <c r="F1954" s="21"/>
      <c r="G1954" s="20"/>
      <c r="H1954" s="25"/>
      <c r="I1954" s="25"/>
      <c r="J1954" s="25"/>
      <c r="K1954" s="25"/>
      <c r="L1954" s="34"/>
      <c r="M1954" s="34"/>
      <c r="N1954" s="46"/>
      <c r="O1954" s="46"/>
      <c r="P1954" s="25"/>
      <c r="R1954" s="24"/>
      <c r="S1954" s="24"/>
    </row>
    <row r="1955" spans="2:19" x14ac:dyDescent="0.25">
      <c r="B1955" s="18"/>
      <c r="C1955" s="19"/>
      <c r="D1955" s="19"/>
      <c r="E1955" s="20"/>
      <c r="F1955" s="21"/>
      <c r="G1955" s="20"/>
      <c r="H1955" s="25"/>
      <c r="I1955" s="25"/>
      <c r="J1955" s="25"/>
      <c r="K1955" s="25"/>
      <c r="L1955" s="34"/>
      <c r="M1955" s="34"/>
      <c r="N1955" s="46"/>
      <c r="O1955" s="46"/>
      <c r="P1955" s="25"/>
      <c r="R1955" s="24"/>
      <c r="S1955" s="24"/>
    </row>
    <row r="1956" spans="2:19" x14ac:dyDescent="0.25">
      <c r="B1956" s="18"/>
      <c r="C1956" s="19"/>
      <c r="D1956" s="19"/>
      <c r="E1956" s="20"/>
      <c r="F1956" s="21"/>
      <c r="G1956" s="20"/>
      <c r="H1956" s="25"/>
      <c r="I1956" s="25"/>
      <c r="J1956" s="25"/>
      <c r="K1956" s="25"/>
      <c r="L1956" s="34"/>
      <c r="M1956" s="34"/>
      <c r="N1956" s="46"/>
      <c r="O1956" s="46"/>
      <c r="P1956" s="25"/>
      <c r="R1956" s="24"/>
      <c r="S1956" s="24"/>
    </row>
    <row r="1957" spans="2:19" x14ac:dyDescent="0.25">
      <c r="B1957" s="18"/>
      <c r="C1957" s="19"/>
      <c r="D1957" s="19"/>
      <c r="E1957" s="20"/>
      <c r="F1957" s="21"/>
      <c r="G1957" s="20"/>
      <c r="H1957" s="25"/>
      <c r="I1957" s="25"/>
      <c r="J1957" s="25"/>
      <c r="K1957" s="25"/>
      <c r="L1957" s="34"/>
      <c r="M1957" s="34"/>
      <c r="N1957" s="46"/>
      <c r="O1957" s="46"/>
      <c r="P1957" s="25"/>
      <c r="R1957" s="24"/>
      <c r="S1957" s="24"/>
    </row>
    <row r="1958" spans="2:19" x14ac:dyDescent="0.25">
      <c r="B1958" s="18"/>
      <c r="C1958" s="19"/>
      <c r="D1958" s="19"/>
      <c r="E1958" s="20"/>
      <c r="F1958" s="21"/>
      <c r="G1958" s="20"/>
      <c r="H1958" s="25"/>
      <c r="I1958" s="25"/>
      <c r="J1958" s="25"/>
      <c r="K1958" s="25"/>
      <c r="L1958" s="34"/>
      <c r="M1958" s="34"/>
      <c r="N1958" s="46"/>
      <c r="O1958" s="46"/>
      <c r="P1958" s="25"/>
      <c r="R1958" s="24"/>
      <c r="S1958" s="24"/>
    </row>
    <row r="1959" spans="2:19" x14ac:dyDescent="0.25">
      <c r="B1959" s="18"/>
      <c r="C1959" s="19"/>
      <c r="D1959" s="19"/>
      <c r="E1959" s="20"/>
      <c r="F1959" s="21"/>
      <c r="G1959" s="20"/>
      <c r="H1959" s="25"/>
      <c r="I1959" s="25"/>
      <c r="J1959" s="25"/>
      <c r="K1959" s="25"/>
      <c r="L1959" s="34"/>
      <c r="M1959" s="34"/>
      <c r="N1959" s="46"/>
      <c r="O1959" s="46"/>
      <c r="P1959" s="25"/>
      <c r="R1959" s="24"/>
      <c r="S1959" s="24"/>
    </row>
    <row r="1960" spans="2:19" x14ac:dyDescent="0.25">
      <c r="B1960" s="18"/>
      <c r="C1960" s="19"/>
      <c r="D1960" s="19"/>
      <c r="E1960" s="20"/>
      <c r="F1960" s="21"/>
      <c r="G1960" s="20"/>
      <c r="H1960" s="25"/>
      <c r="I1960" s="25"/>
      <c r="J1960" s="25"/>
      <c r="K1960" s="25"/>
      <c r="L1960" s="34"/>
      <c r="M1960" s="34"/>
      <c r="N1960" s="46"/>
      <c r="O1960" s="46"/>
      <c r="P1960" s="25"/>
      <c r="R1960" s="24"/>
      <c r="S1960" s="24"/>
    </row>
    <row r="1961" spans="2:19" x14ac:dyDescent="0.25">
      <c r="B1961" s="18"/>
      <c r="C1961" s="19"/>
      <c r="D1961" s="19"/>
      <c r="E1961" s="20"/>
      <c r="F1961" s="21"/>
      <c r="G1961" s="20"/>
      <c r="H1961" s="25"/>
      <c r="I1961" s="25"/>
      <c r="J1961" s="25"/>
      <c r="K1961" s="25"/>
      <c r="L1961" s="34"/>
      <c r="M1961" s="34"/>
      <c r="N1961" s="46"/>
      <c r="O1961" s="46"/>
      <c r="P1961" s="25"/>
      <c r="R1961" s="24"/>
      <c r="S1961" s="24"/>
    </row>
    <row r="1962" spans="2:19" x14ac:dyDescent="0.25">
      <c r="B1962" s="18"/>
      <c r="C1962" s="19"/>
      <c r="D1962" s="19"/>
      <c r="E1962" s="20"/>
      <c r="F1962" s="21"/>
      <c r="G1962" s="20"/>
      <c r="H1962" s="25"/>
      <c r="I1962" s="25"/>
      <c r="J1962" s="25"/>
      <c r="K1962" s="25"/>
      <c r="L1962" s="34"/>
      <c r="M1962" s="34"/>
      <c r="N1962" s="46"/>
      <c r="O1962" s="46"/>
      <c r="P1962" s="25"/>
      <c r="R1962" s="24"/>
      <c r="S1962" s="24"/>
    </row>
    <row r="1963" spans="2:19" x14ac:dyDescent="0.25">
      <c r="B1963" s="18"/>
      <c r="C1963" s="19"/>
      <c r="D1963" s="19"/>
      <c r="E1963" s="20"/>
      <c r="F1963" s="21"/>
      <c r="G1963" s="20"/>
      <c r="H1963" s="25"/>
      <c r="I1963" s="25"/>
      <c r="J1963" s="25"/>
      <c r="K1963" s="25"/>
      <c r="L1963" s="34"/>
      <c r="M1963" s="34"/>
      <c r="N1963" s="46"/>
      <c r="O1963" s="46"/>
      <c r="P1963" s="25"/>
      <c r="R1963" s="24"/>
      <c r="S1963" s="24"/>
    </row>
    <row r="1964" spans="2:19" x14ac:dyDescent="0.25">
      <c r="B1964" s="18"/>
      <c r="C1964" s="19"/>
      <c r="D1964" s="19"/>
      <c r="E1964" s="20"/>
      <c r="F1964" s="21"/>
      <c r="G1964" s="20"/>
      <c r="H1964" s="25"/>
      <c r="I1964" s="25"/>
      <c r="J1964" s="25"/>
      <c r="K1964" s="25"/>
      <c r="L1964" s="34"/>
      <c r="M1964" s="34"/>
      <c r="N1964" s="46"/>
      <c r="O1964" s="46"/>
      <c r="P1964" s="25"/>
      <c r="R1964" s="24"/>
      <c r="S1964" s="24"/>
    </row>
    <row r="1965" spans="2:19" x14ac:dyDescent="0.25">
      <c r="B1965" s="18"/>
      <c r="C1965" s="19"/>
      <c r="D1965" s="19"/>
      <c r="E1965" s="20"/>
      <c r="F1965" s="21"/>
      <c r="G1965" s="20"/>
      <c r="H1965" s="25"/>
      <c r="I1965" s="25"/>
      <c r="J1965" s="25"/>
      <c r="K1965" s="25"/>
      <c r="L1965" s="34"/>
      <c r="M1965" s="34"/>
      <c r="N1965" s="46"/>
      <c r="O1965" s="46"/>
      <c r="P1965" s="25"/>
      <c r="R1965" s="24"/>
      <c r="S1965" s="24"/>
    </row>
    <row r="1966" spans="2:19" x14ac:dyDescent="0.25">
      <c r="B1966" s="18"/>
      <c r="C1966" s="19"/>
      <c r="D1966" s="19"/>
      <c r="E1966" s="20"/>
      <c r="F1966" s="21"/>
      <c r="G1966" s="20"/>
      <c r="H1966" s="25"/>
      <c r="I1966" s="25"/>
      <c r="J1966" s="25"/>
      <c r="K1966" s="25"/>
      <c r="L1966" s="34"/>
      <c r="M1966" s="34"/>
      <c r="N1966" s="46"/>
      <c r="O1966" s="46"/>
      <c r="P1966" s="25"/>
      <c r="R1966" s="24"/>
      <c r="S1966" s="24"/>
    </row>
    <row r="1967" spans="2:19" x14ac:dyDescent="0.25">
      <c r="B1967" s="18"/>
      <c r="C1967" s="19"/>
      <c r="D1967" s="19"/>
      <c r="E1967" s="20"/>
      <c r="F1967" s="21"/>
      <c r="G1967" s="20"/>
      <c r="H1967" s="25"/>
      <c r="I1967" s="25"/>
      <c r="J1967" s="25"/>
      <c r="K1967" s="25"/>
      <c r="L1967" s="34"/>
      <c r="M1967" s="34"/>
      <c r="N1967" s="46"/>
      <c r="O1967" s="46"/>
      <c r="P1967" s="25"/>
      <c r="R1967" s="24"/>
      <c r="S1967" s="24"/>
    </row>
    <row r="1968" spans="2:19" x14ac:dyDescent="0.25">
      <c r="B1968" s="18"/>
      <c r="C1968" s="19"/>
      <c r="D1968" s="19"/>
      <c r="E1968" s="20"/>
      <c r="F1968" s="21"/>
      <c r="G1968" s="20"/>
      <c r="H1968" s="25"/>
      <c r="I1968" s="25"/>
      <c r="J1968" s="25"/>
      <c r="K1968" s="25"/>
      <c r="L1968" s="34"/>
      <c r="M1968" s="34"/>
      <c r="N1968" s="46"/>
      <c r="O1968" s="46"/>
      <c r="P1968" s="25"/>
      <c r="R1968" s="24"/>
      <c r="S1968" s="24"/>
    </row>
    <row r="1969" spans="2:19" x14ac:dyDescent="0.25">
      <c r="B1969" s="18"/>
      <c r="C1969" s="19"/>
      <c r="D1969" s="19"/>
      <c r="E1969" s="20"/>
      <c r="F1969" s="21"/>
      <c r="G1969" s="20"/>
      <c r="H1969" s="25"/>
      <c r="I1969" s="25"/>
      <c r="J1969" s="25"/>
      <c r="K1969" s="25"/>
      <c r="L1969" s="34"/>
      <c r="M1969" s="34"/>
      <c r="N1969" s="46"/>
      <c r="O1969" s="46"/>
      <c r="P1969" s="25"/>
      <c r="R1969" s="24"/>
      <c r="S1969" s="24"/>
    </row>
    <row r="1970" spans="2:19" x14ac:dyDescent="0.25">
      <c r="B1970" s="18"/>
      <c r="C1970" s="19"/>
      <c r="D1970" s="19"/>
      <c r="E1970" s="20"/>
      <c r="F1970" s="21"/>
      <c r="G1970" s="20"/>
      <c r="H1970" s="25"/>
      <c r="I1970" s="25"/>
      <c r="J1970" s="25"/>
      <c r="K1970" s="25"/>
      <c r="L1970" s="34"/>
      <c r="M1970" s="34"/>
      <c r="N1970" s="46"/>
      <c r="O1970" s="46"/>
      <c r="P1970" s="25"/>
      <c r="R1970" s="24"/>
      <c r="S1970" s="24"/>
    </row>
    <row r="1971" spans="2:19" x14ac:dyDescent="0.25">
      <c r="B1971" s="18"/>
      <c r="C1971" s="19"/>
      <c r="D1971" s="19"/>
      <c r="E1971" s="20"/>
      <c r="F1971" s="21"/>
      <c r="G1971" s="20"/>
      <c r="H1971" s="25"/>
      <c r="I1971" s="25"/>
      <c r="J1971" s="25"/>
      <c r="K1971" s="25"/>
      <c r="L1971" s="34"/>
      <c r="M1971" s="34"/>
      <c r="N1971" s="46"/>
      <c r="O1971" s="46"/>
      <c r="P1971" s="25"/>
      <c r="R1971" s="24"/>
      <c r="S1971" s="24"/>
    </row>
    <row r="1972" spans="2:19" x14ac:dyDescent="0.25">
      <c r="B1972" s="18"/>
      <c r="C1972" s="19"/>
      <c r="D1972" s="19"/>
      <c r="E1972" s="20"/>
      <c r="F1972" s="21"/>
      <c r="G1972" s="20"/>
      <c r="H1972" s="25"/>
      <c r="I1972" s="25"/>
      <c r="J1972" s="25"/>
      <c r="K1972" s="25"/>
      <c r="L1972" s="34"/>
      <c r="M1972" s="34"/>
      <c r="N1972" s="46"/>
      <c r="O1972" s="46"/>
      <c r="P1972" s="25"/>
      <c r="R1972" s="24"/>
      <c r="S1972" s="24"/>
    </row>
    <row r="1973" spans="2:19" x14ac:dyDescent="0.25">
      <c r="B1973" s="18"/>
      <c r="C1973" s="19"/>
      <c r="D1973" s="19"/>
      <c r="E1973" s="20"/>
      <c r="F1973" s="21"/>
      <c r="G1973" s="20"/>
      <c r="H1973" s="25"/>
      <c r="I1973" s="25"/>
      <c r="J1973" s="25"/>
      <c r="K1973" s="25"/>
      <c r="L1973" s="34"/>
      <c r="M1973" s="34"/>
      <c r="N1973" s="46"/>
      <c r="O1973" s="46"/>
      <c r="P1973" s="25"/>
      <c r="R1973" s="24"/>
      <c r="S1973" s="24"/>
    </row>
    <row r="1974" spans="2:19" x14ac:dyDescent="0.25">
      <c r="B1974" s="18"/>
      <c r="C1974" s="19"/>
      <c r="D1974" s="19"/>
      <c r="E1974" s="20"/>
      <c r="F1974" s="21"/>
      <c r="G1974" s="20"/>
      <c r="H1974" s="25"/>
      <c r="I1974" s="25"/>
      <c r="J1974" s="25"/>
      <c r="K1974" s="25"/>
      <c r="L1974" s="34"/>
      <c r="M1974" s="34"/>
      <c r="N1974" s="46"/>
      <c r="O1974" s="46"/>
      <c r="P1974" s="25"/>
      <c r="R1974" s="24"/>
      <c r="S1974" s="24"/>
    </row>
    <row r="1975" spans="2:19" x14ac:dyDescent="0.25">
      <c r="B1975" s="18"/>
      <c r="C1975" s="19"/>
      <c r="D1975" s="19"/>
      <c r="E1975" s="20"/>
      <c r="F1975" s="21"/>
      <c r="G1975" s="20"/>
      <c r="H1975" s="25"/>
      <c r="I1975" s="25"/>
      <c r="J1975" s="25"/>
      <c r="K1975" s="25"/>
      <c r="L1975" s="34"/>
      <c r="M1975" s="34"/>
      <c r="N1975" s="46"/>
      <c r="O1975" s="46"/>
      <c r="P1975" s="25"/>
      <c r="R1975" s="24"/>
      <c r="S1975" s="24"/>
    </row>
    <row r="1976" spans="2:19" x14ac:dyDescent="0.25">
      <c r="B1976" s="18"/>
      <c r="C1976" s="19"/>
      <c r="D1976" s="19"/>
      <c r="E1976" s="20"/>
      <c r="F1976" s="21"/>
      <c r="G1976" s="20"/>
      <c r="H1976" s="25"/>
      <c r="I1976" s="25"/>
      <c r="J1976" s="25"/>
      <c r="K1976" s="25"/>
      <c r="L1976" s="34"/>
      <c r="M1976" s="34"/>
      <c r="N1976" s="46"/>
      <c r="O1976" s="46"/>
      <c r="P1976" s="25"/>
      <c r="R1976" s="24"/>
      <c r="S1976" s="24"/>
    </row>
    <row r="1977" spans="2:19" x14ac:dyDescent="0.25">
      <c r="B1977" s="18"/>
      <c r="C1977" s="19"/>
      <c r="D1977" s="19"/>
      <c r="E1977" s="20"/>
      <c r="F1977" s="21"/>
      <c r="G1977" s="20"/>
      <c r="H1977" s="25"/>
      <c r="I1977" s="25"/>
      <c r="J1977" s="25"/>
      <c r="K1977" s="25"/>
      <c r="L1977" s="34"/>
      <c r="M1977" s="34"/>
      <c r="N1977" s="46"/>
      <c r="O1977" s="46"/>
      <c r="P1977" s="25"/>
      <c r="R1977" s="24"/>
      <c r="S1977" s="24"/>
    </row>
    <row r="1978" spans="2:19" x14ac:dyDescent="0.25">
      <c r="B1978" s="18"/>
      <c r="C1978" s="19"/>
      <c r="D1978" s="19"/>
      <c r="E1978" s="20"/>
      <c r="F1978" s="21"/>
      <c r="G1978" s="20"/>
      <c r="H1978" s="25"/>
      <c r="I1978" s="25"/>
      <c r="J1978" s="25"/>
      <c r="K1978" s="25"/>
      <c r="L1978" s="34"/>
      <c r="M1978" s="34"/>
      <c r="N1978" s="46"/>
      <c r="O1978" s="46"/>
      <c r="P1978" s="25"/>
      <c r="R1978" s="24"/>
      <c r="S1978" s="24"/>
    </row>
    <row r="1979" spans="2:19" x14ac:dyDescent="0.25">
      <c r="B1979" s="18"/>
      <c r="C1979" s="19"/>
      <c r="D1979" s="19"/>
      <c r="E1979" s="20"/>
      <c r="F1979" s="21"/>
      <c r="G1979" s="20"/>
      <c r="H1979" s="25"/>
      <c r="I1979" s="25"/>
      <c r="J1979" s="25"/>
      <c r="K1979" s="25"/>
      <c r="L1979" s="34"/>
      <c r="M1979" s="34"/>
      <c r="N1979" s="46"/>
      <c r="O1979" s="46"/>
      <c r="P1979" s="25"/>
      <c r="R1979" s="24"/>
      <c r="S1979" s="24"/>
    </row>
    <row r="1980" spans="2:19" x14ac:dyDescent="0.25">
      <c r="B1980" s="18"/>
      <c r="C1980" s="19"/>
      <c r="D1980" s="19"/>
      <c r="E1980" s="20"/>
      <c r="F1980" s="21"/>
      <c r="G1980" s="20"/>
      <c r="H1980" s="25"/>
      <c r="I1980" s="25"/>
      <c r="J1980" s="25"/>
      <c r="K1980" s="25"/>
      <c r="L1980" s="34"/>
      <c r="M1980" s="34"/>
      <c r="N1980" s="46"/>
      <c r="O1980" s="46"/>
      <c r="P1980" s="25"/>
      <c r="R1980" s="24"/>
      <c r="S1980" s="24"/>
    </row>
    <row r="1981" spans="2:19" x14ac:dyDescent="0.25">
      <c r="B1981" s="18"/>
      <c r="C1981" s="19"/>
      <c r="D1981" s="19"/>
      <c r="E1981" s="20"/>
      <c r="F1981" s="21"/>
      <c r="G1981" s="20"/>
      <c r="H1981" s="25"/>
      <c r="I1981" s="25"/>
      <c r="J1981" s="25"/>
      <c r="K1981" s="25"/>
      <c r="L1981" s="34"/>
      <c r="M1981" s="34"/>
      <c r="N1981" s="46"/>
      <c r="O1981" s="46"/>
      <c r="P1981" s="25"/>
      <c r="R1981" s="24"/>
      <c r="S1981" s="24"/>
    </row>
    <row r="1982" spans="2:19" x14ac:dyDescent="0.25">
      <c r="B1982" s="18"/>
      <c r="C1982" s="19"/>
      <c r="D1982" s="19"/>
      <c r="E1982" s="20"/>
      <c r="F1982" s="21"/>
      <c r="G1982" s="20"/>
      <c r="H1982" s="25"/>
      <c r="I1982" s="25"/>
      <c r="J1982" s="25"/>
      <c r="K1982" s="25"/>
      <c r="L1982" s="34"/>
      <c r="M1982" s="34"/>
      <c r="N1982" s="46"/>
      <c r="O1982" s="46"/>
      <c r="P1982" s="25"/>
      <c r="R1982" s="24"/>
      <c r="S1982" s="24"/>
    </row>
    <row r="1983" spans="2:19" x14ac:dyDescent="0.25">
      <c r="B1983" s="18"/>
      <c r="C1983" s="19"/>
      <c r="D1983" s="19"/>
      <c r="E1983" s="20"/>
      <c r="F1983" s="21"/>
      <c r="G1983" s="20"/>
      <c r="H1983" s="25"/>
      <c r="I1983" s="25"/>
      <c r="J1983" s="25"/>
      <c r="K1983" s="25"/>
      <c r="L1983" s="34"/>
      <c r="M1983" s="34"/>
      <c r="N1983" s="46"/>
      <c r="O1983" s="46"/>
      <c r="P1983" s="25"/>
      <c r="R1983" s="24"/>
      <c r="S1983" s="24"/>
    </row>
    <row r="1984" spans="2:19" x14ac:dyDescent="0.25">
      <c r="B1984" s="18"/>
      <c r="C1984" s="19"/>
      <c r="D1984" s="19"/>
      <c r="E1984" s="20"/>
      <c r="F1984" s="21"/>
      <c r="G1984" s="20"/>
      <c r="H1984" s="25"/>
      <c r="I1984" s="25"/>
      <c r="J1984" s="25"/>
      <c r="K1984" s="25"/>
      <c r="L1984" s="34"/>
      <c r="M1984" s="34"/>
      <c r="N1984" s="46"/>
      <c r="O1984" s="46"/>
      <c r="P1984" s="25"/>
      <c r="R1984" s="24"/>
      <c r="S1984" s="24"/>
    </row>
    <row r="1985" spans="2:19" x14ac:dyDescent="0.25">
      <c r="B1985" s="18"/>
      <c r="C1985" s="19"/>
      <c r="D1985" s="19"/>
      <c r="E1985" s="20"/>
      <c r="F1985" s="21"/>
      <c r="G1985" s="20"/>
      <c r="H1985" s="25"/>
      <c r="I1985" s="25"/>
      <c r="J1985" s="25"/>
      <c r="K1985" s="25"/>
      <c r="L1985" s="34"/>
      <c r="M1985" s="34"/>
      <c r="N1985" s="46"/>
      <c r="O1985" s="46"/>
      <c r="P1985" s="25"/>
      <c r="R1985" s="24"/>
      <c r="S1985" s="24"/>
    </row>
    <row r="1986" spans="2:19" x14ac:dyDescent="0.25">
      <c r="B1986" s="18"/>
      <c r="C1986" s="19"/>
      <c r="D1986" s="19"/>
      <c r="E1986" s="20"/>
      <c r="F1986" s="21"/>
      <c r="G1986" s="20"/>
      <c r="H1986" s="25"/>
      <c r="I1986" s="25"/>
      <c r="J1986" s="25"/>
      <c r="K1986" s="25"/>
      <c r="L1986" s="34"/>
      <c r="M1986" s="34"/>
      <c r="N1986" s="46"/>
      <c r="O1986" s="46"/>
      <c r="P1986" s="25"/>
      <c r="R1986" s="24"/>
      <c r="S1986" s="24"/>
    </row>
    <row r="1987" spans="2:19" x14ac:dyDescent="0.25">
      <c r="B1987" s="18"/>
      <c r="C1987" s="19"/>
      <c r="D1987" s="19"/>
      <c r="E1987" s="20"/>
      <c r="F1987" s="21"/>
      <c r="G1987" s="20"/>
      <c r="H1987" s="25"/>
      <c r="I1987" s="25"/>
      <c r="J1987" s="25"/>
      <c r="K1987" s="25"/>
      <c r="L1987" s="34"/>
      <c r="M1987" s="34"/>
      <c r="N1987" s="46"/>
      <c r="O1987" s="46"/>
      <c r="P1987" s="25"/>
      <c r="R1987" s="24"/>
      <c r="S1987" s="24"/>
    </row>
    <row r="1988" spans="2:19" x14ac:dyDescent="0.25">
      <c r="B1988" s="18"/>
      <c r="C1988" s="19"/>
      <c r="D1988" s="19"/>
      <c r="E1988" s="20"/>
      <c r="F1988" s="21"/>
      <c r="G1988" s="20"/>
      <c r="H1988" s="25"/>
      <c r="I1988" s="25"/>
      <c r="J1988" s="25"/>
      <c r="K1988" s="25"/>
      <c r="L1988" s="34"/>
      <c r="M1988" s="34"/>
      <c r="N1988" s="46"/>
      <c r="O1988" s="46"/>
      <c r="P1988" s="25"/>
      <c r="R1988" s="24"/>
      <c r="S1988" s="24"/>
    </row>
    <row r="1989" spans="2:19" x14ac:dyDescent="0.25">
      <c r="B1989" s="18"/>
      <c r="C1989" s="19"/>
      <c r="D1989" s="19"/>
      <c r="E1989" s="20"/>
      <c r="F1989" s="21"/>
      <c r="G1989" s="20"/>
      <c r="H1989" s="25"/>
      <c r="I1989" s="25"/>
      <c r="J1989" s="25"/>
      <c r="K1989" s="25"/>
      <c r="L1989" s="34"/>
      <c r="M1989" s="34"/>
      <c r="N1989" s="46"/>
      <c r="O1989" s="46"/>
      <c r="P1989" s="25"/>
      <c r="R1989" s="24"/>
      <c r="S1989" s="24"/>
    </row>
    <row r="1990" spans="2:19" x14ac:dyDescent="0.25">
      <c r="B1990" s="18"/>
      <c r="C1990" s="19"/>
      <c r="D1990" s="19"/>
      <c r="E1990" s="20"/>
      <c r="F1990" s="21"/>
      <c r="G1990" s="20"/>
      <c r="H1990" s="25"/>
      <c r="I1990" s="25"/>
      <c r="J1990" s="25"/>
      <c r="K1990" s="25"/>
      <c r="L1990" s="34"/>
      <c r="M1990" s="34"/>
      <c r="N1990" s="46"/>
      <c r="O1990" s="46"/>
      <c r="P1990" s="25"/>
      <c r="R1990" s="24"/>
      <c r="S1990" s="24"/>
    </row>
    <row r="1991" spans="2:19" x14ac:dyDescent="0.25">
      <c r="B1991" s="18"/>
      <c r="C1991" s="19"/>
      <c r="D1991" s="19"/>
      <c r="E1991" s="20"/>
      <c r="F1991" s="21"/>
      <c r="G1991" s="20"/>
      <c r="H1991" s="25"/>
      <c r="I1991" s="25"/>
      <c r="J1991" s="25"/>
      <c r="K1991" s="25"/>
      <c r="L1991" s="34"/>
      <c r="M1991" s="34"/>
      <c r="N1991" s="46"/>
      <c r="O1991" s="46"/>
      <c r="P1991" s="25"/>
      <c r="R1991" s="24"/>
      <c r="S1991" s="24"/>
    </row>
    <row r="1992" spans="2:19" x14ac:dyDescent="0.25">
      <c r="B1992" s="18"/>
      <c r="C1992" s="19"/>
      <c r="D1992" s="19"/>
      <c r="E1992" s="20"/>
      <c r="F1992" s="21"/>
      <c r="G1992" s="20"/>
      <c r="H1992" s="25"/>
      <c r="I1992" s="25"/>
      <c r="J1992" s="25"/>
      <c r="K1992" s="25"/>
      <c r="L1992" s="34"/>
      <c r="M1992" s="34"/>
      <c r="N1992" s="46"/>
      <c r="O1992" s="46"/>
      <c r="P1992" s="25"/>
      <c r="R1992" s="24"/>
      <c r="S1992" s="24"/>
    </row>
    <row r="1993" spans="2:19" x14ac:dyDescent="0.25">
      <c r="B1993" s="18"/>
      <c r="C1993" s="19"/>
      <c r="D1993" s="19"/>
      <c r="E1993" s="20"/>
      <c r="F1993" s="21"/>
      <c r="G1993" s="20"/>
      <c r="H1993" s="25"/>
      <c r="I1993" s="25"/>
      <c r="J1993" s="25"/>
      <c r="K1993" s="25"/>
      <c r="L1993" s="34"/>
      <c r="M1993" s="34"/>
      <c r="N1993" s="46"/>
      <c r="O1993" s="46"/>
      <c r="P1993" s="25"/>
      <c r="R1993" s="24"/>
      <c r="S1993" s="24"/>
    </row>
    <row r="1994" spans="2:19" x14ac:dyDescent="0.25">
      <c r="B1994" s="18"/>
      <c r="C1994" s="19"/>
      <c r="D1994" s="19"/>
      <c r="E1994" s="20"/>
      <c r="F1994" s="21"/>
      <c r="G1994" s="20"/>
      <c r="H1994" s="25"/>
      <c r="I1994" s="25"/>
      <c r="J1994" s="25"/>
      <c r="K1994" s="25"/>
      <c r="L1994" s="34"/>
      <c r="M1994" s="34"/>
      <c r="N1994" s="46"/>
      <c r="O1994" s="46"/>
      <c r="P1994" s="25"/>
      <c r="R1994" s="24"/>
      <c r="S1994" s="24"/>
    </row>
    <row r="1995" spans="2:19" x14ac:dyDescent="0.25">
      <c r="B1995" s="18"/>
      <c r="C1995" s="19"/>
      <c r="D1995" s="19"/>
      <c r="E1995" s="20"/>
      <c r="F1995" s="21"/>
      <c r="G1995" s="20"/>
      <c r="H1995" s="25"/>
      <c r="I1995" s="25"/>
      <c r="J1995" s="25"/>
      <c r="K1995" s="25"/>
      <c r="L1995" s="34"/>
      <c r="M1995" s="34"/>
      <c r="N1995" s="46"/>
      <c r="O1995" s="46"/>
      <c r="P1995" s="25"/>
      <c r="R1995" s="24"/>
      <c r="S1995" s="24"/>
    </row>
    <row r="1996" spans="2:19" x14ac:dyDescent="0.25">
      <c r="B1996" s="18"/>
      <c r="C1996" s="19"/>
      <c r="D1996" s="19"/>
      <c r="E1996" s="20"/>
      <c r="F1996" s="21"/>
      <c r="G1996" s="20"/>
      <c r="H1996" s="25"/>
      <c r="I1996" s="25"/>
      <c r="J1996" s="25"/>
      <c r="K1996" s="25"/>
      <c r="L1996" s="34"/>
      <c r="M1996" s="34"/>
      <c r="N1996" s="46"/>
      <c r="O1996" s="46"/>
      <c r="P1996" s="25"/>
      <c r="R1996" s="24"/>
      <c r="S1996" s="24"/>
    </row>
    <row r="1997" spans="2:19" x14ac:dyDescent="0.25">
      <c r="B1997" s="18"/>
      <c r="C1997" s="19"/>
      <c r="D1997" s="19"/>
      <c r="E1997" s="20"/>
      <c r="F1997" s="21"/>
      <c r="G1997" s="20"/>
      <c r="H1997" s="25"/>
      <c r="I1997" s="25"/>
      <c r="J1997" s="25"/>
      <c r="K1997" s="25"/>
      <c r="L1997" s="34"/>
      <c r="M1997" s="34"/>
      <c r="N1997" s="46"/>
      <c r="O1997" s="46"/>
      <c r="P1997" s="25"/>
      <c r="R1997" s="24"/>
      <c r="S1997" s="24"/>
    </row>
    <row r="1998" spans="2:19" x14ac:dyDescent="0.25">
      <c r="B1998" s="18"/>
      <c r="C1998" s="19"/>
      <c r="D1998" s="19"/>
      <c r="E1998" s="20"/>
      <c r="F1998" s="21"/>
      <c r="G1998" s="20"/>
      <c r="H1998" s="25"/>
      <c r="I1998" s="25"/>
      <c r="J1998" s="25"/>
      <c r="K1998" s="25"/>
      <c r="L1998" s="34"/>
      <c r="M1998" s="34"/>
      <c r="N1998" s="46"/>
      <c r="O1998" s="46"/>
      <c r="P1998" s="25"/>
      <c r="R1998" s="24"/>
      <c r="S1998" s="24"/>
    </row>
    <row r="1999" spans="2:19" x14ac:dyDescent="0.25">
      <c r="B1999" s="18"/>
      <c r="C1999" s="19"/>
      <c r="D1999" s="19"/>
      <c r="E1999" s="20"/>
      <c r="F1999" s="21"/>
      <c r="G1999" s="20"/>
      <c r="H1999" s="25"/>
      <c r="I1999" s="25"/>
      <c r="J1999" s="25"/>
      <c r="K1999" s="25"/>
      <c r="L1999" s="34"/>
      <c r="M1999" s="34"/>
      <c r="N1999" s="46"/>
      <c r="O1999" s="46"/>
      <c r="P1999" s="25"/>
      <c r="R1999" s="24"/>
      <c r="S1999" s="24"/>
    </row>
    <row r="2000" spans="2:19" x14ac:dyDescent="0.25">
      <c r="B2000" s="18"/>
      <c r="C2000" s="19"/>
      <c r="D2000" s="19"/>
      <c r="E2000" s="20"/>
      <c r="F2000" s="21"/>
      <c r="G2000" s="20"/>
      <c r="H2000" s="25"/>
      <c r="I2000" s="25"/>
      <c r="J2000" s="25"/>
      <c r="K2000" s="25"/>
      <c r="L2000" s="34"/>
      <c r="M2000" s="34"/>
      <c r="N2000" s="46"/>
      <c r="O2000" s="46"/>
      <c r="P2000" s="25"/>
      <c r="R2000" s="24"/>
      <c r="S2000" s="24"/>
    </row>
    <row r="2001" spans="2:19" x14ac:dyDescent="0.25">
      <c r="B2001" s="18"/>
      <c r="C2001" s="19"/>
      <c r="D2001" s="19"/>
      <c r="E2001" s="20"/>
      <c r="F2001" s="21"/>
      <c r="G2001" s="20"/>
      <c r="H2001" s="25"/>
      <c r="I2001" s="25"/>
      <c r="J2001" s="25"/>
      <c r="K2001" s="25"/>
      <c r="L2001" s="34"/>
      <c r="M2001" s="34"/>
      <c r="N2001" s="46"/>
      <c r="O2001" s="46"/>
      <c r="P2001" s="25"/>
      <c r="R2001" s="24"/>
      <c r="S2001" s="24"/>
    </row>
    <row r="2002" spans="2:19" x14ac:dyDescent="0.25">
      <c r="B2002" s="18"/>
      <c r="C2002" s="19"/>
      <c r="D2002" s="19"/>
      <c r="E2002" s="20"/>
      <c r="F2002" s="21"/>
      <c r="G2002" s="20"/>
      <c r="H2002" s="25"/>
      <c r="I2002" s="25"/>
      <c r="J2002" s="25"/>
      <c r="K2002" s="25"/>
      <c r="L2002" s="34"/>
      <c r="M2002" s="34"/>
      <c r="N2002" s="46"/>
      <c r="O2002" s="46"/>
      <c r="P2002" s="25"/>
      <c r="R2002" s="24"/>
      <c r="S2002" s="24"/>
    </row>
    <row r="2003" spans="2:19" x14ac:dyDescent="0.25">
      <c r="B2003" s="18"/>
      <c r="C2003" s="19"/>
      <c r="D2003" s="19"/>
      <c r="E2003" s="20"/>
      <c r="F2003" s="21"/>
      <c r="G2003" s="20"/>
      <c r="H2003" s="25"/>
      <c r="I2003" s="25"/>
      <c r="J2003" s="25"/>
      <c r="K2003" s="25"/>
      <c r="L2003" s="34"/>
      <c r="M2003" s="34"/>
      <c r="N2003" s="46"/>
      <c r="O2003" s="46"/>
      <c r="P2003" s="25"/>
      <c r="R2003" s="24"/>
      <c r="S2003" s="24"/>
    </row>
    <row r="2004" spans="2:19" x14ac:dyDescent="0.25">
      <c r="B2004" s="18"/>
      <c r="C2004" s="19"/>
      <c r="D2004" s="19"/>
      <c r="E2004" s="20"/>
      <c r="F2004" s="21"/>
      <c r="G2004" s="20"/>
      <c r="H2004" s="25"/>
      <c r="I2004" s="25"/>
      <c r="J2004" s="25"/>
      <c r="K2004" s="25"/>
      <c r="L2004" s="34"/>
      <c r="M2004" s="34"/>
      <c r="N2004" s="46"/>
      <c r="O2004" s="46"/>
      <c r="P2004" s="25"/>
      <c r="R2004" s="24"/>
      <c r="S2004" s="24"/>
    </row>
    <row r="2005" spans="2:19" x14ac:dyDescent="0.25">
      <c r="B2005" s="18"/>
      <c r="C2005" s="19"/>
      <c r="D2005" s="19"/>
      <c r="E2005" s="20"/>
      <c r="F2005" s="21"/>
      <c r="G2005" s="20"/>
      <c r="H2005" s="25"/>
      <c r="I2005" s="25"/>
      <c r="J2005" s="25"/>
      <c r="K2005" s="25"/>
      <c r="L2005" s="34"/>
      <c r="M2005" s="34"/>
      <c r="N2005" s="46"/>
      <c r="O2005" s="46"/>
      <c r="P2005" s="25"/>
      <c r="R2005" s="24"/>
      <c r="S2005" s="24"/>
    </row>
    <row r="2006" spans="2:19" x14ac:dyDescent="0.25">
      <c r="B2006" s="18"/>
      <c r="C2006" s="19"/>
      <c r="D2006" s="19"/>
      <c r="E2006" s="20"/>
      <c r="F2006" s="21"/>
      <c r="G2006" s="20"/>
      <c r="H2006" s="25"/>
      <c r="I2006" s="25"/>
      <c r="J2006" s="25"/>
      <c r="K2006" s="25"/>
      <c r="L2006" s="34"/>
      <c r="M2006" s="34"/>
      <c r="N2006" s="46"/>
      <c r="O2006" s="46"/>
      <c r="P2006" s="25"/>
      <c r="R2006" s="24"/>
      <c r="S2006" s="24"/>
    </row>
    <row r="2007" spans="2:19" x14ac:dyDescent="0.25">
      <c r="B2007" s="18"/>
      <c r="C2007" s="19"/>
      <c r="D2007" s="19"/>
      <c r="E2007" s="20"/>
      <c r="F2007" s="21"/>
      <c r="G2007" s="20"/>
      <c r="H2007" s="25"/>
      <c r="I2007" s="25"/>
      <c r="J2007" s="25"/>
      <c r="K2007" s="25"/>
      <c r="L2007" s="34"/>
      <c r="M2007" s="34"/>
      <c r="N2007" s="46"/>
      <c r="O2007" s="46"/>
      <c r="P2007" s="25"/>
      <c r="R2007" s="24"/>
      <c r="S2007" s="24"/>
    </row>
    <row r="2008" spans="2:19" x14ac:dyDescent="0.25">
      <c r="B2008" s="18"/>
      <c r="C2008" s="19"/>
      <c r="D2008" s="19"/>
      <c r="E2008" s="20"/>
      <c r="F2008" s="21"/>
      <c r="G2008" s="20"/>
      <c r="H2008" s="25"/>
      <c r="I2008" s="25"/>
      <c r="J2008" s="25"/>
      <c r="K2008" s="25"/>
      <c r="L2008" s="34"/>
      <c r="M2008" s="34"/>
      <c r="N2008" s="46"/>
      <c r="O2008" s="46"/>
      <c r="P2008" s="25"/>
      <c r="R2008" s="24"/>
      <c r="S2008" s="24"/>
    </row>
    <row r="2009" spans="2:19" x14ac:dyDescent="0.25">
      <c r="B2009" s="18"/>
      <c r="C2009" s="19"/>
      <c r="D2009" s="19"/>
      <c r="E2009" s="20"/>
      <c r="F2009" s="21"/>
      <c r="G2009" s="20"/>
      <c r="H2009" s="25"/>
      <c r="I2009" s="25"/>
      <c r="J2009" s="25"/>
      <c r="K2009" s="25"/>
      <c r="L2009" s="34"/>
      <c r="M2009" s="34"/>
      <c r="N2009" s="46"/>
      <c r="O2009" s="46"/>
      <c r="P2009" s="25"/>
      <c r="R2009" s="24"/>
      <c r="S2009" s="24"/>
    </row>
    <row r="2010" spans="2:19" x14ac:dyDescent="0.25">
      <c r="B2010" s="18"/>
      <c r="C2010" s="19"/>
      <c r="D2010" s="19"/>
      <c r="E2010" s="20"/>
      <c r="F2010" s="21"/>
      <c r="G2010" s="20"/>
      <c r="H2010" s="25"/>
      <c r="I2010" s="25"/>
      <c r="J2010" s="25"/>
      <c r="K2010" s="25"/>
      <c r="L2010" s="34"/>
      <c r="M2010" s="34"/>
      <c r="N2010" s="46"/>
      <c r="O2010" s="46"/>
      <c r="P2010" s="25"/>
      <c r="R2010" s="24"/>
      <c r="S2010" s="24"/>
    </row>
    <row r="2011" spans="2:19" x14ac:dyDescent="0.25">
      <c r="B2011" s="18"/>
      <c r="C2011" s="19"/>
      <c r="D2011" s="19"/>
      <c r="E2011" s="20"/>
      <c r="F2011" s="21"/>
      <c r="G2011" s="20"/>
      <c r="H2011" s="25"/>
      <c r="I2011" s="25"/>
      <c r="J2011" s="25"/>
      <c r="K2011" s="25"/>
      <c r="L2011" s="34"/>
      <c r="M2011" s="34"/>
      <c r="N2011" s="46"/>
      <c r="O2011" s="46"/>
      <c r="P2011" s="25"/>
      <c r="R2011" s="24"/>
      <c r="S2011" s="24"/>
    </row>
    <row r="2012" spans="2:19" x14ac:dyDescent="0.25">
      <c r="B2012" s="18"/>
      <c r="C2012" s="19"/>
      <c r="D2012" s="19"/>
      <c r="E2012" s="20"/>
      <c r="F2012" s="21"/>
      <c r="G2012" s="20"/>
      <c r="H2012" s="25"/>
      <c r="I2012" s="25"/>
      <c r="J2012" s="25"/>
      <c r="K2012" s="25"/>
      <c r="L2012" s="34"/>
      <c r="M2012" s="34"/>
      <c r="N2012" s="46"/>
      <c r="O2012" s="46"/>
      <c r="P2012" s="25"/>
      <c r="R2012" s="24"/>
      <c r="S2012" s="24"/>
    </row>
    <row r="2013" spans="2:19" x14ac:dyDescent="0.25">
      <c r="B2013" s="18"/>
      <c r="C2013" s="19"/>
      <c r="D2013" s="19"/>
      <c r="E2013" s="20"/>
      <c r="F2013" s="21"/>
      <c r="G2013" s="20"/>
      <c r="H2013" s="25"/>
      <c r="I2013" s="25"/>
      <c r="J2013" s="25"/>
      <c r="K2013" s="25"/>
      <c r="L2013" s="34"/>
      <c r="M2013" s="34"/>
      <c r="N2013" s="46"/>
      <c r="O2013" s="46"/>
      <c r="P2013" s="25"/>
      <c r="R2013" s="24"/>
      <c r="S2013" s="24"/>
    </row>
    <row r="2014" spans="2:19" x14ac:dyDescent="0.25">
      <c r="B2014" s="18"/>
      <c r="C2014" s="19"/>
      <c r="D2014" s="19"/>
      <c r="E2014" s="20"/>
      <c r="F2014" s="21"/>
      <c r="G2014" s="20"/>
      <c r="H2014" s="25"/>
      <c r="I2014" s="25"/>
      <c r="J2014" s="25"/>
      <c r="K2014" s="25"/>
      <c r="L2014" s="34"/>
      <c r="M2014" s="34"/>
      <c r="N2014" s="46"/>
      <c r="O2014" s="46"/>
      <c r="P2014" s="25"/>
      <c r="R2014" s="24"/>
      <c r="S2014" s="24"/>
    </row>
    <row r="2015" spans="2:19" x14ac:dyDescent="0.25">
      <c r="B2015" s="18"/>
      <c r="C2015" s="19"/>
      <c r="D2015" s="19"/>
      <c r="E2015" s="20"/>
      <c r="F2015" s="21"/>
      <c r="G2015" s="20"/>
      <c r="H2015" s="25"/>
      <c r="I2015" s="25"/>
      <c r="J2015" s="25"/>
      <c r="K2015" s="25"/>
      <c r="L2015" s="34"/>
      <c r="M2015" s="34"/>
      <c r="N2015" s="46"/>
      <c r="O2015" s="46"/>
      <c r="P2015" s="25"/>
      <c r="R2015" s="24"/>
      <c r="S2015" s="24"/>
    </row>
    <row r="2016" spans="2:19" x14ac:dyDescent="0.25">
      <c r="B2016" s="18"/>
      <c r="C2016" s="19"/>
      <c r="D2016" s="19"/>
      <c r="E2016" s="20"/>
      <c r="F2016" s="21"/>
      <c r="G2016" s="20"/>
      <c r="H2016" s="25"/>
      <c r="I2016" s="25"/>
      <c r="J2016" s="25"/>
      <c r="K2016" s="25"/>
      <c r="L2016" s="34"/>
      <c r="M2016" s="34"/>
      <c r="N2016" s="46"/>
      <c r="O2016" s="46"/>
      <c r="P2016" s="25"/>
      <c r="R2016" s="24"/>
      <c r="S2016" s="24"/>
    </row>
    <row r="2017" spans="2:19" x14ac:dyDescent="0.25">
      <c r="B2017" s="18"/>
      <c r="C2017" s="19"/>
      <c r="D2017" s="19"/>
      <c r="E2017" s="20"/>
      <c r="F2017" s="21"/>
      <c r="G2017" s="20"/>
      <c r="H2017" s="25"/>
      <c r="I2017" s="25"/>
      <c r="J2017" s="25"/>
      <c r="K2017" s="25"/>
      <c r="L2017" s="34"/>
      <c r="M2017" s="34"/>
      <c r="N2017" s="46"/>
      <c r="O2017" s="46"/>
      <c r="P2017" s="25"/>
      <c r="R2017" s="24"/>
      <c r="S2017" s="24"/>
    </row>
    <row r="2018" spans="2:19" x14ac:dyDescent="0.25">
      <c r="B2018" s="18"/>
      <c r="C2018" s="19"/>
      <c r="D2018" s="19"/>
      <c r="E2018" s="20"/>
      <c r="F2018" s="21"/>
      <c r="G2018" s="20"/>
      <c r="H2018" s="25"/>
      <c r="I2018" s="25"/>
      <c r="J2018" s="25"/>
      <c r="K2018" s="25"/>
      <c r="L2018" s="34"/>
      <c r="M2018" s="34"/>
      <c r="N2018" s="46"/>
      <c r="O2018" s="46"/>
      <c r="P2018" s="25"/>
      <c r="R2018" s="24"/>
      <c r="S2018" s="24"/>
    </row>
    <row r="2019" spans="2:19" x14ac:dyDescent="0.25">
      <c r="B2019" s="18"/>
      <c r="C2019" s="19"/>
      <c r="D2019" s="19"/>
      <c r="E2019" s="20"/>
      <c r="F2019" s="21"/>
      <c r="G2019" s="20"/>
      <c r="H2019" s="25"/>
      <c r="I2019" s="25"/>
      <c r="J2019" s="25"/>
      <c r="K2019" s="25"/>
      <c r="L2019" s="34"/>
      <c r="M2019" s="34"/>
      <c r="N2019" s="46"/>
      <c r="O2019" s="46"/>
      <c r="P2019" s="25"/>
      <c r="R2019" s="24"/>
      <c r="S2019" s="24"/>
    </row>
    <row r="2020" spans="2:19" x14ac:dyDescent="0.25">
      <c r="B2020" s="18"/>
      <c r="C2020" s="19"/>
      <c r="D2020" s="19"/>
      <c r="E2020" s="20"/>
      <c r="F2020" s="21"/>
      <c r="G2020" s="20"/>
      <c r="H2020" s="25"/>
      <c r="I2020" s="25"/>
      <c r="J2020" s="25"/>
      <c r="K2020" s="25"/>
      <c r="L2020" s="34"/>
      <c r="M2020" s="34"/>
      <c r="N2020" s="46"/>
      <c r="O2020" s="46"/>
      <c r="P2020" s="25"/>
      <c r="R2020" s="24"/>
      <c r="S2020" s="24"/>
    </row>
    <row r="2021" spans="2:19" x14ac:dyDescent="0.25">
      <c r="B2021" s="18"/>
      <c r="C2021" s="19"/>
      <c r="D2021" s="19"/>
      <c r="E2021" s="20"/>
      <c r="F2021" s="21"/>
      <c r="G2021" s="20"/>
      <c r="H2021" s="25"/>
      <c r="I2021" s="25"/>
      <c r="J2021" s="25"/>
      <c r="K2021" s="25"/>
      <c r="L2021" s="34"/>
      <c r="M2021" s="34"/>
      <c r="N2021" s="46"/>
      <c r="O2021" s="46"/>
      <c r="P2021" s="25"/>
      <c r="R2021" s="24"/>
      <c r="S2021" s="24"/>
    </row>
    <row r="2022" spans="2:19" x14ac:dyDescent="0.25">
      <c r="B2022" s="18"/>
      <c r="C2022" s="19"/>
      <c r="D2022" s="19"/>
      <c r="E2022" s="20"/>
      <c r="F2022" s="21"/>
      <c r="G2022" s="20"/>
      <c r="H2022" s="25"/>
      <c r="I2022" s="25"/>
      <c r="J2022" s="25"/>
      <c r="K2022" s="25"/>
      <c r="L2022" s="34"/>
      <c r="M2022" s="34"/>
      <c r="N2022" s="46"/>
      <c r="O2022" s="46"/>
      <c r="P2022" s="25"/>
      <c r="R2022" s="24"/>
      <c r="S2022" s="24"/>
    </row>
    <row r="2023" spans="2:19" x14ac:dyDescent="0.25">
      <c r="B2023" s="18"/>
      <c r="C2023" s="19"/>
      <c r="D2023" s="19"/>
      <c r="E2023" s="20"/>
      <c r="F2023" s="21"/>
      <c r="G2023" s="20"/>
      <c r="H2023" s="25"/>
      <c r="I2023" s="25"/>
      <c r="J2023" s="25"/>
      <c r="K2023" s="25"/>
      <c r="L2023" s="34"/>
      <c r="M2023" s="34"/>
      <c r="N2023" s="46"/>
      <c r="O2023" s="46"/>
      <c r="P2023" s="25"/>
      <c r="R2023" s="24"/>
      <c r="S2023" s="24"/>
    </row>
    <row r="2024" spans="2:19" x14ac:dyDescent="0.25">
      <c r="B2024" s="18"/>
      <c r="C2024" s="19"/>
      <c r="D2024" s="19"/>
      <c r="E2024" s="20"/>
      <c r="F2024" s="21"/>
      <c r="G2024" s="20"/>
      <c r="H2024" s="25"/>
      <c r="I2024" s="25"/>
      <c r="J2024" s="25"/>
      <c r="K2024" s="25"/>
      <c r="L2024" s="34"/>
      <c r="M2024" s="34"/>
      <c r="N2024" s="46"/>
      <c r="O2024" s="46"/>
      <c r="P2024" s="25"/>
      <c r="R2024" s="24"/>
      <c r="S2024" s="24"/>
    </row>
    <row r="2025" spans="2:19" x14ac:dyDescent="0.25">
      <c r="B2025" s="18"/>
      <c r="C2025" s="19"/>
      <c r="D2025" s="19"/>
      <c r="E2025" s="20"/>
      <c r="F2025" s="21"/>
      <c r="G2025" s="20"/>
      <c r="H2025" s="25"/>
      <c r="I2025" s="25"/>
      <c r="J2025" s="25"/>
      <c r="K2025" s="25"/>
      <c r="L2025" s="34"/>
      <c r="M2025" s="34"/>
      <c r="N2025" s="46"/>
      <c r="O2025" s="46"/>
      <c r="P2025" s="25"/>
      <c r="R2025" s="24"/>
      <c r="S2025" s="24"/>
    </row>
    <row r="2026" spans="2:19" x14ac:dyDescent="0.25">
      <c r="B2026" s="18"/>
      <c r="C2026" s="19"/>
      <c r="D2026" s="19"/>
      <c r="E2026" s="20"/>
      <c r="F2026" s="21"/>
      <c r="G2026" s="20"/>
      <c r="H2026" s="25"/>
      <c r="I2026" s="25"/>
      <c r="J2026" s="25"/>
      <c r="K2026" s="25"/>
      <c r="L2026" s="34"/>
      <c r="M2026" s="34"/>
      <c r="N2026" s="46"/>
      <c r="O2026" s="46"/>
      <c r="P2026" s="25"/>
      <c r="R2026" s="24"/>
      <c r="S2026" s="24"/>
    </row>
    <row r="2027" spans="2:19" x14ac:dyDescent="0.25">
      <c r="B2027" s="18"/>
      <c r="C2027" s="19"/>
      <c r="D2027" s="19"/>
      <c r="E2027" s="20"/>
      <c r="F2027" s="21"/>
      <c r="G2027" s="20"/>
      <c r="H2027" s="25"/>
      <c r="I2027" s="25"/>
      <c r="J2027" s="25"/>
      <c r="K2027" s="25"/>
      <c r="L2027" s="34"/>
      <c r="M2027" s="34"/>
      <c r="N2027" s="46"/>
      <c r="O2027" s="46"/>
      <c r="P2027" s="25"/>
      <c r="R2027" s="24"/>
      <c r="S2027" s="24"/>
    </row>
    <row r="2028" spans="2:19" x14ac:dyDescent="0.25">
      <c r="C2028" s="15"/>
      <c r="D2028" s="15"/>
      <c r="E2028" s="16"/>
      <c r="F2028" s="17"/>
      <c r="G2028" s="16"/>
      <c r="H2028" s="23"/>
      <c r="I2028" s="23"/>
      <c r="J2028" s="23"/>
      <c r="K2028" s="23"/>
      <c r="L2028" s="34"/>
      <c r="M2028" s="34"/>
      <c r="N2028" s="46"/>
      <c r="O2028" s="46"/>
      <c r="P2028" s="25"/>
      <c r="R2028" s="24"/>
      <c r="S2028" s="24"/>
    </row>
    <row r="2029" spans="2:19" x14ac:dyDescent="0.25">
      <c r="C2029" s="15"/>
      <c r="D2029" s="15"/>
      <c r="E2029" s="16"/>
      <c r="F2029" s="17"/>
      <c r="G2029" s="16"/>
      <c r="H2029" s="23"/>
      <c r="I2029" s="23"/>
      <c r="J2029" s="23"/>
      <c r="K2029" s="23"/>
      <c r="L2029" s="34"/>
      <c r="M2029" s="34"/>
      <c r="N2029" s="46"/>
      <c r="O2029" s="46"/>
      <c r="P2029" s="25"/>
      <c r="R2029" s="24"/>
      <c r="S2029" s="24"/>
    </row>
    <row r="2030" spans="2:19" x14ac:dyDescent="0.25">
      <c r="C2030" s="15"/>
      <c r="D2030" s="15"/>
      <c r="E2030" s="16"/>
      <c r="F2030" s="17"/>
      <c r="G2030" s="16"/>
      <c r="H2030" s="23"/>
      <c r="I2030" s="23"/>
      <c r="J2030" s="23"/>
      <c r="K2030" s="23"/>
      <c r="L2030" s="34"/>
      <c r="M2030" s="34"/>
      <c r="N2030" s="46"/>
      <c r="O2030" s="46"/>
      <c r="P2030" s="25"/>
      <c r="R2030" s="24"/>
      <c r="S2030" s="24"/>
    </row>
    <row r="2031" spans="2:19" x14ac:dyDescent="0.25">
      <c r="C2031" s="15"/>
      <c r="D2031" s="15"/>
      <c r="E2031" s="16"/>
      <c r="F2031" s="17"/>
      <c r="G2031" s="16"/>
      <c r="H2031" s="23"/>
      <c r="I2031" s="23"/>
      <c r="J2031" s="23"/>
      <c r="K2031" s="23"/>
      <c r="L2031" s="34"/>
      <c r="M2031" s="34"/>
      <c r="N2031" s="46"/>
      <c r="O2031" s="46"/>
      <c r="P2031" s="25"/>
      <c r="R2031" s="24"/>
      <c r="S2031" s="24"/>
    </row>
    <row r="2032" spans="2:19" x14ac:dyDescent="0.25">
      <c r="C2032" s="15"/>
      <c r="D2032" s="15"/>
      <c r="E2032" s="16"/>
      <c r="F2032" s="17"/>
      <c r="G2032" s="16"/>
      <c r="H2032" s="23"/>
      <c r="I2032" s="23"/>
      <c r="J2032" s="23"/>
      <c r="K2032" s="23"/>
      <c r="L2032" s="34"/>
      <c r="M2032" s="34"/>
      <c r="N2032" s="46"/>
      <c r="O2032" s="46"/>
      <c r="P2032" s="25"/>
      <c r="R2032" s="24"/>
      <c r="S2032" s="24"/>
    </row>
    <row r="2033" spans="3:19" x14ac:dyDescent="0.25">
      <c r="C2033" s="15"/>
      <c r="D2033" s="15"/>
      <c r="E2033" s="16"/>
      <c r="F2033" s="17"/>
      <c r="G2033" s="16"/>
      <c r="H2033" s="23"/>
      <c r="I2033" s="23"/>
      <c r="J2033" s="23"/>
      <c r="K2033" s="23"/>
      <c r="L2033" s="34"/>
      <c r="M2033" s="34"/>
      <c r="N2033" s="46"/>
      <c r="O2033" s="46"/>
      <c r="P2033" s="25"/>
      <c r="R2033" s="24"/>
      <c r="S2033" s="24"/>
    </row>
    <row r="2034" spans="3:19" x14ac:dyDescent="0.25">
      <c r="C2034" s="15"/>
      <c r="D2034" s="15"/>
      <c r="E2034" s="16"/>
      <c r="F2034" s="17"/>
      <c r="G2034" s="16"/>
      <c r="H2034" s="23"/>
      <c r="I2034" s="23"/>
      <c r="J2034" s="23"/>
      <c r="K2034" s="23"/>
      <c r="L2034" s="34"/>
      <c r="M2034" s="34"/>
      <c r="N2034" s="46"/>
      <c r="O2034" s="46"/>
      <c r="P2034" s="25"/>
      <c r="R2034" s="24"/>
      <c r="S2034" s="24"/>
    </row>
    <row r="2035" spans="3:19" x14ac:dyDescent="0.25">
      <c r="C2035" s="15"/>
      <c r="D2035" s="15"/>
      <c r="E2035" s="16"/>
      <c r="F2035" s="17"/>
      <c r="G2035" s="16"/>
      <c r="H2035" s="23"/>
      <c r="I2035" s="23"/>
      <c r="J2035" s="23"/>
      <c r="K2035" s="23"/>
      <c r="L2035" s="34"/>
      <c r="M2035" s="34"/>
      <c r="N2035" s="46"/>
      <c r="O2035" s="46"/>
      <c r="P2035" s="25"/>
      <c r="R2035" s="24"/>
      <c r="S2035" s="24"/>
    </row>
    <row r="2036" spans="3:19" x14ac:dyDescent="0.25">
      <c r="C2036" s="15"/>
      <c r="D2036" s="15"/>
      <c r="E2036" s="16"/>
      <c r="F2036" s="17"/>
      <c r="G2036" s="16"/>
      <c r="H2036" s="23"/>
      <c r="I2036" s="23"/>
      <c r="J2036" s="23"/>
      <c r="K2036" s="23"/>
      <c r="L2036" s="34"/>
      <c r="M2036" s="34"/>
      <c r="N2036" s="46"/>
      <c r="O2036" s="46"/>
      <c r="P2036" s="25"/>
      <c r="R2036" s="24"/>
      <c r="S2036" s="24"/>
    </row>
    <row r="2037" spans="3:19" x14ac:dyDescent="0.25">
      <c r="C2037" s="15"/>
      <c r="D2037" s="15"/>
      <c r="E2037" s="16"/>
      <c r="F2037" s="17"/>
      <c r="G2037" s="16"/>
      <c r="H2037" s="23"/>
      <c r="I2037" s="23"/>
      <c r="J2037" s="23"/>
      <c r="K2037" s="23"/>
      <c r="L2037" s="34"/>
      <c r="M2037" s="34"/>
      <c r="N2037" s="46"/>
      <c r="O2037" s="46"/>
      <c r="P2037" s="25"/>
      <c r="R2037" s="24"/>
      <c r="S2037" s="24"/>
    </row>
    <row r="2038" spans="3:19" x14ac:dyDescent="0.25">
      <c r="C2038" s="15"/>
      <c r="D2038" s="15"/>
      <c r="E2038" s="16"/>
      <c r="F2038" s="17"/>
      <c r="G2038" s="16"/>
      <c r="H2038" s="23"/>
      <c r="I2038" s="23"/>
      <c r="J2038" s="23"/>
      <c r="K2038" s="23"/>
      <c r="L2038" s="34"/>
      <c r="M2038" s="34"/>
      <c r="N2038" s="46"/>
      <c r="O2038" s="46"/>
      <c r="P2038" s="25"/>
      <c r="R2038" s="24"/>
      <c r="S2038" s="24"/>
    </row>
    <row r="2039" spans="3:19" x14ac:dyDescent="0.25">
      <c r="C2039" s="15"/>
      <c r="D2039" s="15"/>
      <c r="E2039" s="16"/>
      <c r="F2039" s="17"/>
      <c r="G2039" s="16"/>
      <c r="H2039" s="23"/>
      <c r="I2039" s="23"/>
      <c r="J2039" s="23"/>
      <c r="K2039" s="23"/>
      <c r="L2039" s="34"/>
      <c r="M2039" s="34"/>
      <c r="N2039" s="46"/>
      <c r="O2039" s="46"/>
      <c r="P2039" s="25"/>
      <c r="R2039" s="24"/>
      <c r="S2039" s="24"/>
    </row>
    <row r="2040" spans="3:19" x14ac:dyDescent="0.25">
      <c r="C2040" s="15"/>
      <c r="D2040" s="15"/>
      <c r="E2040" s="16"/>
      <c r="F2040" s="17"/>
      <c r="G2040" s="16"/>
      <c r="H2040" s="23"/>
      <c r="I2040" s="23"/>
      <c r="J2040" s="23"/>
      <c r="K2040" s="23"/>
      <c r="L2040" s="34"/>
      <c r="M2040" s="34"/>
      <c r="N2040" s="46"/>
      <c r="O2040" s="46"/>
      <c r="P2040" s="25"/>
      <c r="R2040" s="24"/>
      <c r="S2040" s="24"/>
    </row>
    <row r="2041" spans="3:19" x14ac:dyDescent="0.25">
      <c r="C2041" s="15"/>
      <c r="D2041" s="15"/>
      <c r="E2041" s="16"/>
      <c r="F2041" s="17"/>
      <c r="G2041" s="16"/>
      <c r="H2041" s="23"/>
      <c r="I2041" s="23"/>
      <c r="J2041" s="23"/>
      <c r="K2041" s="23"/>
      <c r="L2041" s="34"/>
      <c r="M2041" s="34"/>
      <c r="N2041" s="46"/>
      <c r="O2041" s="46"/>
      <c r="P2041" s="25"/>
      <c r="R2041" s="24"/>
      <c r="S2041" s="24"/>
    </row>
    <row r="2042" spans="3:19" x14ac:dyDescent="0.25">
      <c r="C2042" s="15"/>
      <c r="D2042" s="15"/>
      <c r="E2042" s="16"/>
      <c r="F2042" s="17"/>
      <c r="G2042" s="16"/>
      <c r="H2042" s="23"/>
      <c r="I2042" s="23"/>
      <c r="J2042" s="23"/>
      <c r="K2042" s="23"/>
      <c r="L2042" s="34"/>
      <c r="M2042" s="34"/>
      <c r="N2042" s="46"/>
      <c r="O2042" s="46"/>
      <c r="P2042" s="25"/>
      <c r="R2042" s="24"/>
      <c r="S2042" s="24"/>
    </row>
    <row r="2043" spans="3:19" x14ac:dyDescent="0.25">
      <c r="C2043" s="15"/>
      <c r="D2043" s="15"/>
      <c r="E2043" s="16"/>
      <c r="F2043" s="17"/>
      <c r="G2043" s="16"/>
      <c r="H2043" s="23"/>
      <c r="I2043" s="23"/>
      <c r="J2043" s="23"/>
      <c r="K2043" s="23"/>
      <c r="L2043" s="34"/>
      <c r="M2043" s="34"/>
      <c r="N2043" s="46"/>
      <c r="O2043" s="46"/>
      <c r="P2043" s="25"/>
      <c r="R2043" s="24"/>
      <c r="S2043" s="24"/>
    </row>
    <row r="2044" spans="3:19" x14ac:dyDescent="0.25">
      <c r="C2044" s="15"/>
      <c r="D2044" s="15"/>
      <c r="E2044" s="16"/>
      <c r="F2044" s="17"/>
      <c r="G2044" s="16"/>
      <c r="H2044" s="23"/>
      <c r="I2044" s="23"/>
      <c r="J2044" s="23"/>
      <c r="K2044" s="23"/>
      <c r="L2044" s="34"/>
      <c r="M2044" s="34"/>
      <c r="N2044" s="46"/>
      <c r="O2044" s="46"/>
      <c r="P2044" s="25"/>
      <c r="R2044" s="24"/>
      <c r="S2044" s="24"/>
    </row>
    <row r="2045" spans="3:19" x14ac:dyDescent="0.25">
      <c r="C2045" s="15"/>
      <c r="D2045" s="15"/>
      <c r="E2045" s="16"/>
      <c r="F2045" s="17"/>
      <c r="G2045" s="16"/>
      <c r="H2045" s="23"/>
      <c r="I2045" s="23"/>
      <c r="J2045" s="23"/>
      <c r="K2045" s="23"/>
      <c r="L2045" s="34"/>
      <c r="M2045" s="34"/>
      <c r="N2045" s="46"/>
      <c r="O2045" s="46"/>
      <c r="P2045" s="25"/>
      <c r="R2045" s="24"/>
      <c r="S2045" s="24"/>
    </row>
    <row r="2046" spans="3:19" x14ac:dyDescent="0.25">
      <c r="C2046" s="15"/>
      <c r="D2046" s="15"/>
      <c r="E2046" s="16"/>
      <c r="F2046" s="17"/>
      <c r="G2046" s="16"/>
      <c r="H2046" s="23"/>
      <c r="I2046" s="23"/>
      <c r="J2046" s="23"/>
      <c r="K2046" s="23"/>
      <c r="L2046" s="34"/>
      <c r="M2046" s="34"/>
      <c r="N2046" s="46"/>
      <c r="O2046" s="46"/>
      <c r="P2046" s="25"/>
      <c r="R2046" s="24"/>
      <c r="S2046" s="24"/>
    </row>
    <row r="2047" spans="3:19" x14ac:dyDescent="0.25">
      <c r="C2047" s="15"/>
      <c r="D2047" s="15"/>
      <c r="E2047" s="16"/>
      <c r="F2047" s="17"/>
      <c r="G2047" s="16"/>
      <c r="H2047" s="23"/>
      <c r="I2047" s="23"/>
      <c r="J2047" s="23"/>
      <c r="K2047" s="23"/>
      <c r="L2047" s="34"/>
      <c r="M2047" s="34"/>
      <c r="N2047" s="46"/>
      <c r="O2047" s="46"/>
      <c r="P2047" s="25"/>
      <c r="R2047" s="24"/>
      <c r="S2047" s="24"/>
    </row>
    <row r="2048" spans="3:19" x14ac:dyDescent="0.25">
      <c r="C2048" s="15"/>
      <c r="D2048" s="15"/>
      <c r="E2048" s="16"/>
      <c r="F2048" s="17"/>
      <c r="G2048" s="16"/>
      <c r="H2048" s="23"/>
      <c r="I2048" s="23"/>
      <c r="J2048" s="23"/>
      <c r="K2048" s="23"/>
      <c r="L2048" s="34"/>
      <c r="M2048" s="34"/>
      <c r="N2048" s="46"/>
      <c r="O2048" s="46"/>
      <c r="P2048" s="25"/>
      <c r="R2048" s="24"/>
      <c r="S2048" s="24"/>
    </row>
    <row r="2049" spans="3:19" x14ac:dyDescent="0.25">
      <c r="C2049" s="15"/>
      <c r="D2049" s="15"/>
      <c r="E2049" s="16"/>
      <c r="F2049" s="17"/>
      <c r="G2049" s="16"/>
      <c r="H2049" s="23"/>
      <c r="I2049" s="23"/>
      <c r="J2049" s="23"/>
      <c r="K2049" s="23"/>
      <c r="L2049" s="34"/>
      <c r="M2049" s="34"/>
      <c r="N2049" s="46"/>
      <c r="O2049" s="46"/>
      <c r="P2049" s="25"/>
      <c r="R2049" s="24"/>
      <c r="S2049" s="24"/>
    </row>
    <row r="2050" spans="3:19" x14ac:dyDescent="0.25">
      <c r="C2050" s="15"/>
      <c r="D2050" s="15"/>
      <c r="E2050" s="16"/>
      <c r="F2050" s="17"/>
      <c r="G2050" s="16"/>
      <c r="H2050" s="23"/>
      <c r="I2050" s="23"/>
      <c r="J2050" s="23"/>
      <c r="K2050" s="23"/>
      <c r="L2050" s="34"/>
      <c r="M2050" s="34"/>
      <c r="N2050" s="46"/>
      <c r="O2050" s="46"/>
      <c r="P2050" s="25"/>
      <c r="R2050" s="24"/>
      <c r="S2050" s="24"/>
    </row>
    <row r="2051" spans="3:19" x14ac:dyDescent="0.25">
      <c r="C2051" s="15"/>
      <c r="D2051" s="15"/>
      <c r="E2051" s="16"/>
      <c r="F2051" s="17"/>
      <c r="G2051" s="16"/>
      <c r="H2051" s="23"/>
      <c r="I2051" s="23"/>
      <c r="J2051" s="23"/>
      <c r="K2051" s="23"/>
      <c r="L2051" s="34"/>
      <c r="M2051" s="34"/>
      <c r="N2051" s="46"/>
      <c r="O2051" s="46"/>
      <c r="P2051" s="25"/>
      <c r="R2051" s="24"/>
      <c r="S2051" s="24"/>
    </row>
    <row r="2052" spans="3:19" x14ac:dyDescent="0.25">
      <c r="C2052" s="15"/>
      <c r="D2052" s="15"/>
      <c r="E2052" s="16"/>
      <c r="F2052" s="17"/>
      <c r="G2052" s="16"/>
      <c r="H2052" s="23"/>
      <c r="I2052" s="23"/>
      <c r="J2052" s="23"/>
      <c r="K2052" s="23"/>
      <c r="L2052" s="34"/>
      <c r="M2052" s="34"/>
      <c r="N2052" s="46"/>
      <c r="O2052" s="46"/>
      <c r="P2052" s="25"/>
      <c r="R2052" s="24"/>
      <c r="S2052" s="24"/>
    </row>
    <row r="2053" spans="3:19" x14ac:dyDescent="0.25">
      <c r="C2053" s="15"/>
      <c r="D2053" s="15"/>
      <c r="E2053" s="16"/>
      <c r="F2053" s="17"/>
      <c r="G2053" s="16"/>
      <c r="H2053" s="23"/>
      <c r="I2053" s="23"/>
      <c r="J2053" s="23"/>
      <c r="K2053" s="23"/>
      <c r="L2053" s="34"/>
      <c r="M2053" s="34"/>
      <c r="N2053" s="46"/>
      <c r="O2053" s="46"/>
      <c r="P2053" s="25"/>
      <c r="R2053" s="24"/>
      <c r="S2053" s="24"/>
    </row>
    <row r="2054" spans="3:19" x14ac:dyDescent="0.25">
      <c r="C2054" s="15"/>
      <c r="D2054" s="15"/>
      <c r="E2054" s="16"/>
      <c r="F2054" s="17"/>
      <c r="G2054" s="16"/>
      <c r="H2054" s="23"/>
      <c r="I2054" s="23"/>
      <c r="J2054" s="23"/>
      <c r="K2054" s="23"/>
      <c r="L2054" s="34"/>
      <c r="M2054" s="34"/>
      <c r="N2054" s="46"/>
      <c r="O2054" s="46"/>
      <c r="P2054" s="25"/>
      <c r="R2054" s="24"/>
      <c r="S2054" s="24"/>
    </row>
    <row r="2055" spans="3:19" x14ac:dyDescent="0.25">
      <c r="C2055" s="15"/>
      <c r="D2055" s="15"/>
      <c r="E2055" s="16"/>
      <c r="F2055" s="17"/>
      <c r="G2055" s="16"/>
      <c r="H2055" s="23"/>
      <c r="I2055" s="23"/>
      <c r="J2055" s="23"/>
      <c r="K2055" s="23"/>
      <c r="L2055" s="34"/>
      <c r="M2055" s="34"/>
      <c r="N2055" s="46"/>
      <c r="O2055" s="46"/>
      <c r="P2055" s="25"/>
      <c r="R2055" s="24"/>
      <c r="S2055" s="24"/>
    </row>
    <row r="2056" spans="3:19" x14ac:dyDescent="0.25">
      <c r="C2056" s="15"/>
      <c r="D2056" s="15"/>
      <c r="E2056" s="16"/>
      <c r="F2056" s="17"/>
      <c r="G2056" s="16"/>
      <c r="H2056" s="23"/>
      <c r="I2056" s="23"/>
      <c r="J2056" s="23"/>
      <c r="K2056" s="23"/>
      <c r="L2056" s="34"/>
      <c r="M2056" s="34"/>
      <c r="N2056" s="46"/>
      <c r="O2056" s="46"/>
      <c r="P2056" s="25"/>
      <c r="R2056" s="24"/>
      <c r="S2056" s="24"/>
    </row>
    <row r="2057" spans="3:19" x14ac:dyDescent="0.25">
      <c r="C2057" s="15"/>
      <c r="D2057" s="15"/>
      <c r="E2057" s="16"/>
      <c r="F2057" s="17"/>
      <c r="G2057" s="16"/>
      <c r="H2057" s="23"/>
      <c r="I2057" s="23"/>
      <c r="J2057" s="23"/>
      <c r="K2057" s="23"/>
      <c r="L2057" s="34"/>
      <c r="M2057" s="34"/>
      <c r="N2057" s="46"/>
      <c r="O2057" s="46"/>
      <c r="P2057" s="25"/>
      <c r="R2057" s="24"/>
      <c r="S2057" s="24"/>
    </row>
    <row r="2058" spans="3:19" x14ac:dyDescent="0.25">
      <c r="C2058" s="15"/>
      <c r="D2058" s="15"/>
      <c r="E2058" s="16"/>
      <c r="F2058" s="17"/>
      <c r="G2058" s="16"/>
      <c r="H2058" s="23"/>
      <c r="I2058" s="23"/>
      <c r="J2058" s="23"/>
      <c r="K2058" s="23"/>
      <c r="L2058" s="34"/>
      <c r="M2058" s="34"/>
      <c r="N2058" s="46"/>
      <c r="O2058" s="46"/>
      <c r="P2058" s="25"/>
      <c r="R2058" s="24"/>
      <c r="S2058" s="24"/>
    </row>
    <row r="2059" spans="3:19" x14ac:dyDescent="0.25">
      <c r="C2059" s="15"/>
      <c r="D2059" s="15"/>
      <c r="E2059" s="16"/>
      <c r="F2059" s="17"/>
      <c r="G2059" s="16"/>
      <c r="H2059" s="23"/>
      <c r="I2059" s="23"/>
      <c r="J2059" s="23"/>
      <c r="K2059" s="23"/>
      <c r="L2059" s="34"/>
      <c r="M2059" s="34"/>
      <c r="N2059" s="46"/>
      <c r="O2059" s="46"/>
      <c r="P2059" s="25"/>
      <c r="R2059" s="24"/>
      <c r="S2059" s="24"/>
    </row>
    <row r="2060" spans="3:19" x14ac:dyDescent="0.25">
      <c r="C2060" s="15"/>
      <c r="D2060" s="15"/>
      <c r="E2060" s="16"/>
      <c r="F2060" s="17"/>
      <c r="G2060" s="16"/>
      <c r="H2060" s="23"/>
      <c r="I2060" s="23"/>
      <c r="J2060" s="23"/>
      <c r="K2060" s="23"/>
      <c r="L2060" s="34"/>
      <c r="M2060" s="34"/>
      <c r="N2060" s="46"/>
      <c r="O2060" s="46"/>
      <c r="P2060" s="25"/>
      <c r="R2060" s="24"/>
      <c r="S2060" s="24"/>
    </row>
    <row r="2061" spans="3:19" x14ac:dyDescent="0.25">
      <c r="H2061" s="24"/>
      <c r="I2061" s="24"/>
      <c r="J2061" s="24"/>
      <c r="K2061" s="24"/>
      <c r="L2061" s="34"/>
      <c r="M2061" s="34"/>
      <c r="N2061" s="46"/>
      <c r="O2061" s="46"/>
      <c r="P2061" s="25"/>
      <c r="R2061" s="24"/>
      <c r="S2061" s="24"/>
    </row>
    <row r="2062" spans="3:19" x14ac:dyDescent="0.25">
      <c r="H2062" s="24"/>
      <c r="I2062" s="24"/>
      <c r="J2062" s="24"/>
      <c r="K2062" s="24"/>
      <c r="L2062" s="34"/>
      <c r="M2062" s="34"/>
      <c r="N2062" s="46"/>
      <c r="O2062" s="46"/>
      <c r="P2062" s="25"/>
      <c r="R2062" s="24"/>
      <c r="S2062" s="24"/>
    </row>
    <row r="2063" spans="3:19" x14ac:dyDescent="0.25">
      <c r="H2063" s="24"/>
      <c r="I2063" s="24"/>
      <c r="J2063" s="24"/>
      <c r="K2063" s="24"/>
      <c r="L2063" s="34"/>
      <c r="M2063" s="34"/>
      <c r="N2063" s="46"/>
      <c r="O2063" s="46"/>
      <c r="P2063" s="25"/>
      <c r="R2063" s="24"/>
      <c r="S2063" s="24"/>
    </row>
    <row r="2064" spans="3:19" x14ac:dyDescent="0.25">
      <c r="H2064" s="24"/>
      <c r="I2064" s="24"/>
      <c r="J2064" s="24"/>
      <c r="K2064" s="24"/>
      <c r="L2064" s="34"/>
      <c r="M2064" s="34"/>
      <c r="N2064" s="46"/>
      <c r="O2064" s="46"/>
      <c r="P2064" s="25"/>
      <c r="R2064" s="24"/>
      <c r="S2064" s="24"/>
    </row>
    <row r="2065" spans="8:19" x14ac:dyDescent="0.25">
      <c r="H2065" s="24"/>
      <c r="I2065" s="24"/>
      <c r="J2065" s="24"/>
      <c r="K2065" s="24"/>
      <c r="L2065" s="34"/>
      <c r="M2065" s="34"/>
      <c r="N2065" s="46"/>
      <c r="O2065" s="46"/>
      <c r="P2065" s="25"/>
      <c r="R2065" s="24"/>
      <c r="S2065" s="24"/>
    </row>
    <row r="2066" spans="8:19" x14ac:dyDescent="0.25">
      <c r="H2066" s="24"/>
      <c r="I2066" s="24"/>
      <c r="J2066" s="24"/>
      <c r="K2066" s="24"/>
      <c r="L2066" s="34"/>
      <c r="M2066" s="34"/>
      <c r="N2066" s="46"/>
      <c r="O2066" s="46"/>
      <c r="P2066" s="25"/>
      <c r="R2066" s="24"/>
      <c r="S2066" s="24"/>
    </row>
    <row r="2067" spans="8:19" x14ac:dyDescent="0.25">
      <c r="H2067" s="24"/>
      <c r="I2067" s="24"/>
      <c r="J2067" s="24"/>
      <c r="K2067" s="24"/>
      <c r="L2067" s="34"/>
      <c r="M2067" s="34"/>
      <c r="N2067" s="46"/>
      <c r="O2067" s="46"/>
      <c r="P2067" s="25"/>
      <c r="R2067" s="24"/>
      <c r="S2067" s="24"/>
    </row>
    <row r="2068" spans="8:19" x14ac:dyDescent="0.25">
      <c r="H2068" s="24"/>
      <c r="I2068" s="24"/>
      <c r="J2068" s="24"/>
      <c r="K2068" s="24"/>
      <c r="L2068" s="34"/>
      <c r="M2068" s="34"/>
      <c r="N2068" s="46"/>
      <c r="O2068" s="46"/>
      <c r="P2068" s="25"/>
      <c r="R2068" s="24"/>
      <c r="S2068" s="24"/>
    </row>
    <row r="2069" spans="8:19" x14ac:dyDescent="0.25">
      <c r="H2069" s="24"/>
      <c r="I2069" s="24"/>
      <c r="J2069" s="24"/>
      <c r="K2069" s="24"/>
      <c r="L2069" s="34"/>
      <c r="M2069" s="34"/>
      <c r="N2069" s="46"/>
      <c r="O2069" s="46"/>
      <c r="P2069" s="25"/>
      <c r="R2069" s="24"/>
      <c r="S2069" s="24"/>
    </row>
    <row r="2070" spans="8:19" x14ac:dyDescent="0.25">
      <c r="H2070" s="24"/>
      <c r="I2070" s="24"/>
      <c r="J2070" s="24"/>
      <c r="K2070" s="24"/>
      <c r="L2070" s="34"/>
      <c r="M2070" s="34"/>
      <c r="N2070" s="46"/>
      <c r="O2070" s="46"/>
      <c r="P2070" s="25"/>
      <c r="R2070" s="24"/>
      <c r="S2070" s="24"/>
    </row>
    <row r="2071" spans="8:19" x14ac:dyDescent="0.25">
      <c r="H2071" s="24"/>
      <c r="I2071" s="24"/>
      <c r="J2071" s="24"/>
      <c r="K2071" s="24"/>
      <c r="L2071" s="34"/>
      <c r="M2071" s="34"/>
      <c r="N2071" s="46"/>
      <c r="O2071" s="46"/>
      <c r="P2071" s="25"/>
      <c r="R2071" s="24"/>
      <c r="S2071" s="24"/>
    </row>
    <row r="2072" spans="8:19" x14ac:dyDescent="0.25">
      <c r="H2072" s="24"/>
      <c r="I2072" s="24"/>
      <c r="J2072" s="24"/>
      <c r="K2072" s="24"/>
      <c r="L2072" s="34"/>
      <c r="M2072" s="34"/>
      <c r="N2072" s="46"/>
      <c r="O2072" s="46"/>
      <c r="P2072" s="25"/>
      <c r="R2072" s="24"/>
      <c r="S2072" s="24"/>
    </row>
    <row r="2073" spans="8:19" x14ac:dyDescent="0.25">
      <c r="H2073" s="24"/>
      <c r="I2073" s="24"/>
      <c r="J2073" s="24"/>
      <c r="K2073" s="24"/>
      <c r="L2073" s="34"/>
      <c r="M2073" s="34"/>
      <c r="N2073" s="46"/>
      <c r="O2073" s="46"/>
      <c r="P2073" s="25"/>
      <c r="R2073" s="24"/>
      <c r="S2073" s="24"/>
    </row>
    <row r="2074" spans="8:19" x14ac:dyDescent="0.25">
      <c r="H2074" s="24"/>
      <c r="I2074" s="24"/>
      <c r="J2074" s="24"/>
      <c r="K2074" s="24"/>
      <c r="L2074" s="34"/>
      <c r="M2074" s="34"/>
      <c r="N2074" s="46"/>
      <c r="O2074" s="46"/>
      <c r="P2074" s="25"/>
      <c r="R2074" s="24"/>
      <c r="S2074" s="24"/>
    </row>
    <row r="2075" spans="8:19" x14ac:dyDescent="0.25">
      <c r="H2075" s="24"/>
      <c r="I2075" s="24"/>
      <c r="J2075" s="24"/>
      <c r="K2075" s="24"/>
      <c r="L2075" s="34"/>
      <c r="M2075" s="34"/>
      <c r="N2075" s="46"/>
      <c r="O2075" s="46"/>
      <c r="P2075" s="25"/>
      <c r="R2075" s="24"/>
      <c r="S2075" s="24"/>
    </row>
    <row r="2076" spans="8:19" x14ac:dyDescent="0.25">
      <c r="H2076" s="24"/>
      <c r="I2076" s="24"/>
      <c r="J2076" s="24"/>
      <c r="K2076" s="24"/>
      <c r="L2076" s="34"/>
      <c r="M2076" s="34"/>
      <c r="N2076" s="46"/>
      <c r="O2076" s="46"/>
      <c r="P2076" s="25"/>
      <c r="R2076" s="24"/>
      <c r="S2076" s="24"/>
    </row>
    <row r="2077" spans="8:19" x14ac:dyDescent="0.25">
      <c r="H2077" s="24"/>
      <c r="I2077" s="24"/>
      <c r="J2077" s="24"/>
      <c r="K2077" s="24"/>
      <c r="L2077" s="34"/>
      <c r="M2077" s="34"/>
      <c r="N2077" s="46"/>
      <c r="O2077" s="46"/>
      <c r="P2077" s="25"/>
      <c r="R2077" s="24"/>
      <c r="S2077" s="24"/>
    </row>
    <row r="2078" spans="8:19" x14ac:dyDescent="0.25">
      <c r="H2078" s="24"/>
      <c r="I2078" s="24"/>
      <c r="J2078" s="24"/>
      <c r="K2078" s="24"/>
      <c r="L2078" s="34"/>
      <c r="M2078" s="34"/>
      <c r="N2078" s="46"/>
      <c r="O2078" s="46"/>
      <c r="P2078" s="25"/>
      <c r="R2078" s="24"/>
      <c r="S2078" s="24"/>
    </row>
    <row r="2079" spans="8:19" x14ac:dyDescent="0.25">
      <c r="H2079" s="24"/>
      <c r="I2079" s="24"/>
      <c r="J2079" s="24"/>
      <c r="K2079" s="24"/>
      <c r="L2079" s="34"/>
      <c r="M2079" s="34"/>
      <c r="N2079" s="46"/>
      <c r="O2079" s="46"/>
      <c r="P2079" s="25"/>
      <c r="R2079" s="24"/>
      <c r="S2079" s="24"/>
    </row>
    <row r="2080" spans="8:19" x14ac:dyDescent="0.25">
      <c r="H2080" s="24"/>
      <c r="I2080" s="24"/>
      <c r="J2080" s="24"/>
      <c r="K2080" s="24"/>
      <c r="L2080" s="34"/>
      <c r="M2080" s="34"/>
      <c r="N2080" s="46"/>
      <c r="O2080" s="46"/>
      <c r="P2080" s="25"/>
      <c r="R2080" s="24"/>
      <c r="S2080" s="24"/>
    </row>
    <row r="2081" spans="8:19" x14ac:dyDescent="0.25">
      <c r="H2081" s="24"/>
      <c r="I2081" s="24"/>
      <c r="J2081" s="24"/>
      <c r="K2081" s="24"/>
      <c r="L2081" s="34"/>
      <c r="M2081" s="34"/>
      <c r="N2081" s="46"/>
      <c r="O2081" s="46"/>
      <c r="P2081" s="25"/>
      <c r="R2081" s="24"/>
      <c r="S2081" s="24"/>
    </row>
    <row r="2082" spans="8:19" x14ac:dyDescent="0.25">
      <c r="H2082" s="24"/>
      <c r="I2082" s="24"/>
      <c r="J2082" s="24"/>
      <c r="K2082" s="24"/>
      <c r="L2082" s="34"/>
      <c r="M2082" s="34"/>
      <c r="N2082" s="46"/>
      <c r="O2082" s="46"/>
      <c r="P2082" s="25"/>
      <c r="R2082" s="24"/>
      <c r="S2082" s="24"/>
    </row>
    <row r="2083" spans="8:19" x14ac:dyDescent="0.25">
      <c r="H2083" s="24"/>
      <c r="I2083" s="24"/>
      <c r="J2083" s="24"/>
      <c r="K2083" s="24"/>
      <c r="L2083" s="34"/>
      <c r="M2083" s="34"/>
      <c r="N2083" s="46"/>
      <c r="O2083" s="46"/>
      <c r="P2083" s="25"/>
      <c r="R2083" s="24"/>
      <c r="S2083" s="24"/>
    </row>
    <row r="2084" spans="8:19" x14ac:dyDescent="0.25">
      <c r="H2084" s="24"/>
      <c r="I2084" s="24"/>
      <c r="J2084" s="24"/>
      <c r="K2084" s="24"/>
      <c r="L2084" s="34"/>
      <c r="M2084" s="34"/>
      <c r="N2084" s="46"/>
      <c r="O2084" s="46"/>
      <c r="P2084" s="25"/>
      <c r="R2084" s="24"/>
      <c r="S2084" s="24"/>
    </row>
    <row r="2085" spans="8:19" x14ac:dyDescent="0.25">
      <c r="H2085" s="24"/>
      <c r="I2085" s="24"/>
      <c r="J2085" s="24"/>
      <c r="K2085" s="24"/>
      <c r="L2085" s="34"/>
      <c r="M2085" s="34"/>
      <c r="N2085" s="46"/>
      <c r="O2085" s="46"/>
      <c r="P2085" s="25"/>
      <c r="R2085" s="24"/>
      <c r="S2085" s="24"/>
    </row>
    <row r="2086" spans="8:19" x14ac:dyDescent="0.25">
      <c r="H2086" s="24"/>
      <c r="I2086" s="24"/>
      <c r="J2086" s="24"/>
      <c r="K2086" s="24"/>
      <c r="L2086" s="34"/>
      <c r="M2086" s="34"/>
      <c r="N2086" s="46"/>
      <c r="O2086" s="46"/>
      <c r="P2086" s="25"/>
      <c r="R2086" s="24"/>
      <c r="S2086" s="24"/>
    </row>
    <row r="2087" spans="8:19" x14ac:dyDescent="0.25">
      <c r="H2087" s="24"/>
      <c r="I2087" s="24"/>
      <c r="J2087" s="24"/>
      <c r="K2087" s="24"/>
      <c r="L2087" s="34"/>
      <c r="M2087" s="34"/>
      <c r="N2087" s="46"/>
      <c r="O2087" s="46"/>
      <c r="P2087" s="25"/>
      <c r="R2087" s="24"/>
      <c r="S2087" s="24"/>
    </row>
    <row r="2088" spans="8:19" x14ac:dyDescent="0.25">
      <c r="H2088" s="24"/>
      <c r="I2088" s="24"/>
      <c r="J2088" s="24"/>
      <c r="K2088" s="24"/>
      <c r="L2088" s="34"/>
      <c r="M2088" s="34"/>
      <c r="N2088" s="46"/>
      <c r="O2088" s="46"/>
      <c r="P2088" s="25"/>
      <c r="R2088" s="24"/>
      <c r="S2088" s="24"/>
    </row>
    <row r="2089" spans="8:19" x14ac:dyDescent="0.25">
      <c r="H2089" s="24"/>
      <c r="I2089" s="24"/>
      <c r="J2089" s="24"/>
      <c r="K2089" s="24"/>
      <c r="L2089" s="34"/>
      <c r="M2089" s="34"/>
      <c r="N2089" s="46"/>
      <c r="O2089" s="46"/>
      <c r="P2089" s="25"/>
      <c r="R2089" s="24"/>
      <c r="S2089" s="24"/>
    </row>
    <row r="2090" spans="8:19" x14ac:dyDescent="0.25">
      <c r="H2090" s="24"/>
      <c r="I2090" s="24"/>
      <c r="J2090" s="24"/>
      <c r="K2090" s="24"/>
      <c r="L2090" s="34"/>
      <c r="M2090" s="34"/>
      <c r="N2090" s="46"/>
      <c r="O2090" s="46"/>
      <c r="P2090" s="25"/>
      <c r="R2090" s="24"/>
      <c r="S2090" s="24"/>
    </row>
    <row r="2091" spans="8:19" x14ac:dyDescent="0.25">
      <c r="H2091" s="24"/>
      <c r="I2091" s="24"/>
      <c r="J2091" s="24"/>
      <c r="K2091" s="24"/>
      <c r="L2091" s="34"/>
      <c r="M2091" s="34"/>
      <c r="N2091" s="46"/>
      <c r="O2091" s="46"/>
      <c r="P2091" s="25"/>
      <c r="R2091" s="24"/>
      <c r="S2091" s="24"/>
    </row>
    <row r="2092" spans="8:19" x14ac:dyDescent="0.25">
      <c r="H2092" s="24"/>
      <c r="I2092" s="24"/>
      <c r="J2092" s="24"/>
      <c r="K2092" s="24"/>
      <c r="L2092" s="34"/>
      <c r="M2092" s="34"/>
      <c r="N2092" s="46"/>
      <c r="O2092" s="46"/>
      <c r="P2092" s="25"/>
      <c r="R2092" s="24"/>
      <c r="S2092" s="24"/>
    </row>
    <row r="2093" spans="8:19" x14ac:dyDescent="0.25">
      <c r="H2093" s="24"/>
      <c r="I2093" s="24"/>
      <c r="J2093" s="24"/>
      <c r="K2093" s="24"/>
      <c r="L2093" s="34"/>
      <c r="M2093" s="34"/>
      <c r="N2093" s="46"/>
      <c r="O2093" s="46"/>
      <c r="P2093" s="25"/>
      <c r="R2093" s="24"/>
      <c r="S2093" s="24"/>
    </row>
    <row r="2094" spans="8:19" x14ac:dyDescent="0.25">
      <c r="H2094" s="24"/>
      <c r="I2094" s="24"/>
      <c r="J2094" s="24"/>
      <c r="K2094" s="24"/>
      <c r="L2094" s="34"/>
      <c r="M2094" s="34"/>
      <c r="N2094" s="46"/>
      <c r="O2094" s="46"/>
      <c r="P2094" s="25"/>
      <c r="R2094" s="24"/>
      <c r="S2094" s="24"/>
    </row>
    <row r="2095" spans="8:19" x14ac:dyDescent="0.25">
      <c r="H2095" s="24"/>
      <c r="I2095" s="24"/>
      <c r="J2095" s="24"/>
      <c r="K2095" s="24"/>
      <c r="L2095" s="34"/>
      <c r="M2095" s="34"/>
      <c r="N2095" s="46"/>
      <c r="O2095" s="46"/>
      <c r="P2095" s="25"/>
      <c r="R2095" s="24"/>
      <c r="S2095" s="24"/>
    </row>
    <row r="2096" spans="8:19" x14ac:dyDescent="0.25">
      <c r="H2096" s="24"/>
      <c r="I2096" s="24"/>
      <c r="J2096" s="24"/>
      <c r="K2096" s="24"/>
      <c r="L2096" s="34"/>
      <c r="M2096" s="34"/>
      <c r="N2096" s="46"/>
      <c r="O2096" s="46"/>
      <c r="P2096" s="25"/>
      <c r="R2096" s="24"/>
      <c r="S2096" s="24"/>
    </row>
    <row r="2097" spans="8:19" x14ac:dyDescent="0.25">
      <c r="H2097" s="24"/>
      <c r="I2097" s="24"/>
      <c r="J2097" s="24"/>
      <c r="K2097" s="24"/>
      <c r="L2097" s="34"/>
      <c r="M2097" s="34"/>
      <c r="N2097" s="46"/>
      <c r="O2097" s="46"/>
      <c r="P2097" s="25"/>
      <c r="R2097" s="24"/>
      <c r="S2097" s="24"/>
    </row>
    <row r="2098" spans="8:19" x14ac:dyDescent="0.25">
      <c r="H2098" s="24"/>
      <c r="I2098" s="24"/>
      <c r="J2098" s="24"/>
      <c r="K2098" s="24"/>
      <c r="L2098" s="34"/>
      <c r="M2098" s="34"/>
      <c r="N2098" s="46"/>
      <c r="O2098" s="46"/>
      <c r="P2098" s="25"/>
      <c r="R2098" s="24"/>
      <c r="S2098" s="24"/>
    </row>
    <row r="2099" spans="8:19" x14ac:dyDescent="0.25">
      <c r="H2099" s="24"/>
      <c r="I2099" s="24"/>
      <c r="J2099" s="24"/>
      <c r="K2099" s="24"/>
      <c r="L2099" s="34"/>
      <c r="M2099" s="34"/>
      <c r="N2099" s="46"/>
      <c r="O2099" s="46"/>
      <c r="P2099" s="25"/>
      <c r="R2099" s="24"/>
      <c r="S2099" s="24"/>
    </row>
    <row r="2100" spans="8:19" x14ac:dyDescent="0.25">
      <c r="H2100" s="24"/>
      <c r="I2100" s="24"/>
      <c r="J2100" s="24"/>
      <c r="K2100" s="24"/>
      <c r="L2100" s="34"/>
      <c r="M2100" s="34"/>
      <c r="N2100" s="46"/>
      <c r="O2100" s="46"/>
      <c r="P2100" s="25"/>
      <c r="R2100" s="24"/>
      <c r="S2100" s="24"/>
    </row>
    <row r="2101" spans="8:19" x14ac:dyDescent="0.25">
      <c r="H2101" s="24"/>
      <c r="I2101" s="24"/>
      <c r="J2101" s="24"/>
      <c r="K2101" s="24"/>
      <c r="L2101" s="34"/>
      <c r="M2101" s="34"/>
      <c r="N2101" s="46"/>
      <c r="O2101" s="46"/>
      <c r="P2101" s="25"/>
      <c r="R2101" s="24"/>
      <c r="S2101" s="24"/>
    </row>
    <row r="2102" spans="8:19" x14ac:dyDescent="0.25">
      <c r="H2102" s="24"/>
      <c r="I2102" s="24"/>
      <c r="J2102" s="24"/>
      <c r="K2102" s="24"/>
      <c r="L2102" s="34"/>
      <c r="M2102" s="34"/>
      <c r="N2102" s="46"/>
      <c r="O2102" s="46"/>
      <c r="P2102" s="25"/>
      <c r="R2102" s="24"/>
      <c r="S2102" s="24"/>
    </row>
    <row r="2103" spans="8:19" x14ac:dyDescent="0.25">
      <c r="H2103" s="24"/>
      <c r="I2103" s="24"/>
      <c r="J2103" s="24"/>
      <c r="K2103" s="24"/>
      <c r="L2103" s="34"/>
      <c r="M2103" s="34"/>
      <c r="N2103" s="46"/>
      <c r="O2103" s="46"/>
      <c r="P2103" s="25"/>
      <c r="R2103" s="24"/>
      <c r="S2103" s="24"/>
    </row>
    <row r="2104" spans="8:19" x14ac:dyDescent="0.25">
      <c r="H2104" s="24"/>
      <c r="I2104" s="24"/>
      <c r="J2104" s="24"/>
      <c r="K2104" s="24"/>
      <c r="L2104" s="34"/>
      <c r="M2104" s="34"/>
      <c r="N2104" s="46"/>
      <c r="O2104" s="46"/>
      <c r="P2104" s="25"/>
      <c r="R2104" s="24"/>
      <c r="S2104" s="24"/>
    </row>
    <row r="2105" spans="8:19" x14ac:dyDescent="0.25">
      <c r="H2105" s="24"/>
      <c r="I2105" s="24"/>
      <c r="J2105" s="24"/>
      <c r="K2105" s="24"/>
      <c r="L2105" s="34"/>
      <c r="M2105" s="34"/>
      <c r="N2105" s="46"/>
      <c r="O2105" s="46"/>
      <c r="P2105" s="25"/>
      <c r="R2105" s="24"/>
      <c r="S2105" s="24"/>
    </row>
    <row r="2106" spans="8:19" x14ac:dyDescent="0.25">
      <c r="H2106" s="24"/>
      <c r="I2106" s="24"/>
      <c r="J2106" s="24"/>
      <c r="K2106" s="24"/>
      <c r="L2106" s="34"/>
      <c r="M2106" s="34"/>
      <c r="N2106" s="46"/>
      <c r="O2106" s="46"/>
      <c r="P2106" s="25"/>
      <c r="R2106" s="24"/>
      <c r="S2106" s="24"/>
    </row>
    <row r="2107" spans="8:19" x14ac:dyDescent="0.25">
      <c r="H2107" s="24"/>
      <c r="I2107" s="24"/>
      <c r="J2107" s="24"/>
      <c r="K2107" s="24"/>
      <c r="L2107" s="34"/>
      <c r="M2107" s="34"/>
      <c r="N2107" s="46"/>
      <c r="O2107" s="46"/>
      <c r="P2107" s="25"/>
      <c r="R2107" s="24"/>
      <c r="S2107" s="24"/>
    </row>
    <row r="2108" spans="8:19" x14ac:dyDescent="0.25">
      <c r="H2108" s="24"/>
      <c r="I2108" s="24"/>
      <c r="J2108" s="24"/>
      <c r="K2108" s="24"/>
      <c r="L2108" s="34"/>
      <c r="M2108" s="34"/>
      <c r="N2108" s="46"/>
      <c r="O2108" s="46"/>
      <c r="P2108" s="25"/>
      <c r="R2108" s="24"/>
      <c r="S2108" s="24"/>
    </row>
    <row r="2109" spans="8:19" x14ac:dyDescent="0.25">
      <c r="H2109" s="24"/>
      <c r="I2109" s="24"/>
      <c r="J2109" s="24"/>
      <c r="K2109" s="24"/>
      <c r="L2109" s="34"/>
      <c r="M2109" s="34"/>
      <c r="N2109" s="46"/>
      <c r="O2109" s="46"/>
      <c r="P2109" s="25"/>
      <c r="R2109" s="24"/>
      <c r="S2109" s="24"/>
    </row>
    <row r="2110" spans="8:19" x14ac:dyDescent="0.25">
      <c r="H2110" s="24"/>
      <c r="I2110" s="24"/>
      <c r="J2110" s="24"/>
      <c r="K2110" s="24"/>
      <c r="L2110" s="34"/>
      <c r="M2110" s="34"/>
      <c r="N2110" s="46"/>
      <c r="O2110" s="46"/>
      <c r="P2110" s="25"/>
      <c r="R2110" s="24"/>
      <c r="S2110" s="24"/>
    </row>
    <row r="2111" spans="8:19" x14ac:dyDescent="0.25">
      <c r="H2111" s="24"/>
      <c r="I2111" s="24"/>
      <c r="J2111" s="24"/>
      <c r="K2111" s="24"/>
      <c r="L2111" s="34"/>
      <c r="M2111" s="34"/>
      <c r="N2111" s="46"/>
      <c r="O2111" s="46"/>
      <c r="P2111" s="25"/>
      <c r="R2111" s="24"/>
      <c r="S2111" s="24"/>
    </row>
    <row r="2112" spans="8:19" x14ac:dyDescent="0.25">
      <c r="H2112" s="24"/>
      <c r="I2112" s="24"/>
      <c r="J2112" s="24"/>
      <c r="K2112" s="24"/>
      <c r="L2112" s="34"/>
      <c r="M2112" s="34"/>
      <c r="N2112" s="46"/>
      <c r="O2112" s="46"/>
      <c r="P2112" s="25"/>
      <c r="R2112" s="24"/>
      <c r="S2112" s="24"/>
    </row>
    <row r="2113" spans="8:19" x14ac:dyDescent="0.25">
      <c r="H2113" s="24"/>
      <c r="I2113" s="24"/>
      <c r="J2113" s="24"/>
      <c r="K2113" s="24"/>
      <c r="L2113" s="34"/>
      <c r="M2113" s="34"/>
      <c r="N2113" s="46"/>
      <c r="O2113" s="46"/>
      <c r="P2113" s="25"/>
      <c r="R2113" s="24"/>
      <c r="S2113" s="24"/>
    </row>
    <row r="2114" spans="8:19" x14ac:dyDescent="0.25">
      <c r="H2114" s="24"/>
      <c r="I2114" s="24"/>
      <c r="J2114" s="24"/>
      <c r="K2114" s="24"/>
      <c r="L2114" s="34"/>
      <c r="M2114" s="34"/>
      <c r="N2114" s="46"/>
      <c r="O2114" s="46"/>
      <c r="P2114" s="25"/>
      <c r="R2114" s="24"/>
      <c r="S2114" s="24"/>
    </row>
    <row r="2115" spans="8:19" x14ac:dyDescent="0.25">
      <c r="H2115" s="24"/>
      <c r="I2115" s="24"/>
      <c r="J2115" s="24"/>
      <c r="K2115" s="24"/>
      <c r="L2115" s="34"/>
      <c r="M2115" s="34"/>
      <c r="N2115" s="46"/>
      <c r="O2115" s="46"/>
      <c r="P2115" s="25"/>
      <c r="R2115" s="24"/>
      <c r="S2115" s="24"/>
    </row>
    <row r="2116" spans="8:19" x14ac:dyDescent="0.25">
      <c r="H2116" s="24"/>
      <c r="I2116" s="24"/>
      <c r="J2116" s="24"/>
      <c r="K2116" s="24"/>
      <c r="L2116" s="34"/>
      <c r="M2116" s="34"/>
      <c r="N2116" s="46"/>
      <c r="O2116" s="46"/>
      <c r="P2116" s="25"/>
      <c r="R2116" s="24"/>
      <c r="S2116" s="24"/>
    </row>
    <row r="2117" spans="8:19" x14ac:dyDescent="0.25">
      <c r="H2117" s="24"/>
      <c r="I2117" s="24"/>
      <c r="J2117" s="24"/>
      <c r="K2117" s="24"/>
      <c r="L2117" s="34"/>
      <c r="M2117" s="34"/>
      <c r="N2117" s="46"/>
      <c r="O2117" s="46"/>
      <c r="P2117" s="25"/>
      <c r="R2117" s="24"/>
      <c r="S2117" s="24"/>
    </row>
    <row r="2118" spans="8:19" x14ac:dyDescent="0.25">
      <c r="H2118" s="24"/>
      <c r="I2118" s="24"/>
      <c r="J2118" s="24"/>
      <c r="K2118" s="24"/>
      <c r="L2118" s="34"/>
      <c r="M2118" s="34"/>
      <c r="N2118" s="46"/>
      <c r="O2118" s="46"/>
      <c r="P2118" s="25"/>
      <c r="R2118" s="24"/>
      <c r="S2118" s="24"/>
    </row>
    <row r="2119" spans="8:19" x14ac:dyDescent="0.25">
      <c r="H2119" s="24"/>
      <c r="I2119" s="24"/>
      <c r="J2119" s="24"/>
      <c r="K2119" s="24"/>
      <c r="L2119" s="34"/>
      <c r="M2119" s="34"/>
      <c r="N2119" s="46"/>
      <c r="O2119" s="46"/>
      <c r="P2119" s="25"/>
      <c r="R2119" s="24"/>
      <c r="S2119" s="24"/>
    </row>
    <row r="2120" spans="8:19" x14ac:dyDescent="0.25">
      <c r="H2120" s="24"/>
      <c r="I2120" s="24"/>
      <c r="J2120" s="24"/>
      <c r="K2120" s="24"/>
      <c r="L2120" s="34"/>
      <c r="M2120" s="34"/>
      <c r="N2120" s="46"/>
      <c r="O2120" s="46"/>
      <c r="P2120" s="25"/>
      <c r="R2120" s="24"/>
      <c r="S2120" s="24"/>
    </row>
    <row r="2121" spans="8:19" x14ac:dyDescent="0.25">
      <c r="H2121" s="24"/>
      <c r="I2121" s="24"/>
      <c r="J2121" s="24"/>
      <c r="K2121" s="24"/>
      <c r="L2121" s="34"/>
      <c r="M2121" s="34"/>
      <c r="N2121" s="46"/>
      <c r="O2121" s="46"/>
      <c r="P2121" s="25"/>
      <c r="R2121" s="24"/>
      <c r="S2121" s="24"/>
    </row>
    <row r="2122" spans="8:19" x14ac:dyDescent="0.25">
      <c r="H2122" s="24"/>
      <c r="I2122" s="24"/>
      <c r="J2122" s="24"/>
      <c r="K2122" s="24"/>
      <c r="L2122" s="34"/>
      <c r="M2122" s="34"/>
      <c r="N2122" s="46"/>
      <c r="O2122" s="46"/>
      <c r="P2122" s="25"/>
      <c r="R2122" s="24"/>
      <c r="S2122" s="24"/>
    </row>
    <row r="2123" spans="8:19" x14ac:dyDescent="0.25">
      <c r="H2123" s="24"/>
      <c r="I2123" s="24"/>
      <c r="J2123" s="24"/>
      <c r="K2123" s="24"/>
      <c r="L2123" s="34"/>
      <c r="M2123" s="34"/>
      <c r="N2123" s="46"/>
      <c r="O2123" s="46"/>
      <c r="P2123" s="25"/>
      <c r="R2123" s="24"/>
      <c r="S2123" s="24"/>
    </row>
    <row r="2124" spans="8:19" x14ac:dyDescent="0.25">
      <c r="H2124" s="24"/>
      <c r="I2124" s="24"/>
      <c r="J2124" s="24"/>
      <c r="K2124" s="24"/>
      <c r="L2124" s="34"/>
      <c r="M2124" s="34"/>
      <c r="N2124" s="46"/>
      <c r="O2124" s="46"/>
      <c r="P2124" s="25"/>
      <c r="R2124" s="24"/>
      <c r="S2124" s="24"/>
    </row>
    <row r="2125" spans="8:19" x14ac:dyDescent="0.25">
      <c r="H2125" s="24"/>
      <c r="I2125" s="24"/>
      <c r="J2125" s="24"/>
      <c r="K2125" s="24"/>
      <c r="L2125" s="34"/>
      <c r="M2125" s="34"/>
      <c r="N2125" s="46"/>
      <c r="O2125" s="46"/>
      <c r="P2125" s="25"/>
      <c r="R2125" s="24"/>
      <c r="S2125" s="24"/>
    </row>
    <row r="2126" spans="8:19" x14ac:dyDescent="0.25">
      <c r="H2126" s="24"/>
      <c r="I2126" s="24"/>
      <c r="J2126" s="24"/>
      <c r="K2126" s="24"/>
      <c r="L2126" s="34"/>
      <c r="M2126" s="34"/>
      <c r="N2126" s="46"/>
      <c r="O2126" s="46"/>
      <c r="P2126" s="25"/>
      <c r="R2126" s="24"/>
      <c r="S2126" s="24"/>
    </row>
    <row r="2127" spans="8:19" x14ac:dyDescent="0.25">
      <c r="H2127" s="24"/>
      <c r="I2127" s="24"/>
      <c r="J2127" s="24"/>
      <c r="K2127" s="24"/>
      <c r="L2127" s="34"/>
      <c r="M2127" s="34"/>
      <c r="N2127" s="46"/>
      <c r="O2127" s="46"/>
      <c r="P2127" s="25"/>
      <c r="R2127" s="24"/>
      <c r="S2127" s="24"/>
    </row>
    <row r="2128" spans="8:19" x14ac:dyDescent="0.25">
      <c r="H2128" s="24"/>
      <c r="I2128" s="24"/>
      <c r="J2128" s="24"/>
      <c r="K2128" s="24"/>
      <c r="L2128" s="34"/>
      <c r="M2128" s="34"/>
      <c r="N2128" s="46"/>
      <c r="O2128" s="46"/>
      <c r="P2128" s="25"/>
      <c r="R2128" s="24"/>
      <c r="S2128" s="24"/>
    </row>
    <row r="2129" spans="8:19" x14ac:dyDescent="0.25">
      <c r="H2129" s="24"/>
      <c r="I2129" s="24"/>
      <c r="J2129" s="24"/>
      <c r="K2129" s="24"/>
      <c r="L2129" s="34"/>
      <c r="M2129" s="34"/>
      <c r="N2129" s="46"/>
      <c r="O2129" s="46"/>
      <c r="P2129" s="25"/>
      <c r="R2129" s="24"/>
      <c r="S2129" s="24"/>
    </row>
    <row r="2130" spans="8:19" x14ac:dyDescent="0.25">
      <c r="H2130" s="24"/>
      <c r="I2130" s="24"/>
      <c r="J2130" s="24"/>
      <c r="K2130" s="24"/>
      <c r="L2130" s="34"/>
      <c r="M2130" s="34"/>
      <c r="N2130" s="46"/>
      <c r="O2130" s="46"/>
      <c r="P2130" s="25"/>
      <c r="R2130" s="24"/>
      <c r="S2130" s="24"/>
    </row>
    <row r="2131" spans="8:19" x14ac:dyDescent="0.25">
      <c r="H2131" s="24"/>
      <c r="I2131" s="24"/>
      <c r="J2131" s="24"/>
      <c r="K2131" s="24"/>
      <c r="L2131" s="34"/>
      <c r="M2131" s="34"/>
      <c r="N2131" s="46"/>
      <c r="O2131" s="46"/>
      <c r="P2131" s="25"/>
      <c r="R2131" s="24"/>
      <c r="S2131" s="24"/>
    </row>
    <row r="2132" spans="8:19" x14ac:dyDescent="0.25">
      <c r="H2132" s="24"/>
      <c r="I2132" s="24"/>
      <c r="J2132" s="24"/>
      <c r="K2132" s="24"/>
      <c r="L2132" s="34"/>
      <c r="M2132" s="34"/>
      <c r="N2132" s="46"/>
      <c r="O2132" s="46"/>
      <c r="P2132" s="25"/>
      <c r="R2132" s="24"/>
      <c r="S2132" s="24"/>
    </row>
    <row r="2133" spans="8:19" x14ac:dyDescent="0.25">
      <c r="H2133" s="24"/>
      <c r="I2133" s="24"/>
      <c r="J2133" s="24"/>
      <c r="K2133" s="24"/>
      <c r="L2133" s="34"/>
      <c r="M2133" s="34"/>
      <c r="N2133" s="46"/>
      <c r="O2133" s="46"/>
      <c r="P2133" s="25"/>
      <c r="R2133" s="24"/>
      <c r="S2133" s="24"/>
    </row>
    <row r="2134" spans="8:19" x14ac:dyDescent="0.25">
      <c r="H2134" s="24"/>
      <c r="I2134" s="24"/>
      <c r="J2134" s="24"/>
      <c r="K2134" s="24"/>
      <c r="L2134" s="34"/>
      <c r="M2134" s="34"/>
      <c r="N2134" s="46"/>
      <c r="O2134" s="46"/>
      <c r="P2134" s="25"/>
      <c r="R2134" s="24"/>
      <c r="S2134" s="24"/>
    </row>
    <row r="2135" spans="8:19" x14ac:dyDescent="0.25">
      <c r="H2135" s="24"/>
      <c r="I2135" s="24"/>
      <c r="J2135" s="24"/>
      <c r="K2135" s="24"/>
      <c r="L2135" s="34"/>
      <c r="M2135" s="34"/>
      <c r="N2135" s="46"/>
      <c r="O2135" s="46"/>
      <c r="P2135" s="25"/>
      <c r="R2135" s="24"/>
      <c r="S2135" s="24"/>
    </row>
    <row r="2136" spans="8:19" x14ac:dyDescent="0.25">
      <c r="H2136" s="24"/>
      <c r="I2136" s="24"/>
      <c r="J2136" s="24"/>
      <c r="K2136" s="24"/>
      <c r="L2136" s="34"/>
      <c r="M2136" s="34"/>
      <c r="N2136" s="46"/>
      <c r="O2136" s="46"/>
      <c r="P2136" s="25"/>
      <c r="R2136" s="24"/>
      <c r="S2136" s="24"/>
    </row>
    <row r="2137" spans="8:19" x14ac:dyDescent="0.25">
      <c r="H2137" s="24"/>
      <c r="I2137" s="24"/>
      <c r="J2137" s="24"/>
      <c r="K2137" s="24"/>
      <c r="L2137" s="34"/>
      <c r="M2137" s="34"/>
      <c r="N2137" s="46"/>
      <c r="O2137" s="46"/>
      <c r="P2137" s="25"/>
      <c r="R2137" s="24"/>
      <c r="S2137" s="24"/>
    </row>
    <row r="2138" spans="8:19" x14ac:dyDescent="0.25">
      <c r="H2138" s="24"/>
      <c r="I2138" s="24"/>
      <c r="J2138" s="24"/>
      <c r="K2138" s="24"/>
      <c r="L2138" s="34"/>
      <c r="M2138" s="34"/>
      <c r="N2138" s="46"/>
      <c r="O2138" s="46"/>
      <c r="P2138" s="25"/>
      <c r="R2138" s="24"/>
      <c r="S2138" s="24"/>
    </row>
    <row r="2139" spans="8:19" x14ac:dyDescent="0.25">
      <c r="H2139" s="24"/>
      <c r="I2139" s="24"/>
      <c r="J2139" s="24"/>
      <c r="K2139" s="24"/>
      <c r="L2139" s="34"/>
      <c r="M2139" s="34"/>
      <c r="N2139" s="46"/>
      <c r="O2139" s="46"/>
      <c r="P2139" s="25"/>
      <c r="R2139" s="24"/>
      <c r="S2139" s="24"/>
    </row>
    <row r="2140" spans="8:19" x14ac:dyDescent="0.25">
      <c r="H2140" s="24"/>
      <c r="I2140" s="24"/>
      <c r="J2140" s="24"/>
      <c r="K2140" s="24"/>
      <c r="L2140" s="34"/>
      <c r="M2140" s="34"/>
      <c r="N2140" s="46"/>
      <c r="O2140" s="46"/>
      <c r="P2140" s="25"/>
      <c r="R2140" s="24"/>
      <c r="S2140" s="24"/>
    </row>
    <row r="2141" spans="8:19" x14ac:dyDescent="0.25">
      <c r="H2141" s="24"/>
      <c r="I2141" s="24"/>
      <c r="J2141" s="24"/>
      <c r="K2141" s="24"/>
      <c r="L2141" s="34"/>
      <c r="M2141" s="34"/>
      <c r="N2141" s="46"/>
      <c r="O2141" s="46"/>
      <c r="P2141" s="25"/>
      <c r="R2141" s="24"/>
      <c r="S2141" s="24"/>
    </row>
    <row r="2142" spans="8:19" x14ac:dyDescent="0.25">
      <c r="H2142" s="24"/>
      <c r="I2142" s="24"/>
      <c r="J2142" s="24"/>
      <c r="K2142" s="24"/>
      <c r="L2142" s="34"/>
      <c r="M2142" s="34"/>
      <c r="N2142" s="46"/>
      <c r="O2142" s="46"/>
      <c r="P2142" s="25"/>
      <c r="R2142" s="24"/>
      <c r="S2142" s="24"/>
    </row>
    <row r="2143" spans="8:19" x14ac:dyDescent="0.25">
      <c r="H2143" s="24"/>
      <c r="I2143" s="24"/>
      <c r="J2143" s="24"/>
      <c r="K2143" s="24"/>
      <c r="L2143" s="34"/>
      <c r="M2143" s="34"/>
      <c r="N2143" s="46"/>
      <c r="O2143" s="46"/>
      <c r="P2143" s="25"/>
      <c r="R2143" s="24"/>
      <c r="S2143" s="24"/>
    </row>
    <row r="2144" spans="8:19" x14ac:dyDescent="0.25">
      <c r="H2144" s="24"/>
      <c r="I2144" s="24"/>
      <c r="J2144" s="24"/>
      <c r="K2144" s="24"/>
      <c r="L2144" s="34"/>
      <c r="M2144" s="34"/>
      <c r="N2144" s="46"/>
      <c r="O2144" s="46"/>
      <c r="P2144" s="25"/>
      <c r="R2144" s="24"/>
      <c r="S2144" s="24"/>
    </row>
    <row r="2145" spans="8:19" x14ac:dyDescent="0.25">
      <c r="H2145" s="24"/>
      <c r="I2145" s="24"/>
      <c r="J2145" s="24"/>
      <c r="K2145" s="24"/>
      <c r="L2145" s="34"/>
      <c r="M2145" s="34"/>
      <c r="N2145" s="46"/>
      <c r="O2145" s="46"/>
      <c r="P2145" s="25"/>
      <c r="R2145" s="24"/>
      <c r="S2145" s="24"/>
    </row>
    <row r="2146" spans="8:19" x14ac:dyDescent="0.25">
      <c r="H2146" s="24"/>
      <c r="I2146" s="24"/>
      <c r="J2146" s="24"/>
      <c r="K2146" s="24"/>
      <c r="L2146" s="34"/>
      <c r="M2146" s="34"/>
      <c r="N2146" s="46"/>
      <c r="O2146" s="46"/>
      <c r="P2146" s="25"/>
      <c r="R2146" s="24"/>
      <c r="S2146" s="24"/>
    </row>
    <row r="2147" spans="8:19" x14ac:dyDescent="0.25">
      <c r="H2147" s="24"/>
      <c r="I2147" s="24"/>
      <c r="J2147" s="24"/>
      <c r="K2147" s="24"/>
      <c r="L2147" s="34"/>
      <c r="M2147" s="34"/>
      <c r="N2147" s="46"/>
      <c r="O2147" s="46"/>
      <c r="P2147" s="25"/>
      <c r="R2147" s="24"/>
      <c r="S2147" s="24"/>
    </row>
    <row r="2148" spans="8:19" x14ac:dyDescent="0.25">
      <c r="H2148" s="24"/>
      <c r="I2148" s="24"/>
      <c r="J2148" s="24"/>
      <c r="K2148" s="24"/>
      <c r="L2148" s="34"/>
      <c r="M2148" s="34"/>
      <c r="N2148" s="46"/>
      <c r="O2148" s="46"/>
      <c r="P2148" s="25"/>
      <c r="R2148" s="24"/>
      <c r="S2148" s="24"/>
    </row>
    <row r="2149" spans="8:19" x14ac:dyDescent="0.25">
      <c r="H2149" s="24"/>
      <c r="I2149" s="24"/>
      <c r="J2149" s="24"/>
      <c r="K2149" s="24"/>
      <c r="L2149" s="34"/>
      <c r="M2149" s="34"/>
      <c r="N2149" s="46"/>
      <c r="O2149" s="46"/>
      <c r="P2149" s="25"/>
      <c r="R2149" s="24"/>
      <c r="S2149" s="24"/>
    </row>
    <row r="2150" spans="8:19" x14ac:dyDescent="0.25">
      <c r="H2150" s="24"/>
      <c r="I2150" s="24"/>
      <c r="J2150" s="24"/>
      <c r="K2150" s="24"/>
      <c r="L2150" s="34"/>
      <c r="M2150" s="34"/>
      <c r="N2150" s="46"/>
      <c r="O2150" s="46"/>
      <c r="P2150" s="25"/>
      <c r="R2150" s="24"/>
      <c r="S2150" s="24"/>
    </row>
    <row r="2151" spans="8:19" x14ac:dyDescent="0.25">
      <c r="H2151" s="24"/>
      <c r="I2151" s="24"/>
      <c r="J2151" s="24"/>
      <c r="K2151" s="24"/>
      <c r="L2151" s="34"/>
      <c r="M2151" s="34"/>
      <c r="N2151" s="46"/>
      <c r="O2151" s="46"/>
      <c r="P2151" s="25"/>
      <c r="R2151" s="24"/>
      <c r="S2151" s="24"/>
    </row>
    <row r="2152" spans="8:19" x14ac:dyDescent="0.25">
      <c r="H2152" s="24"/>
      <c r="I2152" s="24"/>
      <c r="J2152" s="24"/>
      <c r="K2152" s="24"/>
      <c r="L2152" s="34"/>
      <c r="M2152" s="34"/>
      <c r="N2152" s="46"/>
      <c r="O2152" s="46"/>
      <c r="P2152" s="25"/>
      <c r="R2152" s="24"/>
      <c r="S2152" s="24"/>
    </row>
    <row r="2153" spans="8:19" x14ac:dyDescent="0.25">
      <c r="H2153" s="24"/>
      <c r="I2153" s="24"/>
      <c r="J2153" s="24"/>
      <c r="K2153" s="24"/>
      <c r="L2153" s="34"/>
      <c r="M2153" s="34"/>
      <c r="N2153" s="46"/>
      <c r="O2153" s="46"/>
      <c r="P2153" s="25"/>
      <c r="R2153" s="24"/>
      <c r="S2153" s="24"/>
    </row>
    <row r="2154" spans="8:19" x14ac:dyDescent="0.25">
      <c r="H2154" s="24"/>
      <c r="I2154" s="24"/>
      <c r="J2154" s="24"/>
      <c r="K2154" s="24"/>
      <c r="L2154" s="34"/>
      <c r="M2154" s="34"/>
      <c r="N2154" s="46"/>
      <c r="O2154" s="46"/>
      <c r="P2154" s="25"/>
      <c r="R2154" s="24"/>
      <c r="S2154" s="24"/>
    </row>
    <row r="2155" spans="8:19" x14ac:dyDescent="0.25">
      <c r="H2155" s="24"/>
      <c r="I2155" s="24"/>
      <c r="J2155" s="24"/>
      <c r="K2155" s="24"/>
      <c r="L2155" s="34"/>
      <c r="M2155" s="34"/>
      <c r="N2155" s="46"/>
      <c r="O2155" s="46"/>
      <c r="P2155" s="25"/>
      <c r="R2155" s="24"/>
      <c r="S2155" s="24"/>
    </row>
    <row r="2156" spans="8:19" x14ac:dyDescent="0.25">
      <c r="H2156" s="24"/>
      <c r="I2156" s="24"/>
      <c r="J2156" s="24"/>
      <c r="K2156" s="24"/>
      <c r="L2156" s="34"/>
      <c r="M2156" s="34"/>
      <c r="N2156" s="46"/>
      <c r="O2156" s="46"/>
      <c r="P2156" s="25"/>
      <c r="R2156" s="24"/>
      <c r="S2156" s="24"/>
    </row>
    <row r="2157" spans="8:19" x14ac:dyDescent="0.25">
      <c r="H2157" s="24"/>
      <c r="I2157" s="24"/>
      <c r="J2157" s="24"/>
      <c r="K2157" s="24"/>
      <c r="L2157" s="34"/>
      <c r="M2157" s="34"/>
      <c r="N2157" s="46"/>
      <c r="O2157" s="46"/>
      <c r="P2157" s="25"/>
      <c r="R2157" s="24"/>
      <c r="S2157" s="24"/>
    </row>
    <row r="2158" spans="8:19" x14ac:dyDescent="0.25">
      <c r="H2158" s="24"/>
      <c r="I2158" s="24"/>
      <c r="J2158" s="24"/>
      <c r="K2158" s="24"/>
      <c r="L2158" s="34"/>
      <c r="M2158" s="34"/>
      <c r="N2158" s="46"/>
      <c r="O2158" s="46"/>
      <c r="P2158" s="25"/>
      <c r="R2158" s="24"/>
      <c r="S2158" s="24"/>
    </row>
    <row r="2159" spans="8:19" x14ac:dyDescent="0.25">
      <c r="H2159" s="24"/>
      <c r="I2159" s="24"/>
      <c r="J2159" s="24"/>
      <c r="K2159" s="24"/>
      <c r="L2159" s="34"/>
      <c r="M2159" s="34"/>
      <c r="N2159" s="46"/>
      <c r="O2159" s="46"/>
      <c r="P2159" s="25"/>
      <c r="R2159" s="24"/>
      <c r="S2159" s="24"/>
    </row>
    <row r="2160" spans="8:19" x14ac:dyDescent="0.25">
      <c r="H2160" s="24"/>
      <c r="I2160" s="24"/>
      <c r="J2160" s="24"/>
      <c r="K2160" s="24"/>
      <c r="L2160" s="34"/>
      <c r="M2160" s="34"/>
      <c r="N2160" s="46"/>
      <c r="O2160" s="46"/>
      <c r="P2160" s="25"/>
      <c r="R2160" s="24"/>
      <c r="S2160" s="24"/>
    </row>
    <row r="2161" spans="8:19" x14ac:dyDescent="0.25">
      <c r="H2161" s="24"/>
      <c r="I2161" s="24"/>
      <c r="J2161" s="24"/>
      <c r="K2161" s="24"/>
      <c r="L2161" s="34"/>
      <c r="M2161" s="34"/>
      <c r="N2161" s="46"/>
      <c r="O2161" s="46"/>
      <c r="P2161" s="25"/>
      <c r="R2161" s="24"/>
      <c r="S2161" s="24"/>
    </row>
    <row r="2162" spans="8:19" x14ac:dyDescent="0.25">
      <c r="H2162" s="24"/>
      <c r="I2162" s="24"/>
      <c r="J2162" s="24"/>
      <c r="K2162" s="24"/>
      <c r="L2162" s="34"/>
      <c r="M2162" s="34"/>
      <c r="N2162" s="46"/>
      <c r="O2162" s="46"/>
      <c r="P2162" s="25"/>
      <c r="R2162" s="24"/>
      <c r="S2162" s="24"/>
    </row>
    <row r="2163" spans="8:19" x14ac:dyDescent="0.25">
      <c r="H2163" s="24"/>
      <c r="I2163" s="24"/>
      <c r="J2163" s="24"/>
      <c r="K2163" s="24"/>
      <c r="L2163" s="34"/>
      <c r="M2163" s="34"/>
      <c r="N2163" s="46"/>
      <c r="O2163" s="46"/>
      <c r="P2163" s="25"/>
      <c r="R2163" s="24"/>
      <c r="S2163" s="24"/>
    </row>
    <row r="2164" spans="8:19" x14ac:dyDescent="0.25">
      <c r="H2164" s="24"/>
      <c r="I2164" s="24"/>
      <c r="J2164" s="24"/>
      <c r="K2164" s="24"/>
      <c r="L2164" s="34"/>
      <c r="M2164" s="34"/>
      <c r="N2164" s="46"/>
      <c r="O2164" s="46"/>
      <c r="P2164" s="25"/>
      <c r="R2164" s="24"/>
      <c r="S2164" s="24"/>
    </row>
    <row r="2165" spans="8:19" x14ac:dyDescent="0.25">
      <c r="H2165" s="24"/>
      <c r="I2165" s="24"/>
      <c r="J2165" s="24"/>
      <c r="K2165" s="24"/>
      <c r="L2165" s="34"/>
      <c r="M2165" s="34"/>
      <c r="N2165" s="46"/>
      <c r="O2165" s="46"/>
      <c r="P2165" s="25"/>
      <c r="R2165" s="24"/>
      <c r="S2165" s="24"/>
    </row>
    <row r="2166" spans="8:19" x14ac:dyDescent="0.25">
      <c r="H2166" s="24"/>
      <c r="I2166" s="24"/>
      <c r="J2166" s="24"/>
      <c r="K2166" s="24"/>
      <c r="L2166" s="34"/>
      <c r="M2166" s="34"/>
      <c r="N2166" s="46"/>
      <c r="O2166" s="46"/>
      <c r="P2166" s="25"/>
      <c r="R2166" s="24"/>
      <c r="S2166" s="24"/>
    </row>
    <row r="2167" spans="8:19" x14ac:dyDescent="0.25">
      <c r="H2167" s="24"/>
      <c r="I2167" s="24"/>
      <c r="J2167" s="24"/>
      <c r="K2167" s="24"/>
      <c r="L2167" s="34"/>
      <c r="M2167" s="34"/>
      <c r="N2167" s="46"/>
      <c r="O2167" s="46"/>
      <c r="P2167" s="25"/>
      <c r="R2167" s="24"/>
      <c r="S2167" s="24"/>
    </row>
    <row r="2168" spans="8:19" x14ac:dyDescent="0.25">
      <c r="H2168" s="24"/>
      <c r="I2168" s="24"/>
      <c r="J2168" s="24"/>
      <c r="K2168" s="24"/>
      <c r="L2168" s="34"/>
      <c r="M2168" s="34"/>
      <c r="N2168" s="46"/>
      <c r="O2168" s="46"/>
      <c r="P2168" s="25"/>
      <c r="R2168" s="24"/>
      <c r="S2168" s="24"/>
    </row>
    <row r="2169" spans="8:19" x14ac:dyDescent="0.25">
      <c r="H2169" s="24"/>
      <c r="I2169" s="24"/>
      <c r="J2169" s="24"/>
      <c r="K2169" s="24"/>
      <c r="L2169" s="34"/>
      <c r="M2169" s="34"/>
      <c r="N2169" s="46"/>
      <c r="O2169" s="46"/>
      <c r="P2169" s="25"/>
      <c r="R2169" s="24"/>
      <c r="S2169" s="24"/>
    </row>
    <row r="2170" spans="8:19" x14ac:dyDescent="0.25">
      <c r="H2170" s="24"/>
      <c r="I2170" s="24"/>
      <c r="J2170" s="24"/>
      <c r="K2170" s="24"/>
      <c r="L2170" s="34"/>
      <c r="M2170" s="34"/>
      <c r="N2170" s="46"/>
      <c r="O2170" s="46"/>
      <c r="P2170" s="25"/>
      <c r="R2170" s="24"/>
      <c r="S2170" s="24"/>
    </row>
    <row r="2171" spans="8:19" x14ac:dyDescent="0.25">
      <c r="H2171" s="24"/>
      <c r="I2171" s="24"/>
      <c r="J2171" s="24"/>
      <c r="K2171" s="24"/>
      <c r="L2171" s="34"/>
      <c r="M2171" s="34"/>
      <c r="N2171" s="46"/>
      <c r="O2171" s="46"/>
      <c r="P2171" s="25"/>
      <c r="R2171" s="24"/>
      <c r="S2171" s="24"/>
    </row>
    <row r="2172" spans="8:19" x14ac:dyDescent="0.25">
      <c r="H2172" s="24"/>
      <c r="I2172" s="24"/>
      <c r="J2172" s="24"/>
      <c r="K2172" s="24"/>
      <c r="L2172" s="34"/>
      <c r="M2172" s="34"/>
      <c r="N2172" s="46"/>
      <c r="O2172" s="46"/>
      <c r="P2172" s="25"/>
      <c r="R2172" s="24"/>
      <c r="S2172" s="24"/>
    </row>
    <row r="2173" spans="8:19" x14ac:dyDescent="0.25">
      <c r="H2173" s="24"/>
      <c r="I2173" s="24"/>
      <c r="J2173" s="24"/>
      <c r="K2173" s="24"/>
      <c r="L2173" s="34"/>
      <c r="M2173" s="34"/>
      <c r="N2173" s="46"/>
      <c r="O2173" s="46"/>
      <c r="P2173" s="25"/>
      <c r="R2173" s="24"/>
      <c r="S2173" s="24"/>
    </row>
    <row r="2174" spans="8:19" x14ac:dyDescent="0.25">
      <c r="H2174" s="24"/>
      <c r="I2174" s="24"/>
      <c r="J2174" s="24"/>
      <c r="K2174" s="24"/>
      <c r="L2174" s="34"/>
      <c r="M2174" s="34"/>
      <c r="N2174" s="46"/>
      <c r="O2174" s="46"/>
      <c r="P2174" s="25"/>
      <c r="R2174" s="24"/>
      <c r="S2174" s="24"/>
    </row>
    <row r="2175" spans="8:19" x14ac:dyDescent="0.25">
      <c r="H2175" s="24"/>
      <c r="I2175" s="24"/>
      <c r="J2175" s="24"/>
      <c r="K2175" s="24"/>
      <c r="L2175" s="34"/>
      <c r="M2175" s="34"/>
      <c r="N2175" s="46"/>
      <c r="O2175" s="46"/>
      <c r="P2175" s="25"/>
      <c r="R2175" s="24"/>
      <c r="S2175" s="24"/>
    </row>
    <row r="2176" spans="8:19" x14ac:dyDescent="0.25">
      <c r="H2176" s="24"/>
      <c r="I2176" s="24"/>
      <c r="J2176" s="24"/>
      <c r="K2176" s="24"/>
      <c r="L2176" s="34"/>
      <c r="M2176" s="34"/>
      <c r="N2176" s="46"/>
      <c r="O2176" s="46"/>
      <c r="P2176" s="25"/>
      <c r="R2176" s="24"/>
      <c r="S2176" s="24"/>
    </row>
    <row r="2177" spans="8:19" x14ac:dyDescent="0.25">
      <c r="H2177" s="24"/>
      <c r="I2177" s="24"/>
      <c r="J2177" s="24"/>
      <c r="K2177" s="24"/>
      <c r="L2177" s="34"/>
      <c r="M2177" s="34"/>
      <c r="N2177" s="46"/>
      <c r="O2177" s="46"/>
      <c r="P2177" s="25"/>
      <c r="R2177" s="24"/>
      <c r="S2177" s="24"/>
    </row>
    <row r="2178" spans="8:19" x14ac:dyDescent="0.25">
      <c r="H2178" s="24"/>
      <c r="I2178" s="24"/>
      <c r="J2178" s="24"/>
      <c r="K2178" s="24"/>
      <c r="L2178" s="34"/>
      <c r="M2178" s="34"/>
      <c r="N2178" s="46"/>
      <c r="O2178" s="46"/>
      <c r="P2178" s="25"/>
      <c r="R2178" s="24"/>
      <c r="S2178" s="24"/>
    </row>
    <row r="2179" spans="8:19" x14ac:dyDescent="0.25">
      <c r="H2179" s="24"/>
      <c r="I2179" s="24"/>
      <c r="J2179" s="24"/>
      <c r="K2179" s="24"/>
      <c r="L2179" s="34"/>
      <c r="M2179" s="34"/>
      <c r="N2179" s="46"/>
      <c r="O2179" s="46"/>
      <c r="P2179" s="25"/>
      <c r="R2179" s="24"/>
      <c r="S2179" s="24"/>
    </row>
    <row r="2180" spans="8:19" x14ac:dyDescent="0.25">
      <c r="H2180" s="24"/>
      <c r="I2180" s="24"/>
      <c r="J2180" s="24"/>
      <c r="K2180" s="24"/>
      <c r="L2180" s="34"/>
      <c r="M2180" s="34"/>
      <c r="N2180" s="46"/>
      <c r="O2180" s="46"/>
      <c r="P2180" s="25"/>
      <c r="R2180" s="24"/>
      <c r="S2180" s="24"/>
    </row>
    <row r="2181" spans="8:19" x14ac:dyDescent="0.25">
      <c r="H2181" s="24"/>
      <c r="I2181" s="24"/>
      <c r="J2181" s="24"/>
      <c r="K2181" s="24"/>
      <c r="L2181" s="34"/>
      <c r="M2181" s="34"/>
      <c r="N2181" s="46"/>
      <c r="O2181" s="46"/>
      <c r="P2181" s="25"/>
      <c r="R2181" s="24"/>
      <c r="S2181" s="24"/>
    </row>
    <row r="2182" spans="8:19" x14ac:dyDescent="0.25">
      <c r="H2182" s="24"/>
      <c r="I2182" s="24"/>
      <c r="J2182" s="24"/>
      <c r="K2182" s="24"/>
      <c r="L2182" s="34"/>
      <c r="M2182" s="34"/>
      <c r="N2182" s="46"/>
      <c r="O2182" s="46"/>
      <c r="P2182" s="25"/>
      <c r="R2182" s="24"/>
      <c r="S2182" s="24"/>
    </row>
    <row r="2183" spans="8:19" x14ac:dyDescent="0.25">
      <c r="H2183" s="24"/>
      <c r="I2183" s="24"/>
      <c r="J2183" s="24"/>
      <c r="K2183" s="24"/>
      <c r="L2183" s="34"/>
      <c r="M2183" s="34"/>
      <c r="N2183" s="46"/>
      <c r="O2183" s="46"/>
      <c r="P2183" s="25"/>
      <c r="R2183" s="24"/>
      <c r="S2183" s="24"/>
    </row>
    <row r="2184" spans="8:19" x14ac:dyDescent="0.25">
      <c r="H2184" s="24"/>
      <c r="I2184" s="24"/>
      <c r="J2184" s="24"/>
      <c r="K2184" s="24"/>
      <c r="L2184" s="34"/>
      <c r="M2184" s="34"/>
      <c r="N2184" s="46"/>
      <c r="O2184" s="46"/>
      <c r="P2184" s="25"/>
      <c r="R2184" s="24"/>
      <c r="S2184" s="24"/>
    </row>
    <row r="2185" spans="8:19" x14ac:dyDescent="0.25">
      <c r="H2185" s="24"/>
      <c r="I2185" s="24"/>
      <c r="J2185" s="24"/>
      <c r="K2185" s="24"/>
      <c r="L2185" s="34"/>
      <c r="M2185" s="34"/>
      <c r="N2185" s="46"/>
      <c r="O2185" s="46"/>
      <c r="P2185" s="25"/>
      <c r="R2185" s="24"/>
      <c r="S2185" s="24"/>
    </row>
    <row r="2186" spans="8:19" x14ac:dyDescent="0.25">
      <c r="H2186" s="24"/>
      <c r="I2186" s="24"/>
      <c r="J2186" s="24"/>
      <c r="K2186" s="24"/>
      <c r="L2186" s="34"/>
      <c r="M2186" s="34"/>
      <c r="N2186" s="46"/>
      <c r="O2186" s="46"/>
      <c r="P2186" s="25"/>
      <c r="R2186" s="24"/>
      <c r="S2186" s="24"/>
    </row>
    <row r="2187" spans="8:19" x14ac:dyDescent="0.25">
      <c r="H2187" s="24"/>
      <c r="I2187" s="24"/>
      <c r="J2187" s="24"/>
      <c r="K2187" s="24"/>
      <c r="L2187" s="34"/>
      <c r="M2187" s="34"/>
      <c r="N2187" s="46"/>
      <c r="O2187" s="46"/>
      <c r="P2187" s="25"/>
      <c r="R2187" s="24"/>
      <c r="S2187" s="24"/>
    </row>
    <row r="2188" spans="8:19" x14ac:dyDescent="0.25">
      <c r="H2188" s="24"/>
      <c r="I2188" s="24"/>
      <c r="J2188" s="24"/>
      <c r="K2188" s="24"/>
      <c r="L2188" s="34"/>
      <c r="M2188" s="34"/>
      <c r="N2188" s="46"/>
      <c r="O2188" s="46"/>
      <c r="P2188" s="25"/>
      <c r="R2188" s="24"/>
      <c r="S2188" s="24"/>
    </row>
    <row r="2189" spans="8:19" x14ac:dyDescent="0.25">
      <c r="H2189" s="24"/>
      <c r="I2189" s="24"/>
      <c r="J2189" s="24"/>
      <c r="K2189" s="24"/>
      <c r="L2189" s="34"/>
      <c r="M2189" s="34"/>
      <c r="N2189" s="46"/>
      <c r="O2189" s="46"/>
      <c r="P2189" s="25"/>
      <c r="R2189" s="24"/>
      <c r="S2189" s="24"/>
    </row>
    <row r="2190" spans="8:19" x14ac:dyDescent="0.25">
      <c r="H2190" s="24"/>
      <c r="I2190" s="24"/>
      <c r="J2190" s="24"/>
      <c r="K2190" s="24"/>
      <c r="L2190" s="34"/>
      <c r="M2190" s="34"/>
      <c r="N2190" s="46"/>
      <c r="O2190" s="46"/>
      <c r="P2190" s="25"/>
      <c r="R2190" s="24"/>
      <c r="S2190" s="24"/>
    </row>
    <row r="2191" spans="8:19" x14ac:dyDescent="0.25">
      <c r="H2191" s="24"/>
      <c r="I2191" s="24"/>
      <c r="J2191" s="24"/>
      <c r="K2191" s="24"/>
      <c r="L2191" s="34"/>
      <c r="M2191" s="34"/>
      <c r="N2191" s="46"/>
      <c r="O2191" s="46"/>
      <c r="P2191" s="25"/>
      <c r="R2191" s="24"/>
      <c r="S2191" s="24"/>
    </row>
    <row r="2192" spans="8:19" x14ac:dyDescent="0.25">
      <c r="H2192" s="24"/>
      <c r="I2192" s="24"/>
      <c r="J2192" s="24"/>
      <c r="K2192" s="24"/>
      <c r="L2192" s="34"/>
      <c r="M2192" s="34"/>
      <c r="N2192" s="46"/>
      <c r="O2192" s="46"/>
      <c r="P2192" s="25"/>
      <c r="R2192" s="24"/>
      <c r="S2192" s="24"/>
    </row>
    <row r="2193" spans="8:19" x14ac:dyDescent="0.25">
      <c r="H2193" s="24"/>
      <c r="I2193" s="24"/>
      <c r="J2193" s="24"/>
      <c r="K2193" s="24"/>
      <c r="L2193" s="34"/>
      <c r="M2193" s="34"/>
      <c r="N2193" s="46"/>
      <c r="O2193" s="46"/>
      <c r="P2193" s="25"/>
      <c r="R2193" s="24"/>
      <c r="S2193" s="24"/>
    </row>
    <row r="2194" spans="8:19" x14ac:dyDescent="0.25">
      <c r="H2194" s="24"/>
      <c r="I2194" s="24"/>
      <c r="J2194" s="24"/>
      <c r="K2194" s="24"/>
      <c r="L2194" s="34"/>
      <c r="M2194" s="34"/>
      <c r="N2194" s="46"/>
      <c r="O2194" s="46"/>
      <c r="P2194" s="25"/>
      <c r="R2194" s="24"/>
      <c r="S2194" s="24"/>
    </row>
    <row r="2195" spans="8:19" x14ac:dyDescent="0.25">
      <c r="H2195" s="24"/>
      <c r="I2195" s="24"/>
      <c r="J2195" s="24"/>
      <c r="K2195" s="24"/>
      <c r="L2195" s="34"/>
      <c r="M2195" s="34"/>
      <c r="N2195" s="46"/>
      <c r="O2195" s="46"/>
      <c r="P2195" s="25"/>
      <c r="R2195" s="24"/>
      <c r="S2195" s="24"/>
    </row>
    <row r="2196" spans="8:19" x14ac:dyDescent="0.25">
      <c r="H2196" s="24"/>
      <c r="I2196" s="24"/>
      <c r="J2196" s="24"/>
      <c r="K2196" s="24"/>
      <c r="L2196" s="34"/>
      <c r="M2196" s="34"/>
      <c r="N2196" s="46"/>
      <c r="O2196" s="46"/>
      <c r="P2196" s="25"/>
      <c r="R2196" s="24"/>
      <c r="S2196" s="24"/>
    </row>
    <row r="2197" spans="8:19" x14ac:dyDescent="0.25">
      <c r="H2197" s="24"/>
      <c r="I2197" s="24"/>
      <c r="J2197" s="24"/>
      <c r="K2197" s="24"/>
      <c r="L2197" s="34"/>
      <c r="M2197" s="34"/>
      <c r="N2197" s="46"/>
      <c r="O2197" s="46"/>
      <c r="P2197" s="25"/>
      <c r="R2197" s="24"/>
      <c r="S2197" s="24"/>
    </row>
    <row r="2198" spans="8:19" x14ac:dyDescent="0.25">
      <c r="H2198" s="24"/>
      <c r="I2198" s="24"/>
      <c r="J2198" s="24"/>
      <c r="K2198" s="24"/>
      <c r="L2198" s="34"/>
      <c r="M2198" s="34"/>
      <c r="N2198" s="46"/>
      <c r="O2198" s="46"/>
      <c r="P2198" s="25"/>
      <c r="R2198" s="24"/>
      <c r="S2198" s="24"/>
    </row>
    <row r="2199" spans="8:19" x14ac:dyDescent="0.25">
      <c r="H2199" s="24"/>
      <c r="I2199" s="24"/>
      <c r="J2199" s="24"/>
      <c r="K2199" s="24"/>
      <c r="L2199" s="34"/>
      <c r="M2199" s="34"/>
      <c r="N2199" s="46"/>
      <c r="O2199" s="46"/>
      <c r="P2199" s="25"/>
      <c r="R2199" s="24"/>
      <c r="S2199" s="24"/>
    </row>
    <row r="2200" spans="8:19" x14ac:dyDescent="0.25">
      <c r="H2200" s="24"/>
      <c r="I2200" s="24"/>
      <c r="J2200" s="24"/>
      <c r="K2200" s="24"/>
      <c r="L2200" s="34"/>
      <c r="M2200" s="34"/>
      <c r="N2200" s="46"/>
      <c r="O2200" s="46"/>
      <c r="P2200" s="25"/>
      <c r="R2200" s="24"/>
      <c r="S2200" s="24"/>
    </row>
    <row r="2201" spans="8:19" x14ac:dyDescent="0.25">
      <c r="H2201" s="24"/>
      <c r="I2201" s="24"/>
      <c r="J2201" s="24"/>
      <c r="K2201" s="24"/>
      <c r="L2201" s="34"/>
      <c r="M2201" s="34"/>
      <c r="N2201" s="46"/>
      <c r="O2201" s="46"/>
      <c r="P2201" s="25"/>
      <c r="R2201" s="24"/>
      <c r="S2201" s="24"/>
    </row>
    <row r="2202" spans="8:19" x14ac:dyDescent="0.25">
      <c r="H2202" s="24"/>
      <c r="I2202" s="24"/>
      <c r="J2202" s="24"/>
      <c r="K2202" s="24"/>
      <c r="L2202" s="34"/>
      <c r="M2202" s="34"/>
      <c r="N2202" s="46"/>
      <c r="O2202" s="46"/>
      <c r="P2202" s="25"/>
      <c r="R2202" s="24"/>
      <c r="S2202" s="24"/>
    </row>
    <row r="2203" spans="8:19" x14ac:dyDescent="0.25">
      <c r="H2203" s="24"/>
      <c r="I2203" s="24"/>
      <c r="J2203" s="24"/>
      <c r="K2203" s="24"/>
      <c r="L2203" s="34"/>
      <c r="M2203" s="34"/>
      <c r="N2203" s="46"/>
      <c r="O2203" s="46"/>
      <c r="P2203" s="25"/>
      <c r="R2203" s="24"/>
      <c r="S2203" s="24"/>
    </row>
    <row r="2204" spans="8:19" x14ac:dyDescent="0.25">
      <c r="H2204" s="24"/>
      <c r="I2204" s="24"/>
      <c r="J2204" s="24"/>
      <c r="K2204" s="24"/>
      <c r="L2204" s="34"/>
      <c r="M2204" s="34"/>
      <c r="N2204" s="46"/>
      <c r="O2204" s="46"/>
      <c r="P2204" s="25"/>
      <c r="R2204" s="24"/>
      <c r="S2204" s="24"/>
    </row>
    <row r="2205" spans="8:19" x14ac:dyDescent="0.25">
      <c r="H2205" s="24"/>
      <c r="I2205" s="24"/>
      <c r="J2205" s="24"/>
      <c r="K2205" s="24"/>
      <c r="L2205" s="34"/>
      <c r="M2205" s="34"/>
      <c r="N2205" s="46"/>
      <c r="O2205" s="46"/>
      <c r="P2205" s="25"/>
      <c r="R2205" s="24"/>
      <c r="S2205" s="24"/>
    </row>
    <row r="2206" spans="8:19" x14ac:dyDescent="0.25">
      <c r="H2206" s="24"/>
      <c r="I2206" s="24"/>
      <c r="J2206" s="24"/>
      <c r="K2206" s="24"/>
      <c r="L2206" s="34"/>
      <c r="M2206" s="34"/>
      <c r="N2206" s="46"/>
      <c r="O2206" s="46"/>
      <c r="P2206" s="25"/>
      <c r="R2206" s="24"/>
      <c r="S2206" s="24"/>
    </row>
    <row r="2207" spans="8:19" x14ac:dyDescent="0.25">
      <c r="H2207" s="24"/>
      <c r="I2207" s="24"/>
      <c r="J2207" s="24"/>
      <c r="K2207" s="24"/>
      <c r="L2207" s="34"/>
      <c r="M2207" s="34"/>
      <c r="N2207" s="46"/>
      <c r="O2207" s="46"/>
      <c r="P2207" s="25"/>
      <c r="R2207" s="24"/>
      <c r="S2207" s="24"/>
    </row>
    <row r="2208" spans="8:19" x14ac:dyDescent="0.25">
      <c r="H2208" s="24"/>
      <c r="I2208" s="24"/>
      <c r="J2208" s="24"/>
      <c r="K2208" s="24"/>
      <c r="L2208" s="34"/>
      <c r="M2208" s="34"/>
      <c r="N2208" s="46"/>
      <c r="O2208" s="46"/>
      <c r="P2208" s="25"/>
      <c r="R2208" s="24"/>
      <c r="S2208" s="24"/>
    </row>
    <row r="2209" spans="8:19" x14ac:dyDescent="0.25">
      <c r="H2209" s="24"/>
      <c r="I2209" s="24"/>
      <c r="J2209" s="24"/>
      <c r="K2209" s="24"/>
      <c r="L2209" s="34"/>
      <c r="M2209" s="34"/>
      <c r="N2209" s="46"/>
      <c r="O2209" s="46"/>
      <c r="P2209" s="25"/>
      <c r="R2209" s="24"/>
      <c r="S2209" s="24"/>
    </row>
    <row r="2210" spans="8:19" x14ac:dyDescent="0.25">
      <c r="H2210" s="24"/>
      <c r="I2210" s="24"/>
      <c r="J2210" s="24"/>
      <c r="K2210" s="24"/>
      <c r="L2210" s="34"/>
      <c r="M2210" s="34"/>
      <c r="N2210" s="46"/>
      <c r="O2210" s="46"/>
      <c r="P2210" s="25"/>
      <c r="R2210" s="24"/>
      <c r="S2210" s="24"/>
    </row>
    <row r="2211" spans="8:19" x14ac:dyDescent="0.25">
      <c r="H2211" s="24"/>
      <c r="I2211" s="24"/>
      <c r="J2211" s="24"/>
      <c r="K2211" s="24"/>
      <c r="L2211" s="34"/>
      <c r="M2211" s="34"/>
      <c r="N2211" s="46"/>
      <c r="O2211" s="46"/>
      <c r="P2211" s="25"/>
      <c r="R2211" s="24"/>
      <c r="S2211" s="24"/>
    </row>
    <row r="2212" spans="8:19" x14ac:dyDescent="0.25">
      <c r="H2212" s="24"/>
      <c r="I2212" s="24"/>
      <c r="J2212" s="24"/>
      <c r="K2212" s="24"/>
      <c r="L2212" s="34"/>
      <c r="M2212" s="34"/>
      <c r="N2212" s="46"/>
      <c r="O2212" s="46"/>
      <c r="P2212" s="25"/>
      <c r="R2212" s="24"/>
      <c r="S2212" s="24"/>
    </row>
    <row r="2213" spans="8:19" x14ac:dyDescent="0.25">
      <c r="H2213" s="24"/>
      <c r="I2213" s="24"/>
      <c r="J2213" s="24"/>
      <c r="K2213" s="24"/>
      <c r="L2213" s="34"/>
      <c r="M2213" s="34"/>
      <c r="N2213" s="46"/>
      <c r="O2213" s="46"/>
      <c r="P2213" s="25"/>
      <c r="R2213" s="24"/>
      <c r="S2213" s="24"/>
    </row>
    <row r="2214" spans="8:19" x14ac:dyDescent="0.25">
      <c r="H2214" s="24"/>
      <c r="I2214" s="24"/>
      <c r="J2214" s="24"/>
      <c r="K2214" s="24"/>
      <c r="L2214" s="34"/>
      <c r="M2214" s="34"/>
      <c r="N2214" s="46"/>
      <c r="O2214" s="46"/>
      <c r="P2214" s="25"/>
      <c r="R2214" s="24"/>
      <c r="S2214" s="24"/>
    </row>
    <row r="2215" spans="8:19" x14ac:dyDescent="0.25">
      <c r="H2215" s="24"/>
      <c r="I2215" s="24"/>
      <c r="J2215" s="24"/>
      <c r="K2215" s="24"/>
      <c r="L2215" s="34"/>
      <c r="M2215" s="34"/>
      <c r="N2215" s="46"/>
      <c r="O2215" s="46"/>
      <c r="P2215" s="25"/>
      <c r="R2215" s="24"/>
      <c r="S2215" s="24"/>
    </row>
    <row r="2216" spans="8:19" x14ac:dyDescent="0.25">
      <c r="H2216" s="24"/>
      <c r="I2216" s="24"/>
      <c r="J2216" s="24"/>
      <c r="K2216" s="24"/>
      <c r="L2216" s="34"/>
      <c r="M2216" s="34"/>
      <c r="N2216" s="46"/>
      <c r="O2216" s="46"/>
      <c r="P2216" s="25"/>
      <c r="R2216" s="24"/>
      <c r="S2216" s="24"/>
    </row>
    <row r="2217" spans="8:19" x14ac:dyDescent="0.25">
      <c r="H2217" s="24"/>
      <c r="I2217" s="24"/>
      <c r="J2217" s="24"/>
      <c r="K2217" s="24"/>
      <c r="L2217" s="34"/>
      <c r="M2217" s="34"/>
      <c r="N2217" s="46"/>
      <c r="O2217" s="46"/>
      <c r="P2217" s="25"/>
      <c r="R2217" s="24"/>
      <c r="S2217" s="24"/>
    </row>
    <row r="2218" spans="8:19" x14ac:dyDescent="0.25">
      <c r="H2218" s="24"/>
      <c r="I2218" s="24"/>
      <c r="J2218" s="24"/>
      <c r="K2218" s="24"/>
      <c r="L2218" s="34"/>
      <c r="M2218" s="34"/>
      <c r="N2218" s="46"/>
      <c r="O2218" s="46"/>
      <c r="P2218" s="25"/>
      <c r="R2218" s="24"/>
      <c r="S2218" s="24"/>
    </row>
    <row r="2219" spans="8:19" x14ac:dyDescent="0.25">
      <c r="H2219" s="24"/>
      <c r="I2219" s="24"/>
      <c r="J2219" s="24"/>
      <c r="K2219" s="24"/>
      <c r="L2219" s="34"/>
      <c r="M2219" s="34"/>
      <c r="N2219" s="46"/>
      <c r="O2219" s="46"/>
      <c r="P2219" s="25"/>
      <c r="R2219" s="24"/>
      <c r="S2219" s="24"/>
    </row>
    <row r="2220" spans="8:19" x14ac:dyDescent="0.25">
      <c r="H2220" s="24"/>
      <c r="I2220" s="24"/>
      <c r="J2220" s="24"/>
      <c r="K2220" s="24"/>
      <c r="L2220" s="34"/>
      <c r="M2220" s="34"/>
      <c r="N2220" s="46"/>
      <c r="O2220" s="46"/>
      <c r="P2220" s="25"/>
      <c r="R2220" s="24"/>
      <c r="S2220" s="24"/>
    </row>
    <row r="2221" spans="8:19" x14ac:dyDescent="0.25">
      <c r="H2221" s="24"/>
      <c r="I2221" s="24"/>
      <c r="J2221" s="24"/>
      <c r="K2221" s="24"/>
      <c r="L2221" s="34"/>
      <c r="M2221" s="34"/>
      <c r="N2221" s="46"/>
      <c r="O2221" s="46"/>
      <c r="P2221" s="25"/>
      <c r="R2221" s="24"/>
      <c r="S2221" s="24"/>
    </row>
    <row r="2222" spans="8:19" x14ac:dyDescent="0.25">
      <c r="H2222" s="24"/>
      <c r="I2222" s="24"/>
      <c r="J2222" s="24"/>
      <c r="K2222" s="24"/>
      <c r="L2222" s="34"/>
      <c r="M2222" s="34"/>
      <c r="N2222" s="46"/>
      <c r="O2222" s="46"/>
      <c r="P2222" s="25"/>
      <c r="R2222" s="24"/>
      <c r="S2222" s="24"/>
    </row>
    <row r="2223" spans="8:19" x14ac:dyDescent="0.25">
      <c r="H2223" s="24"/>
      <c r="I2223" s="24"/>
      <c r="J2223" s="24"/>
      <c r="K2223" s="24"/>
      <c r="L2223" s="34"/>
      <c r="M2223" s="34"/>
      <c r="N2223" s="46"/>
      <c r="O2223" s="46"/>
      <c r="P2223" s="25"/>
      <c r="R2223" s="24"/>
      <c r="S2223" s="24"/>
    </row>
    <row r="2224" spans="8:19" x14ac:dyDescent="0.25">
      <c r="H2224" s="24"/>
      <c r="I2224" s="24"/>
      <c r="J2224" s="24"/>
      <c r="K2224" s="24"/>
      <c r="L2224" s="34"/>
      <c r="M2224" s="34"/>
      <c r="N2224" s="46"/>
      <c r="O2224" s="46"/>
      <c r="P2224" s="25"/>
      <c r="R2224" s="24"/>
      <c r="S2224" s="24"/>
    </row>
    <row r="2225" spans="8:19" x14ac:dyDescent="0.25">
      <c r="H2225" s="24"/>
      <c r="I2225" s="24"/>
      <c r="J2225" s="24"/>
      <c r="K2225" s="24"/>
      <c r="L2225" s="34"/>
      <c r="M2225" s="34"/>
      <c r="N2225" s="46"/>
      <c r="O2225" s="46"/>
      <c r="P2225" s="25"/>
      <c r="R2225" s="24"/>
      <c r="S2225" s="24"/>
    </row>
    <row r="2226" spans="8:19" x14ac:dyDescent="0.25">
      <c r="H2226" s="24"/>
      <c r="I2226" s="24"/>
      <c r="J2226" s="24"/>
      <c r="K2226" s="24"/>
      <c r="L2226" s="34"/>
      <c r="M2226" s="34"/>
      <c r="N2226" s="46"/>
      <c r="O2226" s="46"/>
      <c r="P2226" s="25"/>
      <c r="R2226" s="24"/>
      <c r="S2226" s="24"/>
    </row>
    <row r="2227" spans="8:19" x14ac:dyDescent="0.25">
      <c r="H2227" s="24"/>
      <c r="I2227" s="24"/>
      <c r="J2227" s="24"/>
      <c r="K2227" s="24"/>
      <c r="L2227" s="34"/>
      <c r="M2227" s="34"/>
      <c r="N2227" s="46"/>
      <c r="O2227" s="46"/>
      <c r="P2227" s="25"/>
      <c r="R2227" s="24"/>
      <c r="S2227" s="24"/>
    </row>
    <row r="2228" spans="8:19" x14ac:dyDescent="0.25">
      <c r="H2228" s="24"/>
      <c r="I2228" s="24"/>
      <c r="J2228" s="24"/>
      <c r="K2228" s="24"/>
      <c r="L2228" s="34"/>
      <c r="M2228" s="34"/>
      <c r="N2228" s="46"/>
      <c r="O2228" s="46"/>
      <c r="P2228" s="25"/>
      <c r="R2228" s="24"/>
      <c r="S2228" s="24"/>
    </row>
    <row r="2229" spans="8:19" x14ac:dyDescent="0.25">
      <c r="H2229" s="24"/>
      <c r="I2229" s="24"/>
      <c r="J2229" s="24"/>
      <c r="K2229" s="24"/>
      <c r="L2229" s="34"/>
      <c r="M2229" s="34"/>
      <c r="N2229" s="46"/>
      <c r="O2229" s="46"/>
      <c r="P2229" s="25"/>
      <c r="R2229" s="24"/>
      <c r="S2229" s="24"/>
    </row>
    <row r="2230" spans="8:19" x14ac:dyDescent="0.25">
      <c r="H2230" s="24"/>
      <c r="I2230" s="24"/>
      <c r="J2230" s="24"/>
      <c r="K2230" s="24"/>
      <c r="L2230" s="34"/>
      <c r="M2230" s="34"/>
      <c r="N2230" s="46"/>
      <c r="O2230" s="46"/>
      <c r="P2230" s="25"/>
      <c r="R2230" s="24"/>
      <c r="S2230" s="24"/>
    </row>
    <row r="2231" spans="8:19" x14ac:dyDescent="0.25">
      <c r="H2231" s="24"/>
      <c r="I2231" s="24"/>
      <c r="J2231" s="24"/>
      <c r="K2231" s="24"/>
      <c r="L2231" s="34"/>
      <c r="M2231" s="34"/>
      <c r="N2231" s="46"/>
      <c r="O2231" s="46"/>
      <c r="P2231" s="25"/>
      <c r="R2231" s="24"/>
      <c r="S2231" s="24"/>
    </row>
    <row r="2232" spans="8:19" x14ac:dyDescent="0.25">
      <c r="H2232" s="24"/>
      <c r="I2232" s="24"/>
      <c r="J2232" s="24"/>
      <c r="K2232" s="24"/>
      <c r="L2232" s="34"/>
      <c r="M2232" s="34"/>
      <c r="N2232" s="46"/>
      <c r="O2232" s="46"/>
      <c r="P2232" s="25"/>
      <c r="R2232" s="24"/>
      <c r="S2232" s="24"/>
    </row>
    <row r="2233" spans="8:19" x14ac:dyDescent="0.25">
      <c r="H2233" s="24"/>
      <c r="I2233" s="24"/>
      <c r="J2233" s="24"/>
      <c r="K2233" s="24"/>
      <c r="L2233" s="34"/>
      <c r="M2233" s="34"/>
      <c r="N2233" s="46"/>
      <c r="O2233" s="46"/>
      <c r="P2233" s="25"/>
      <c r="R2233" s="24"/>
      <c r="S2233" s="24"/>
    </row>
    <row r="2234" spans="8:19" x14ac:dyDescent="0.25">
      <c r="H2234" s="24"/>
      <c r="I2234" s="24"/>
      <c r="J2234" s="24"/>
      <c r="K2234" s="24"/>
      <c r="L2234" s="34"/>
      <c r="M2234" s="34"/>
      <c r="N2234" s="46"/>
      <c r="O2234" s="46"/>
      <c r="P2234" s="25"/>
      <c r="R2234" s="24"/>
      <c r="S2234" s="24"/>
    </row>
    <row r="2235" spans="8:19" x14ac:dyDescent="0.25">
      <c r="H2235" s="24"/>
      <c r="I2235" s="24"/>
      <c r="J2235" s="24"/>
      <c r="K2235" s="24"/>
      <c r="L2235" s="34"/>
      <c r="M2235" s="34"/>
      <c r="N2235" s="46"/>
      <c r="O2235" s="46"/>
      <c r="P2235" s="25"/>
      <c r="R2235" s="24"/>
      <c r="S2235" s="24"/>
    </row>
    <row r="2236" spans="8:19" x14ac:dyDescent="0.25">
      <c r="H2236" s="24"/>
      <c r="I2236" s="24"/>
      <c r="J2236" s="24"/>
      <c r="K2236" s="24"/>
      <c r="L2236" s="34"/>
      <c r="M2236" s="34"/>
      <c r="N2236" s="46"/>
      <c r="O2236" s="46"/>
      <c r="P2236" s="25"/>
      <c r="R2236" s="24"/>
      <c r="S2236" s="24"/>
    </row>
    <row r="2237" spans="8:19" x14ac:dyDescent="0.25">
      <c r="H2237" s="24"/>
      <c r="I2237" s="24"/>
      <c r="J2237" s="24"/>
      <c r="K2237" s="24"/>
      <c r="L2237" s="34"/>
      <c r="M2237" s="34"/>
      <c r="N2237" s="46"/>
      <c r="O2237" s="46"/>
      <c r="P2237" s="25"/>
      <c r="R2237" s="24"/>
      <c r="S2237" s="24"/>
    </row>
    <row r="2238" spans="8:19" x14ac:dyDescent="0.25">
      <c r="H2238" s="24"/>
      <c r="I2238" s="24"/>
      <c r="J2238" s="24"/>
      <c r="K2238" s="24"/>
      <c r="L2238" s="34"/>
      <c r="M2238" s="34"/>
      <c r="N2238" s="46"/>
      <c r="O2238" s="46"/>
      <c r="P2238" s="25"/>
      <c r="R2238" s="24"/>
      <c r="S2238" s="24"/>
    </row>
    <row r="2239" spans="8:19" x14ac:dyDescent="0.25">
      <c r="H2239" s="24"/>
      <c r="I2239" s="24"/>
      <c r="J2239" s="24"/>
      <c r="K2239" s="24"/>
      <c r="L2239" s="34"/>
      <c r="M2239" s="34"/>
      <c r="N2239" s="46"/>
      <c r="O2239" s="46"/>
      <c r="P2239" s="25"/>
      <c r="R2239" s="24"/>
      <c r="S2239" s="24"/>
    </row>
    <row r="2240" spans="8:19" x14ac:dyDescent="0.25">
      <c r="H2240" s="24"/>
      <c r="I2240" s="24"/>
      <c r="J2240" s="24"/>
      <c r="K2240" s="24"/>
      <c r="L2240" s="34"/>
      <c r="M2240" s="34"/>
      <c r="N2240" s="46"/>
      <c r="O2240" s="46"/>
      <c r="P2240" s="25"/>
      <c r="R2240" s="24"/>
      <c r="S2240" s="24"/>
    </row>
    <row r="2241" spans="8:19" x14ac:dyDescent="0.25">
      <c r="H2241" s="24"/>
      <c r="I2241" s="24"/>
      <c r="J2241" s="24"/>
      <c r="K2241" s="24"/>
      <c r="L2241" s="34"/>
      <c r="M2241" s="34"/>
      <c r="N2241" s="46"/>
      <c r="O2241" s="46"/>
      <c r="P2241" s="25"/>
      <c r="R2241" s="24"/>
      <c r="S2241" s="24"/>
    </row>
    <row r="2242" spans="8:19" x14ac:dyDescent="0.25">
      <c r="H2242" s="24"/>
      <c r="I2242" s="24"/>
      <c r="J2242" s="24"/>
      <c r="K2242" s="24"/>
      <c r="L2242" s="34"/>
      <c r="M2242" s="34"/>
      <c r="N2242" s="46"/>
      <c r="O2242" s="46"/>
      <c r="P2242" s="25"/>
      <c r="R2242" s="24"/>
      <c r="S2242" s="24"/>
    </row>
    <row r="2243" spans="8:19" x14ac:dyDescent="0.25">
      <c r="H2243" s="24"/>
      <c r="I2243" s="24"/>
      <c r="J2243" s="24"/>
      <c r="K2243" s="24"/>
      <c r="L2243" s="34"/>
      <c r="M2243" s="34"/>
      <c r="N2243" s="46"/>
      <c r="O2243" s="46"/>
      <c r="P2243" s="25"/>
      <c r="R2243" s="24"/>
      <c r="S2243" s="24"/>
    </row>
    <row r="2244" spans="8:19" x14ac:dyDescent="0.25">
      <c r="H2244" s="24"/>
      <c r="I2244" s="24"/>
      <c r="J2244" s="24"/>
      <c r="K2244" s="24"/>
      <c r="L2244" s="34"/>
      <c r="M2244" s="34"/>
      <c r="N2244" s="46"/>
      <c r="O2244" s="46"/>
      <c r="P2244" s="25"/>
      <c r="R2244" s="24"/>
      <c r="S2244" s="24"/>
    </row>
    <row r="2245" spans="8:19" x14ac:dyDescent="0.25">
      <c r="H2245" s="24"/>
      <c r="I2245" s="24"/>
      <c r="J2245" s="24"/>
      <c r="K2245" s="24"/>
      <c r="L2245" s="34"/>
      <c r="M2245" s="34"/>
      <c r="N2245" s="46"/>
      <c r="O2245" s="46"/>
      <c r="P2245" s="25"/>
      <c r="R2245" s="24"/>
      <c r="S2245" s="24"/>
    </row>
    <row r="2246" spans="8:19" x14ac:dyDescent="0.25">
      <c r="H2246" s="24"/>
      <c r="I2246" s="24"/>
      <c r="J2246" s="24"/>
      <c r="K2246" s="24"/>
      <c r="L2246" s="34"/>
      <c r="M2246" s="34"/>
      <c r="N2246" s="46"/>
      <c r="O2246" s="46"/>
      <c r="P2246" s="25"/>
      <c r="R2246" s="24"/>
      <c r="S2246" s="24"/>
    </row>
    <row r="2247" spans="8:19" x14ac:dyDescent="0.25">
      <c r="H2247" s="24"/>
      <c r="I2247" s="24"/>
      <c r="J2247" s="24"/>
      <c r="K2247" s="24"/>
      <c r="L2247" s="34"/>
      <c r="M2247" s="34"/>
      <c r="N2247" s="46"/>
      <c r="O2247" s="46"/>
      <c r="P2247" s="25"/>
      <c r="R2247" s="24"/>
      <c r="S2247" s="24"/>
    </row>
    <row r="2248" spans="8:19" x14ac:dyDescent="0.25">
      <c r="H2248" s="24"/>
      <c r="I2248" s="24"/>
      <c r="J2248" s="24"/>
      <c r="K2248" s="24"/>
      <c r="L2248" s="34"/>
      <c r="M2248" s="34"/>
      <c r="N2248" s="46"/>
      <c r="O2248" s="46"/>
      <c r="P2248" s="25"/>
      <c r="R2248" s="24"/>
      <c r="S2248" s="24"/>
    </row>
    <row r="2249" spans="8:19" x14ac:dyDescent="0.25">
      <c r="H2249" s="24"/>
      <c r="I2249" s="24"/>
      <c r="J2249" s="24"/>
      <c r="K2249" s="24"/>
      <c r="L2249" s="34"/>
      <c r="M2249" s="34"/>
      <c r="N2249" s="46"/>
      <c r="O2249" s="46"/>
      <c r="P2249" s="25"/>
      <c r="R2249" s="24"/>
      <c r="S2249" s="24"/>
    </row>
    <row r="2250" spans="8:19" x14ac:dyDescent="0.25">
      <c r="H2250" s="24"/>
      <c r="I2250" s="24"/>
      <c r="J2250" s="24"/>
      <c r="K2250" s="24"/>
      <c r="L2250" s="34"/>
      <c r="M2250" s="34"/>
      <c r="N2250" s="46"/>
      <c r="O2250" s="46"/>
      <c r="P2250" s="25"/>
      <c r="R2250" s="24"/>
      <c r="S2250" s="24"/>
    </row>
    <row r="2251" spans="8:19" x14ac:dyDescent="0.25">
      <c r="H2251" s="24"/>
      <c r="I2251" s="24"/>
      <c r="J2251" s="24"/>
      <c r="K2251" s="24"/>
      <c r="L2251" s="34"/>
      <c r="M2251" s="34"/>
      <c r="N2251" s="46"/>
      <c r="O2251" s="46"/>
      <c r="P2251" s="25"/>
      <c r="R2251" s="24"/>
      <c r="S2251" s="24"/>
    </row>
    <row r="2252" spans="8:19" x14ac:dyDescent="0.25">
      <c r="H2252" s="24"/>
      <c r="I2252" s="24"/>
      <c r="J2252" s="24"/>
      <c r="K2252" s="24"/>
      <c r="L2252" s="34"/>
      <c r="M2252" s="34"/>
      <c r="N2252" s="46"/>
      <c r="O2252" s="46"/>
      <c r="P2252" s="25"/>
      <c r="R2252" s="24"/>
      <c r="S2252" s="24"/>
    </row>
    <row r="2253" spans="8:19" x14ac:dyDescent="0.25">
      <c r="H2253" s="24"/>
      <c r="I2253" s="24"/>
      <c r="J2253" s="24"/>
      <c r="K2253" s="24"/>
      <c r="L2253" s="34"/>
      <c r="M2253" s="34"/>
      <c r="N2253" s="46"/>
      <c r="O2253" s="46"/>
      <c r="P2253" s="25"/>
      <c r="R2253" s="24"/>
      <c r="S2253" s="24"/>
    </row>
    <row r="2254" spans="8:19" x14ac:dyDescent="0.25">
      <c r="H2254" s="24"/>
      <c r="I2254" s="24"/>
      <c r="J2254" s="24"/>
      <c r="K2254" s="24"/>
      <c r="L2254" s="34"/>
      <c r="M2254" s="34"/>
      <c r="N2254" s="46"/>
      <c r="O2254" s="46"/>
      <c r="P2254" s="25"/>
      <c r="R2254" s="24"/>
      <c r="S2254" s="24"/>
    </row>
    <row r="2255" spans="8:19" x14ac:dyDescent="0.25">
      <c r="H2255" s="24"/>
      <c r="I2255" s="24"/>
      <c r="J2255" s="24"/>
      <c r="K2255" s="24"/>
      <c r="L2255" s="34"/>
      <c r="M2255" s="34"/>
      <c r="N2255" s="46"/>
      <c r="O2255" s="46"/>
      <c r="P2255" s="25"/>
      <c r="R2255" s="24"/>
      <c r="S2255" s="24"/>
    </row>
    <row r="2256" spans="8:19" x14ac:dyDescent="0.25">
      <c r="H2256" s="24"/>
      <c r="I2256" s="24"/>
      <c r="J2256" s="24"/>
      <c r="K2256" s="24"/>
      <c r="L2256" s="34"/>
      <c r="M2256" s="34"/>
      <c r="N2256" s="46"/>
      <c r="O2256" s="46"/>
      <c r="P2256" s="25"/>
      <c r="R2256" s="24"/>
      <c r="S2256" s="24"/>
    </row>
    <row r="2257" spans="8:19" x14ac:dyDescent="0.25">
      <c r="H2257" s="24"/>
      <c r="I2257" s="24"/>
      <c r="J2257" s="24"/>
      <c r="K2257" s="24"/>
      <c r="L2257" s="34"/>
      <c r="M2257" s="34"/>
      <c r="N2257" s="46"/>
      <c r="O2257" s="46"/>
      <c r="P2257" s="25"/>
      <c r="R2257" s="24"/>
      <c r="S2257" s="24"/>
    </row>
    <row r="2258" spans="8:19" x14ac:dyDescent="0.25">
      <c r="H2258" s="24"/>
      <c r="I2258" s="24"/>
      <c r="J2258" s="24"/>
      <c r="K2258" s="24"/>
      <c r="L2258" s="34"/>
      <c r="M2258" s="34"/>
      <c r="N2258" s="46"/>
      <c r="O2258" s="46"/>
      <c r="P2258" s="25"/>
      <c r="R2258" s="24"/>
      <c r="S2258" s="24"/>
    </row>
    <row r="2259" spans="8:19" x14ac:dyDescent="0.25">
      <c r="H2259" s="24"/>
      <c r="I2259" s="24"/>
      <c r="J2259" s="24"/>
      <c r="K2259" s="24"/>
      <c r="L2259" s="34"/>
      <c r="M2259" s="34"/>
      <c r="N2259" s="46"/>
      <c r="O2259" s="46"/>
      <c r="P2259" s="25"/>
      <c r="R2259" s="24"/>
      <c r="S2259" s="24"/>
    </row>
    <row r="2260" spans="8:19" x14ac:dyDescent="0.25">
      <c r="H2260" s="24"/>
      <c r="I2260" s="24"/>
      <c r="J2260" s="24"/>
      <c r="K2260" s="24"/>
      <c r="L2260" s="34"/>
      <c r="M2260" s="34"/>
      <c r="N2260" s="46"/>
      <c r="O2260" s="46"/>
      <c r="P2260" s="25"/>
      <c r="R2260" s="24"/>
      <c r="S2260" s="24"/>
    </row>
    <row r="2261" spans="8:19" x14ac:dyDescent="0.25">
      <c r="H2261" s="24"/>
      <c r="I2261" s="24"/>
      <c r="J2261" s="24"/>
      <c r="K2261" s="24"/>
      <c r="L2261" s="34"/>
      <c r="M2261" s="34"/>
      <c r="N2261" s="46"/>
      <c r="O2261" s="46"/>
      <c r="P2261" s="25"/>
      <c r="R2261" s="24"/>
      <c r="S2261" s="24"/>
    </row>
    <row r="2262" spans="8:19" x14ac:dyDescent="0.25">
      <c r="H2262" s="24"/>
      <c r="I2262" s="24"/>
      <c r="J2262" s="24"/>
      <c r="K2262" s="24"/>
      <c r="L2262" s="34"/>
      <c r="M2262" s="34"/>
      <c r="N2262" s="46"/>
      <c r="O2262" s="46"/>
      <c r="P2262" s="25"/>
      <c r="R2262" s="24"/>
      <c r="S2262" s="24"/>
    </row>
    <row r="2263" spans="8:19" x14ac:dyDescent="0.25">
      <c r="H2263" s="24"/>
      <c r="I2263" s="24"/>
      <c r="J2263" s="24"/>
      <c r="K2263" s="24"/>
      <c r="L2263" s="34"/>
      <c r="M2263" s="34"/>
      <c r="N2263" s="46"/>
      <c r="O2263" s="46"/>
      <c r="P2263" s="25"/>
      <c r="R2263" s="24"/>
      <c r="S2263" s="24"/>
    </row>
    <row r="2264" spans="8:19" x14ac:dyDescent="0.25">
      <c r="H2264" s="24"/>
      <c r="I2264" s="24"/>
      <c r="J2264" s="24"/>
      <c r="K2264" s="24"/>
      <c r="L2264" s="34"/>
      <c r="M2264" s="34"/>
      <c r="N2264" s="46"/>
      <c r="O2264" s="46"/>
      <c r="P2264" s="25"/>
      <c r="R2264" s="24"/>
      <c r="S2264" s="24"/>
    </row>
    <row r="2265" spans="8:19" x14ac:dyDescent="0.25">
      <c r="H2265" s="24"/>
      <c r="I2265" s="24"/>
      <c r="J2265" s="24"/>
      <c r="K2265" s="24"/>
      <c r="L2265" s="34"/>
      <c r="M2265" s="34"/>
      <c r="N2265" s="46"/>
      <c r="O2265" s="46"/>
      <c r="P2265" s="25"/>
      <c r="R2265" s="24"/>
      <c r="S2265" s="24"/>
    </row>
    <row r="2266" spans="8:19" x14ac:dyDescent="0.25">
      <c r="H2266" s="24"/>
      <c r="I2266" s="24"/>
      <c r="J2266" s="24"/>
      <c r="K2266" s="24"/>
      <c r="L2266" s="34"/>
      <c r="M2266" s="34"/>
      <c r="N2266" s="46"/>
      <c r="O2266" s="46"/>
      <c r="P2266" s="25"/>
      <c r="R2266" s="24"/>
      <c r="S2266" s="24"/>
    </row>
    <row r="2267" spans="8:19" x14ac:dyDescent="0.25">
      <c r="H2267" s="24"/>
      <c r="I2267" s="24"/>
      <c r="J2267" s="24"/>
      <c r="K2267" s="24"/>
      <c r="L2267" s="34"/>
      <c r="M2267" s="34"/>
      <c r="N2267" s="46"/>
      <c r="O2267" s="46"/>
      <c r="P2267" s="25"/>
      <c r="R2267" s="24"/>
      <c r="S2267" s="24"/>
    </row>
    <row r="2268" spans="8:19" x14ac:dyDescent="0.25">
      <c r="H2268" s="24"/>
      <c r="I2268" s="24"/>
      <c r="J2268" s="24"/>
      <c r="K2268" s="24"/>
      <c r="L2268" s="34"/>
      <c r="M2268" s="34"/>
      <c r="N2268" s="46"/>
      <c r="O2268" s="46"/>
      <c r="P2268" s="25"/>
      <c r="R2268" s="24"/>
      <c r="S2268" s="24"/>
    </row>
    <row r="2269" spans="8:19" x14ac:dyDescent="0.25">
      <c r="H2269" s="24"/>
      <c r="I2269" s="24"/>
      <c r="J2269" s="24"/>
      <c r="K2269" s="24"/>
      <c r="L2269" s="34"/>
      <c r="M2269" s="34"/>
      <c r="N2269" s="46"/>
      <c r="O2269" s="46"/>
      <c r="P2269" s="25"/>
      <c r="R2269" s="24"/>
      <c r="S2269" s="24"/>
    </row>
    <row r="2270" spans="8:19" x14ac:dyDescent="0.25">
      <c r="H2270" s="24"/>
      <c r="I2270" s="24"/>
      <c r="J2270" s="24"/>
      <c r="K2270" s="24"/>
      <c r="L2270" s="34"/>
      <c r="M2270" s="34"/>
      <c r="N2270" s="46"/>
      <c r="O2270" s="46"/>
      <c r="P2270" s="25"/>
      <c r="R2270" s="24"/>
      <c r="S2270" s="24"/>
    </row>
    <row r="2271" spans="8:19" x14ac:dyDescent="0.25">
      <c r="H2271" s="24"/>
      <c r="I2271" s="24"/>
      <c r="J2271" s="24"/>
      <c r="K2271" s="24"/>
      <c r="L2271" s="34"/>
      <c r="M2271" s="34"/>
      <c r="N2271" s="46"/>
      <c r="O2271" s="46"/>
      <c r="P2271" s="25"/>
      <c r="R2271" s="24"/>
      <c r="S2271" s="24"/>
    </row>
    <row r="2272" spans="8:19" x14ac:dyDescent="0.25">
      <c r="H2272" s="24"/>
      <c r="I2272" s="24"/>
      <c r="J2272" s="24"/>
      <c r="K2272" s="24"/>
      <c r="L2272" s="34"/>
      <c r="M2272" s="34"/>
      <c r="N2272" s="46"/>
      <c r="O2272" s="46"/>
      <c r="P2272" s="25"/>
      <c r="R2272" s="24"/>
      <c r="S2272" s="24"/>
    </row>
    <row r="2273" spans="8:19" x14ac:dyDescent="0.25">
      <c r="H2273" s="24"/>
      <c r="I2273" s="24"/>
      <c r="J2273" s="24"/>
      <c r="K2273" s="24"/>
      <c r="L2273" s="34"/>
      <c r="M2273" s="34"/>
      <c r="N2273" s="46"/>
      <c r="O2273" s="46"/>
      <c r="P2273" s="25"/>
      <c r="R2273" s="24"/>
      <c r="S2273" s="24"/>
    </row>
    <row r="2274" spans="8:19" x14ac:dyDescent="0.25">
      <c r="H2274" s="24"/>
      <c r="I2274" s="24"/>
      <c r="J2274" s="24"/>
      <c r="K2274" s="24"/>
      <c r="L2274" s="34"/>
      <c r="M2274" s="34"/>
      <c r="N2274" s="46"/>
      <c r="O2274" s="46"/>
      <c r="P2274" s="25"/>
      <c r="R2274" s="24"/>
      <c r="S2274" s="24"/>
    </row>
    <row r="2275" spans="8:19" x14ac:dyDescent="0.25">
      <c r="H2275" s="24"/>
      <c r="I2275" s="24"/>
      <c r="J2275" s="24"/>
      <c r="K2275" s="24"/>
      <c r="L2275" s="34"/>
      <c r="M2275" s="34"/>
      <c r="N2275" s="46"/>
      <c r="O2275" s="46"/>
      <c r="P2275" s="25"/>
      <c r="R2275" s="24"/>
      <c r="S2275" s="24"/>
    </row>
    <row r="2276" spans="8:19" x14ac:dyDescent="0.25">
      <c r="H2276" s="24"/>
      <c r="I2276" s="24"/>
      <c r="J2276" s="24"/>
      <c r="K2276" s="24"/>
      <c r="L2276" s="34"/>
      <c r="M2276" s="34"/>
      <c r="N2276" s="46"/>
      <c r="O2276" s="46"/>
      <c r="P2276" s="25"/>
      <c r="R2276" s="24"/>
      <c r="S2276" s="24"/>
    </row>
    <row r="2277" spans="8:19" x14ac:dyDescent="0.25">
      <c r="H2277" s="24"/>
      <c r="I2277" s="24"/>
      <c r="J2277" s="24"/>
      <c r="K2277" s="24"/>
      <c r="L2277" s="34"/>
      <c r="M2277" s="34"/>
      <c r="N2277" s="46"/>
      <c r="O2277" s="46"/>
      <c r="P2277" s="25"/>
      <c r="R2277" s="24"/>
      <c r="S2277" s="24"/>
    </row>
    <row r="2278" spans="8:19" x14ac:dyDescent="0.25">
      <c r="H2278" s="24"/>
      <c r="I2278" s="24"/>
      <c r="J2278" s="24"/>
      <c r="K2278" s="24"/>
      <c r="L2278" s="34"/>
      <c r="M2278" s="34"/>
      <c r="N2278" s="46"/>
      <c r="O2278" s="46"/>
      <c r="P2278" s="25"/>
      <c r="R2278" s="24"/>
      <c r="S2278" s="24"/>
    </row>
    <row r="2279" spans="8:19" x14ac:dyDescent="0.25">
      <c r="H2279" s="24"/>
      <c r="I2279" s="24"/>
      <c r="J2279" s="24"/>
      <c r="K2279" s="24"/>
      <c r="L2279" s="34"/>
      <c r="M2279" s="34"/>
      <c r="N2279" s="46"/>
      <c r="O2279" s="46"/>
      <c r="P2279" s="25"/>
      <c r="R2279" s="24"/>
      <c r="S2279" s="24"/>
    </row>
    <row r="2280" spans="8:19" x14ac:dyDescent="0.25">
      <c r="H2280" s="24"/>
      <c r="I2280" s="24"/>
      <c r="J2280" s="24"/>
      <c r="K2280" s="24"/>
      <c r="L2280" s="34"/>
      <c r="M2280" s="34"/>
      <c r="N2280" s="46"/>
      <c r="O2280" s="46"/>
      <c r="P2280" s="25"/>
      <c r="R2280" s="24"/>
      <c r="S2280" s="24"/>
    </row>
    <row r="2281" spans="8:19" x14ac:dyDescent="0.25">
      <c r="H2281" s="24"/>
      <c r="I2281" s="24"/>
      <c r="J2281" s="24"/>
      <c r="K2281" s="24"/>
      <c r="L2281" s="34"/>
      <c r="M2281" s="34"/>
      <c r="N2281" s="46"/>
      <c r="O2281" s="46"/>
      <c r="P2281" s="25"/>
      <c r="R2281" s="24"/>
      <c r="S2281" s="24"/>
    </row>
    <row r="2282" spans="8:19" x14ac:dyDescent="0.25">
      <c r="H2282" s="24"/>
      <c r="I2282" s="24"/>
      <c r="J2282" s="24"/>
      <c r="K2282" s="24"/>
      <c r="L2282" s="34"/>
      <c r="M2282" s="34"/>
      <c r="N2282" s="46"/>
      <c r="O2282" s="46"/>
      <c r="P2282" s="25"/>
      <c r="R2282" s="24"/>
      <c r="S2282" s="24"/>
    </row>
    <row r="2283" spans="8:19" x14ac:dyDescent="0.25">
      <c r="H2283" s="24"/>
      <c r="I2283" s="24"/>
      <c r="J2283" s="24"/>
      <c r="K2283" s="24"/>
      <c r="L2283" s="34"/>
      <c r="M2283" s="34"/>
      <c r="N2283" s="46"/>
      <c r="O2283" s="46"/>
      <c r="P2283" s="25"/>
      <c r="R2283" s="24"/>
      <c r="S2283" s="24"/>
    </row>
    <row r="2284" spans="8:19" x14ac:dyDescent="0.25">
      <c r="H2284" s="24"/>
      <c r="I2284" s="24"/>
      <c r="J2284" s="24"/>
      <c r="K2284" s="24"/>
      <c r="L2284" s="34"/>
      <c r="M2284" s="34"/>
      <c r="N2284" s="46"/>
      <c r="O2284" s="46"/>
      <c r="P2284" s="25"/>
      <c r="R2284" s="24"/>
      <c r="S2284" s="24"/>
    </row>
    <row r="2285" spans="8:19" x14ac:dyDescent="0.25">
      <c r="H2285" s="24"/>
      <c r="I2285" s="24"/>
      <c r="J2285" s="24"/>
      <c r="K2285" s="24"/>
      <c r="L2285" s="34"/>
      <c r="M2285" s="34"/>
      <c r="N2285" s="46"/>
      <c r="O2285" s="46"/>
      <c r="P2285" s="25"/>
      <c r="R2285" s="24"/>
      <c r="S2285" s="24"/>
    </row>
    <row r="2286" spans="8:19" x14ac:dyDescent="0.25">
      <c r="H2286" s="24"/>
      <c r="I2286" s="24"/>
      <c r="J2286" s="24"/>
      <c r="K2286" s="24"/>
      <c r="L2286" s="34"/>
      <c r="M2286" s="34"/>
      <c r="N2286" s="46"/>
      <c r="O2286" s="46"/>
      <c r="P2286" s="25"/>
      <c r="R2286" s="24"/>
      <c r="S2286" s="24"/>
    </row>
    <row r="2287" spans="8:19" x14ac:dyDescent="0.25">
      <c r="H2287" s="24"/>
      <c r="I2287" s="24"/>
      <c r="J2287" s="24"/>
      <c r="K2287" s="24"/>
      <c r="L2287" s="34"/>
      <c r="M2287" s="34"/>
      <c r="N2287" s="46"/>
      <c r="O2287" s="46"/>
      <c r="P2287" s="25"/>
      <c r="R2287" s="24"/>
      <c r="S2287" s="24"/>
    </row>
    <row r="2288" spans="8:19" x14ac:dyDescent="0.25">
      <c r="H2288" s="24"/>
      <c r="I2288" s="24"/>
      <c r="J2288" s="24"/>
      <c r="K2288" s="24"/>
      <c r="L2288" s="34"/>
      <c r="M2288" s="34"/>
      <c r="N2288" s="46"/>
      <c r="O2288" s="46"/>
      <c r="P2288" s="25"/>
      <c r="R2288" s="24"/>
      <c r="S2288" s="24"/>
    </row>
    <row r="2289" spans="8:19" x14ac:dyDescent="0.25">
      <c r="H2289" s="24"/>
      <c r="I2289" s="24"/>
      <c r="J2289" s="24"/>
      <c r="K2289" s="24"/>
      <c r="L2289" s="34"/>
      <c r="M2289" s="34"/>
      <c r="N2289" s="46"/>
      <c r="O2289" s="46"/>
      <c r="P2289" s="25"/>
      <c r="R2289" s="24"/>
      <c r="S2289" s="24"/>
    </row>
    <row r="2290" spans="8:19" x14ac:dyDescent="0.25">
      <c r="H2290" s="24"/>
      <c r="I2290" s="24"/>
      <c r="J2290" s="24"/>
      <c r="K2290" s="24"/>
      <c r="L2290" s="34"/>
      <c r="M2290" s="34"/>
      <c r="N2290" s="46"/>
      <c r="O2290" s="46"/>
      <c r="P2290" s="25"/>
      <c r="R2290" s="24"/>
      <c r="S2290" s="24"/>
    </row>
    <row r="2291" spans="8:19" x14ac:dyDescent="0.25">
      <c r="H2291" s="24"/>
      <c r="I2291" s="24"/>
      <c r="J2291" s="24"/>
      <c r="K2291" s="24"/>
      <c r="L2291" s="34"/>
      <c r="M2291" s="34"/>
      <c r="N2291" s="46"/>
      <c r="O2291" s="46"/>
      <c r="P2291" s="25"/>
      <c r="R2291" s="24"/>
      <c r="S2291" s="24"/>
    </row>
    <row r="2292" spans="8:19" x14ac:dyDescent="0.25">
      <c r="H2292" s="24"/>
      <c r="I2292" s="24"/>
      <c r="J2292" s="24"/>
      <c r="K2292" s="24"/>
      <c r="L2292" s="34"/>
      <c r="M2292" s="34"/>
      <c r="N2292" s="46"/>
      <c r="O2292" s="46"/>
      <c r="P2292" s="25"/>
      <c r="R2292" s="24"/>
      <c r="S2292" s="24"/>
    </row>
    <row r="2293" spans="8:19" x14ac:dyDescent="0.25">
      <c r="H2293" s="24"/>
      <c r="I2293" s="24"/>
      <c r="J2293" s="24"/>
      <c r="K2293" s="24"/>
      <c r="L2293" s="34"/>
      <c r="M2293" s="34"/>
      <c r="N2293" s="46"/>
      <c r="O2293" s="46"/>
      <c r="P2293" s="25"/>
      <c r="R2293" s="24"/>
      <c r="S2293" s="24"/>
    </row>
    <row r="2294" spans="8:19" x14ac:dyDescent="0.25">
      <c r="H2294" s="24"/>
      <c r="I2294" s="24"/>
      <c r="J2294" s="24"/>
      <c r="K2294" s="24"/>
      <c r="L2294" s="34"/>
      <c r="M2294" s="34"/>
      <c r="N2294" s="46"/>
      <c r="O2294" s="46"/>
      <c r="P2294" s="25"/>
      <c r="R2294" s="24"/>
      <c r="S2294" s="24"/>
    </row>
    <row r="2295" spans="8:19" x14ac:dyDescent="0.25">
      <c r="H2295" s="24"/>
      <c r="I2295" s="24"/>
      <c r="J2295" s="24"/>
      <c r="K2295" s="24"/>
      <c r="L2295" s="34"/>
      <c r="M2295" s="34"/>
      <c r="N2295" s="46"/>
      <c r="O2295" s="46"/>
      <c r="P2295" s="25"/>
      <c r="R2295" s="24"/>
      <c r="S2295" s="24"/>
    </row>
    <row r="2296" spans="8:19" x14ac:dyDescent="0.25">
      <c r="H2296" s="24"/>
      <c r="I2296" s="24"/>
      <c r="J2296" s="24"/>
      <c r="K2296" s="24"/>
      <c r="L2296" s="34"/>
      <c r="M2296" s="34"/>
      <c r="N2296" s="46"/>
      <c r="O2296" s="46"/>
      <c r="P2296" s="25"/>
      <c r="R2296" s="24"/>
      <c r="S2296" s="24"/>
    </row>
    <row r="2297" spans="8:19" x14ac:dyDescent="0.25">
      <c r="H2297" s="24"/>
      <c r="I2297" s="24"/>
      <c r="J2297" s="24"/>
      <c r="K2297" s="24"/>
      <c r="L2297" s="34"/>
      <c r="M2297" s="34"/>
      <c r="N2297" s="46"/>
      <c r="O2297" s="46"/>
      <c r="P2297" s="25"/>
      <c r="R2297" s="24"/>
      <c r="S2297" s="24"/>
    </row>
    <row r="2298" spans="8:19" x14ac:dyDescent="0.25">
      <c r="H2298" s="24"/>
      <c r="I2298" s="24"/>
      <c r="J2298" s="24"/>
      <c r="K2298" s="24"/>
      <c r="L2298" s="34"/>
      <c r="M2298" s="34"/>
      <c r="N2298" s="46"/>
      <c r="O2298" s="46"/>
      <c r="P2298" s="25"/>
      <c r="R2298" s="24"/>
      <c r="S2298" s="24"/>
    </row>
    <row r="2299" spans="8:19" x14ac:dyDescent="0.25">
      <c r="H2299" s="24"/>
      <c r="I2299" s="24"/>
      <c r="J2299" s="24"/>
      <c r="K2299" s="24"/>
      <c r="L2299" s="34"/>
      <c r="M2299" s="34"/>
      <c r="N2299" s="46"/>
      <c r="O2299" s="46"/>
      <c r="P2299" s="25"/>
      <c r="R2299" s="24"/>
      <c r="S2299" s="24"/>
    </row>
    <row r="2300" spans="8:19" x14ac:dyDescent="0.25">
      <c r="H2300" s="24"/>
      <c r="I2300" s="24"/>
      <c r="J2300" s="24"/>
      <c r="K2300" s="24"/>
      <c r="L2300" s="34"/>
      <c r="M2300" s="34"/>
      <c r="N2300" s="46"/>
      <c r="O2300" s="46"/>
      <c r="P2300" s="25"/>
      <c r="R2300" s="24"/>
      <c r="S2300" s="24"/>
    </row>
    <row r="2301" spans="8:19" x14ac:dyDescent="0.25">
      <c r="H2301" s="24"/>
      <c r="I2301" s="24"/>
      <c r="J2301" s="24"/>
      <c r="K2301" s="24"/>
      <c r="L2301" s="34"/>
      <c r="M2301" s="34"/>
      <c r="N2301" s="46"/>
      <c r="O2301" s="46"/>
      <c r="P2301" s="25"/>
      <c r="R2301" s="24"/>
      <c r="S2301" s="24"/>
    </row>
    <row r="2302" spans="8:19" x14ac:dyDescent="0.25">
      <c r="H2302" s="24"/>
      <c r="I2302" s="24"/>
      <c r="J2302" s="24"/>
      <c r="K2302" s="24"/>
      <c r="L2302" s="34"/>
      <c r="M2302" s="34"/>
      <c r="N2302" s="46"/>
      <c r="O2302" s="46"/>
      <c r="P2302" s="25"/>
      <c r="R2302" s="24"/>
      <c r="S2302" s="24"/>
    </row>
    <row r="2303" spans="8:19" x14ac:dyDescent="0.25">
      <c r="H2303" s="24"/>
      <c r="I2303" s="24"/>
      <c r="J2303" s="24"/>
      <c r="K2303" s="24"/>
      <c r="L2303" s="34"/>
      <c r="M2303" s="34"/>
      <c r="N2303" s="46"/>
      <c r="O2303" s="46"/>
      <c r="P2303" s="25"/>
      <c r="R2303" s="24"/>
      <c r="S2303" s="24"/>
    </row>
    <row r="2304" spans="8:19" x14ac:dyDescent="0.25">
      <c r="H2304" s="24"/>
      <c r="I2304" s="24"/>
      <c r="J2304" s="24"/>
      <c r="K2304" s="24"/>
      <c r="L2304" s="34"/>
      <c r="M2304" s="34"/>
      <c r="N2304" s="46"/>
      <c r="O2304" s="46"/>
      <c r="P2304" s="25"/>
      <c r="R2304" s="24"/>
      <c r="S2304" s="24"/>
    </row>
    <row r="2305" spans="8:19" x14ac:dyDescent="0.25">
      <c r="H2305" s="24"/>
      <c r="I2305" s="24"/>
      <c r="J2305" s="24"/>
      <c r="K2305" s="24"/>
      <c r="L2305" s="34"/>
      <c r="M2305" s="34"/>
      <c r="N2305" s="46"/>
      <c r="O2305" s="46"/>
      <c r="P2305" s="25"/>
      <c r="R2305" s="24"/>
      <c r="S2305" s="24"/>
    </row>
    <row r="2306" spans="8:19" x14ac:dyDescent="0.25">
      <c r="H2306" s="24"/>
      <c r="I2306" s="24"/>
      <c r="J2306" s="24"/>
      <c r="K2306" s="24"/>
      <c r="L2306" s="34"/>
      <c r="M2306" s="34"/>
      <c r="N2306" s="46"/>
      <c r="O2306" s="46"/>
      <c r="P2306" s="25"/>
      <c r="R2306" s="24"/>
      <c r="S2306" s="24"/>
    </row>
    <row r="2307" spans="8:19" x14ac:dyDescent="0.25">
      <c r="H2307" s="24"/>
      <c r="I2307" s="24"/>
      <c r="J2307" s="24"/>
      <c r="K2307" s="24"/>
      <c r="L2307" s="34"/>
      <c r="M2307" s="34"/>
      <c r="N2307" s="46"/>
      <c r="O2307" s="46"/>
      <c r="P2307" s="25"/>
      <c r="R2307" s="24"/>
      <c r="S2307" s="24"/>
    </row>
    <row r="2308" spans="8:19" x14ac:dyDescent="0.25">
      <c r="H2308" s="24"/>
      <c r="I2308" s="24"/>
      <c r="J2308" s="24"/>
      <c r="K2308" s="24"/>
      <c r="L2308" s="34"/>
      <c r="M2308" s="34"/>
      <c r="N2308" s="46"/>
      <c r="O2308" s="46"/>
      <c r="P2308" s="25"/>
      <c r="R2308" s="24"/>
      <c r="S2308" s="24"/>
    </row>
    <row r="2309" spans="8:19" x14ac:dyDescent="0.25">
      <c r="H2309" s="24"/>
      <c r="I2309" s="24"/>
      <c r="J2309" s="24"/>
      <c r="K2309" s="24"/>
      <c r="L2309" s="34"/>
      <c r="M2309" s="34"/>
      <c r="N2309" s="46"/>
      <c r="O2309" s="46"/>
      <c r="P2309" s="25"/>
      <c r="R2309" s="24"/>
      <c r="S2309" s="24"/>
    </row>
    <row r="2310" spans="8:19" x14ac:dyDescent="0.25">
      <c r="H2310" s="24"/>
      <c r="I2310" s="24"/>
      <c r="J2310" s="24"/>
      <c r="K2310" s="24"/>
      <c r="L2310" s="34"/>
      <c r="M2310" s="34"/>
      <c r="N2310" s="46"/>
      <c r="O2310" s="46"/>
      <c r="P2310" s="25"/>
      <c r="R2310" s="24"/>
      <c r="S2310" s="24"/>
    </row>
    <row r="2311" spans="8:19" x14ac:dyDescent="0.25">
      <c r="H2311" s="24"/>
      <c r="I2311" s="24"/>
      <c r="J2311" s="24"/>
      <c r="K2311" s="24"/>
      <c r="L2311" s="34"/>
      <c r="M2311" s="34"/>
      <c r="N2311" s="46"/>
      <c r="O2311" s="46"/>
      <c r="P2311" s="25"/>
      <c r="R2311" s="24"/>
      <c r="S2311" s="24"/>
    </row>
    <row r="2312" spans="8:19" x14ac:dyDescent="0.25">
      <c r="H2312" s="24"/>
      <c r="I2312" s="24"/>
      <c r="J2312" s="24"/>
      <c r="K2312" s="24"/>
      <c r="L2312" s="34"/>
      <c r="M2312" s="34"/>
      <c r="N2312" s="46"/>
      <c r="O2312" s="46"/>
      <c r="P2312" s="25"/>
      <c r="R2312" s="24"/>
      <c r="S2312" s="24"/>
    </row>
    <row r="2313" spans="8:19" x14ac:dyDescent="0.25">
      <c r="H2313" s="24"/>
      <c r="I2313" s="24"/>
      <c r="J2313" s="24"/>
      <c r="K2313" s="24"/>
      <c r="L2313" s="34"/>
      <c r="M2313" s="34"/>
      <c r="N2313" s="46"/>
      <c r="O2313" s="46"/>
      <c r="P2313" s="25"/>
      <c r="R2313" s="24"/>
      <c r="S2313" s="24"/>
    </row>
    <row r="2314" spans="8:19" x14ac:dyDescent="0.25">
      <c r="H2314" s="24"/>
      <c r="I2314" s="24"/>
      <c r="J2314" s="24"/>
      <c r="K2314" s="24"/>
      <c r="L2314" s="34"/>
      <c r="M2314" s="34"/>
      <c r="N2314" s="46"/>
      <c r="O2314" s="46"/>
      <c r="P2314" s="25"/>
      <c r="R2314" s="24"/>
      <c r="S2314" s="24"/>
    </row>
    <row r="2315" spans="8:19" x14ac:dyDescent="0.25">
      <c r="H2315" s="24"/>
      <c r="I2315" s="24"/>
      <c r="J2315" s="24"/>
      <c r="K2315" s="24"/>
      <c r="L2315" s="34"/>
      <c r="M2315" s="34"/>
      <c r="N2315" s="46"/>
      <c r="O2315" s="46"/>
      <c r="P2315" s="25"/>
      <c r="R2315" s="24"/>
      <c r="S2315" s="24"/>
    </row>
    <row r="2316" spans="8:19" x14ac:dyDescent="0.25">
      <c r="H2316" s="24"/>
      <c r="I2316" s="24"/>
      <c r="J2316" s="24"/>
      <c r="K2316" s="24"/>
      <c r="L2316" s="34"/>
      <c r="M2316" s="34"/>
      <c r="N2316" s="46"/>
      <c r="O2316" s="46"/>
      <c r="P2316" s="25"/>
      <c r="R2316" s="24"/>
      <c r="S2316" s="24"/>
    </row>
    <row r="2317" spans="8:19" x14ac:dyDescent="0.25">
      <c r="H2317" s="24"/>
      <c r="I2317" s="24"/>
      <c r="J2317" s="24"/>
      <c r="K2317" s="24"/>
      <c r="L2317" s="34"/>
      <c r="M2317" s="34"/>
      <c r="N2317" s="46"/>
      <c r="O2317" s="46"/>
      <c r="P2317" s="25"/>
      <c r="R2317" s="24"/>
      <c r="S2317" s="24"/>
    </row>
    <row r="2318" spans="8:19" x14ac:dyDescent="0.25">
      <c r="H2318" s="24"/>
      <c r="I2318" s="24"/>
      <c r="J2318" s="24"/>
      <c r="K2318" s="24"/>
      <c r="L2318" s="34"/>
      <c r="M2318" s="34"/>
      <c r="N2318" s="46"/>
      <c r="O2318" s="46"/>
      <c r="P2318" s="25"/>
      <c r="R2318" s="24"/>
      <c r="S2318" s="24"/>
    </row>
    <row r="2319" spans="8:19" x14ac:dyDescent="0.25">
      <c r="H2319" s="24"/>
      <c r="I2319" s="24"/>
      <c r="J2319" s="24"/>
      <c r="K2319" s="24"/>
      <c r="L2319" s="34"/>
      <c r="M2319" s="34"/>
      <c r="N2319" s="46"/>
      <c r="O2319" s="46"/>
      <c r="P2319" s="25"/>
      <c r="R2319" s="24"/>
      <c r="S2319" s="24"/>
    </row>
    <row r="2320" spans="8:19" x14ac:dyDescent="0.25">
      <c r="H2320" s="24"/>
      <c r="I2320" s="24"/>
      <c r="J2320" s="24"/>
      <c r="K2320" s="24"/>
      <c r="L2320" s="34"/>
      <c r="M2320" s="34"/>
      <c r="N2320" s="46"/>
      <c r="O2320" s="46"/>
      <c r="P2320" s="25"/>
      <c r="R2320" s="24"/>
      <c r="S2320" s="24"/>
    </row>
    <row r="2321" spans="8:19" x14ac:dyDescent="0.25">
      <c r="H2321" s="24"/>
      <c r="I2321" s="24"/>
      <c r="J2321" s="24"/>
      <c r="K2321" s="24"/>
      <c r="L2321" s="34"/>
      <c r="M2321" s="34"/>
      <c r="N2321" s="46"/>
      <c r="O2321" s="46"/>
      <c r="P2321" s="25"/>
      <c r="R2321" s="24"/>
      <c r="S2321" s="24"/>
    </row>
    <row r="2322" spans="8:19" x14ac:dyDescent="0.25">
      <c r="H2322" s="24"/>
      <c r="I2322" s="24"/>
      <c r="J2322" s="24"/>
      <c r="K2322" s="24"/>
      <c r="L2322" s="34"/>
      <c r="M2322" s="34"/>
      <c r="N2322" s="46"/>
      <c r="O2322" s="46"/>
      <c r="P2322" s="25"/>
      <c r="R2322" s="24"/>
      <c r="S2322" s="24"/>
    </row>
    <row r="2323" spans="8:19" x14ac:dyDescent="0.25">
      <c r="H2323" s="24"/>
      <c r="I2323" s="24"/>
      <c r="J2323" s="24"/>
      <c r="K2323" s="24"/>
      <c r="L2323" s="34"/>
      <c r="M2323" s="34"/>
      <c r="N2323" s="46"/>
      <c r="O2323" s="46"/>
      <c r="P2323" s="25"/>
      <c r="R2323" s="24"/>
      <c r="S2323" s="24"/>
    </row>
    <row r="2324" spans="8:19" x14ac:dyDescent="0.25">
      <c r="H2324" s="24"/>
      <c r="I2324" s="24"/>
      <c r="J2324" s="24"/>
      <c r="K2324" s="24"/>
      <c r="L2324" s="34"/>
      <c r="M2324" s="34"/>
      <c r="N2324" s="46"/>
      <c r="O2324" s="46"/>
      <c r="P2324" s="25"/>
      <c r="R2324" s="24"/>
      <c r="S2324" s="24"/>
    </row>
    <row r="2325" spans="8:19" x14ac:dyDescent="0.25">
      <c r="H2325" s="24"/>
      <c r="I2325" s="24"/>
      <c r="J2325" s="24"/>
      <c r="K2325" s="24"/>
      <c r="L2325" s="34"/>
      <c r="M2325" s="34"/>
      <c r="N2325" s="46"/>
      <c r="O2325" s="46"/>
      <c r="P2325" s="25"/>
      <c r="R2325" s="24"/>
      <c r="S2325" s="24"/>
    </row>
    <row r="2326" spans="8:19" x14ac:dyDescent="0.25">
      <c r="H2326" s="24"/>
      <c r="I2326" s="24"/>
      <c r="J2326" s="24"/>
      <c r="K2326" s="24"/>
      <c r="L2326" s="34"/>
      <c r="M2326" s="34"/>
      <c r="N2326" s="46"/>
      <c r="O2326" s="46"/>
      <c r="P2326" s="25"/>
      <c r="R2326" s="24"/>
      <c r="S2326" s="24"/>
    </row>
    <row r="2327" spans="8:19" x14ac:dyDescent="0.25">
      <c r="H2327" s="24"/>
      <c r="I2327" s="24"/>
      <c r="J2327" s="24"/>
      <c r="K2327" s="24"/>
      <c r="L2327" s="34"/>
      <c r="M2327" s="34"/>
      <c r="N2327" s="46"/>
      <c r="O2327" s="46"/>
      <c r="P2327" s="25"/>
      <c r="R2327" s="24"/>
      <c r="S2327" s="24"/>
    </row>
    <row r="2328" spans="8:19" x14ac:dyDescent="0.25">
      <c r="H2328" s="24"/>
      <c r="I2328" s="24"/>
      <c r="J2328" s="24"/>
      <c r="K2328" s="24"/>
      <c r="L2328" s="34"/>
      <c r="M2328" s="34"/>
      <c r="N2328" s="46"/>
      <c r="O2328" s="46"/>
      <c r="P2328" s="25"/>
      <c r="R2328" s="24"/>
      <c r="S2328" s="24"/>
    </row>
    <row r="2329" spans="8:19" x14ac:dyDescent="0.25">
      <c r="H2329" s="24"/>
      <c r="I2329" s="24"/>
      <c r="J2329" s="24"/>
      <c r="K2329" s="24"/>
      <c r="L2329" s="34"/>
      <c r="M2329" s="34"/>
      <c r="N2329" s="46"/>
      <c r="O2329" s="46"/>
      <c r="P2329" s="25"/>
      <c r="R2329" s="24"/>
      <c r="S2329" s="24"/>
    </row>
    <row r="2330" spans="8:19" x14ac:dyDescent="0.25">
      <c r="H2330" s="24"/>
      <c r="I2330" s="24"/>
      <c r="J2330" s="24"/>
      <c r="K2330" s="24"/>
      <c r="L2330" s="34"/>
      <c r="M2330" s="34"/>
      <c r="N2330" s="46"/>
      <c r="O2330" s="46"/>
      <c r="P2330" s="25"/>
      <c r="R2330" s="24"/>
      <c r="S2330" s="24"/>
    </row>
    <row r="2331" spans="8:19" x14ac:dyDescent="0.25">
      <c r="H2331" s="24"/>
      <c r="I2331" s="24"/>
      <c r="J2331" s="24"/>
      <c r="K2331" s="24"/>
      <c r="L2331" s="34"/>
      <c r="M2331" s="34"/>
      <c r="N2331" s="46"/>
      <c r="O2331" s="46"/>
      <c r="P2331" s="25"/>
      <c r="R2331" s="24"/>
      <c r="S2331" s="24"/>
    </row>
    <row r="2332" spans="8:19" x14ac:dyDescent="0.25">
      <c r="H2332" s="24"/>
      <c r="I2332" s="24"/>
      <c r="J2332" s="24"/>
      <c r="K2332" s="24"/>
      <c r="L2332" s="34"/>
      <c r="M2332" s="34"/>
      <c r="N2332" s="46"/>
      <c r="O2332" s="46"/>
      <c r="P2332" s="25"/>
      <c r="R2332" s="24"/>
      <c r="S2332" s="24"/>
    </row>
    <row r="2333" spans="8:19" x14ac:dyDescent="0.25">
      <c r="H2333" s="24"/>
      <c r="I2333" s="24"/>
      <c r="J2333" s="24"/>
      <c r="K2333" s="24"/>
      <c r="L2333" s="34"/>
      <c r="M2333" s="34"/>
      <c r="N2333" s="46"/>
      <c r="O2333" s="46"/>
      <c r="P2333" s="25"/>
      <c r="R2333" s="24"/>
      <c r="S2333" s="24"/>
    </row>
    <row r="2334" spans="8:19" x14ac:dyDescent="0.25">
      <c r="H2334" s="24"/>
      <c r="I2334" s="24"/>
      <c r="J2334" s="24"/>
      <c r="K2334" s="24"/>
      <c r="L2334" s="34"/>
      <c r="M2334" s="34"/>
      <c r="N2334" s="46"/>
      <c r="O2334" s="46"/>
      <c r="P2334" s="25"/>
      <c r="R2334" s="24"/>
      <c r="S2334" s="24"/>
    </row>
    <row r="2335" spans="8:19" x14ac:dyDescent="0.25">
      <c r="H2335" s="24"/>
      <c r="I2335" s="24"/>
      <c r="J2335" s="24"/>
      <c r="K2335" s="24"/>
      <c r="L2335" s="34"/>
      <c r="M2335" s="34"/>
      <c r="N2335" s="46"/>
      <c r="O2335" s="46"/>
      <c r="P2335" s="25"/>
      <c r="R2335" s="24"/>
      <c r="S2335" s="24"/>
    </row>
    <row r="2336" spans="8:19" x14ac:dyDescent="0.25">
      <c r="H2336" s="24"/>
      <c r="I2336" s="24"/>
      <c r="J2336" s="24"/>
      <c r="K2336" s="24"/>
      <c r="L2336" s="34"/>
      <c r="M2336" s="34"/>
      <c r="N2336" s="46"/>
      <c r="O2336" s="46"/>
      <c r="P2336" s="25"/>
      <c r="R2336" s="24"/>
      <c r="S2336" s="24"/>
    </row>
    <row r="2337" spans="8:19" x14ac:dyDescent="0.25">
      <c r="H2337" s="24"/>
      <c r="I2337" s="24"/>
      <c r="J2337" s="24"/>
      <c r="K2337" s="24"/>
      <c r="L2337" s="34"/>
      <c r="M2337" s="34"/>
      <c r="N2337" s="46"/>
      <c r="O2337" s="46"/>
      <c r="P2337" s="25"/>
      <c r="R2337" s="24"/>
      <c r="S2337" s="24"/>
    </row>
    <row r="2338" spans="8:19" x14ac:dyDescent="0.25">
      <c r="H2338" s="24"/>
      <c r="I2338" s="24"/>
      <c r="J2338" s="24"/>
      <c r="K2338" s="24"/>
      <c r="L2338" s="34"/>
      <c r="M2338" s="34"/>
      <c r="N2338" s="46"/>
      <c r="O2338" s="46"/>
      <c r="P2338" s="25"/>
      <c r="R2338" s="24"/>
      <c r="S2338" s="24"/>
    </row>
    <row r="2339" spans="8:19" x14ac:dyDescent="0.25">
      <c r="H2339" s="24"/>
      <c r="I2339" s="24"/>
      <c r="J2339" s="24"/>
      <c r="K2339" s="24"/>
      <c r="L2339" s="34"/>
      <c r="M2339" s="34"/>
      <c r="N2339" s="46"/>
      <c r="O2339" s="46"/>
      <c r="P2339" s="25"/>
      <c r="R2339" s="24"/>
      <c r="S2339" s="24"/>
    </row>
    <row r="2340" spans="8:19" x14ac:dyDescent="0.25">
      <c r="H2340" s="24"/>
      <c r="I2340" s="24"/>
      <c r="J2340" s="24"/>
      <c r="K2340" s="24"/>
      <c r="L2340" s="34"/>
      <c r="M2340" s="34"/>
      <c r="N2340" s="46"/>
      <c r="O2340" s="46"/>
      <c r="P2340" s="25"/>
      <c r="R2340" s="24"/>
      <c r="S2340" s="24"/>
    </row>
    <row r="2341" spans="8:19" x14ac:dyDescent="0.25">
      <c r="H2341" s="24"/>
      <c r="I2341" s="24"/>
      <c r="J2341" s="24"/>
      <c r="K2341" s="24"/>
      <c r="L2341" s="34"/>
      <c r="M2341" s="34"/>
      <c r="N2341" s="46"/>
      <c r="O2341" s="46"/>
      <c r="P2341" s="25"/>
      <c r="R2341" s="24"/>
      <c r="S2341" s="24"/>
    </row>
    <row r="2342" spans="8:19" x14ac:dyDescent="0.25">
      <c r="H2342" s="24"/>
      <c r="I2342" s="24"/>
      <c r="J2342" s="24"/>
      <c r="K2342" s="24"/>
      <c r="L2342" s="34"/>
      <c r="M2342" s="34"/>
      <c r="N2342" s="46"/>
      <c r="O2342" s="46"/>
      <c r="P2342" s="25"/>
      <c r="R2342" s="24"/>
      <c r="S2342" s="24"/>
    </row>
    <row r="2343" spans="8:19" x14ac:dyDescent="0.25">
      <c r="H2343" s="24"/>
      <c r="I2343" s="24"/>
      <c r="J2343" s="24"/>
      <c r="K2343" s="24"/>
      <c r="L2343" s="34"/>
      <c r="M2343" s="34"/>
      <c r="N2343" s="46"/>
      <c r="O2343" s="46"/>
      <c r="P2343" s="25"/>
      <c r="R2343" s="24"/>
      <c r="S2343" s="24"/>
    </row>
    <row r="2344" spans="8:19" x14ac:dyDescent="0.25">
      <c r="H2344" s="24"/>
      <c r="I2344" s="24"/>
      <c r="J2344" s="24"/>
      <c r="K2344" s="24"/>
      <c r="L2344" s="34"/>
      <c r="M2344" s="34"/>
      <c r="N2344" s="46"/>
      <c r="O2344" s="46"/>
      <c r="P2344" s="25"/>
      <c r="R2344" s="24"/>
      <c r="S2344" s="24"/>
    </row>
    <row r="2345" spans="8:19" x14ac:dyDescent="0.25">
      <c r="H2345" s="24"/>
      <c r="I2345" s="24"/>
      <c r="J2345" s="24"/>
      <c r="K2345" s="24"/>
      <c r="L2345" s="34"/>
      <c r="M2345" s="34"/>
      <c r="N2345" s="46"/>
      <c r="O2345" s="46"/>
      <c r="P2345" s="25"/>
      <c r="R2345" s="24"/>
      <c r="S2345" s="24"/>
    </row>
    <row r="2346" spans="8:19" x14ac:dyDescent="0.25">
      <c r="H2346" s="24"/>
      <c r="I2346" s="24"/>
      <c r="J2346" s="24"/>
      <c r="K2346" s="24"/>
      <c r="L2346" s="34"/>
      <c r="M2346" s="34"/>
      <c r="N2346" s="46"/>
      <c r="O2346" s="46"/>
      <c r="P2346" s="25"/>
      <c r="R2346" s="24"/>
      <c r="S2346" s="24"/>
    </row>
    <row r="2347" spans="8:19" x14ac:dyDescent="0.25">
      <c r="H2347" s="24"/>
      <c r="I2347" s="24"/>
      <c r="J2347" s="24"/>
      <c r="K2347" s="24"/>
      <c r="L2347" s="34"/>
      <c r="M2347" s="34"/>
      <c r="N2347" s="46"/>
      <c r="O2347" s="46"/>
      <c r="P2347" s="25"/>
      <c r="R2347" s="24"/>
      <c r="S2347" s="24"/>
    </row>
    <row r="2348" spans="8:19" x14ac:dyDescent="0.25">
      <c r="H2348" s="24"/>
      <c r="I2348" s="24"/>
      <c r="J2348" s="24"/>
      <c r="K2348" s="24"/>
      <c r="L2348" s="34"/>
      <c r="M2348" s="34"/>
      <c r="N2348" s="46"/>
      <c r="O2348" s="46"/>
      <c r="P2348" s="25"/>
      <c r="R2348" s="24"/>
      <c r="S2348" s="24"/>
    </row>
    <row r="2349" spans="8:19" x14ac:dyDescent="0.25">
      <c r="H2349" s="24"/>
      <c r="I2349" s="24"/>
      <c r="J2349" s="24"/>
      <c r="K2349" s="24"/>
      <c r="L2349" s="34"/>
      <c r="M2349" s="34"/>
      <c r="N2349" s="46"/>
      <c r="O2349" s="46"/>
      <c r="P2349" s="25"/>
      <c r="R2349" s="24"/>
      <c r="S2349" s="24"/>
    </row>
    <row r="2350" spans="8:19" x14ac:dyDescent="0.25">
      <c r="H2350" s="24"/>
      <c r="I2350" s="24"/>
      <c r="J2350" s="24"/>
      <c r="K2350" s="24"/>
      <c r="L2350" s="34"/>
      <c r="M2350" s="34"/>
      <c r="N2350" s="46"/>
      <c r="O2350" s="46"/>
      <c r="P2350" s="25"/>
      <c r="R2350" s="24"/>
      <c r="S2350" s="24"/>
    </row>
    <row r="2351" spans="8:19" x14ac:dyDescent="0.25">
      <c r="H2351" s="24"/>
      <c r="I2351" s="24"/>
      <c r="J2351" s="24"/>
      <c r="K2351" s="24"/>
      <c r="L2351" s="34"/>
      <c r="M2351" s="34"/>
      <c r="N2351" s="46"/>
      <c r="O2351" s="46"/>
      <c r="P2351" s="25"/>
      <c r="R2351" s="24"/>
      <c r="S2351" s="24"/>
    </row>
    <row r="2352" spans="8:19" x14ac:dyDescent="0.25">
      <c r="H2352" s="24"/>
      <c r="I2352" s="24"/>
      <c r="J2352" s="24"/>
      <c r="K2352" s="24"/>
      <c r="L2352" s="34"/>
      <c r="M2352" s="34"/>
      <c r="N2352" s="46"/>
      <c r="O2352" s="46"/>
      <c r="P2352" s="25"/>
      <c r="R2352" s="24"/>
      <c r="S2352" s="24"/>
    </row>
    <row r="2353" spans="8:19" x14ac:dyDescent="0.25">
      <c r="H2353" s="24"/>
      <c r="I2353" s="24"/>
      <c r="J2353" s="24"/>
      <c r="K2353" s="24"/>
      <c r="L2353" s="34"/>
      <c r="M2353" s="34"/>
      <c r="N2353" s="46"/>
      <c r="O2353" s="46"/>
      <c r="P2353" s="25"/>
      <c r="R2353" s="24"/>
      <c r="S2353" s="24"/>
    </row>
    <row r="2354" spans="8:19" x14ac:dyDescent="0.25">
      <c r="H2354" s="24"/>
      <c r="I2354" s="24"/>
      <c r="J2354" s="24"/>
      <c r="K2354" s="24"/>
      <c r="L2354" s="34"/>
      <c r="M2354" s="34"/>
      <c r="N2354" s="46"/>
      <c r="O2354" s="46"/>
      <c r="P2354" s="25"/>
      <c r="R2354" s="24"/>
      <c r="S2354" s="24"/>
    </row>
    <row r="2355" spans="8:19" x14ac:dyDescent="0.25">
      <c r="H2355" s="24"/>
      <c r="I2355" s="24"/>
      <c r="J2355" s="24"/>
      <c r="K2355" s="24"/>
      <c r="L2355" s="34"/>
      <c r="M2355" s="34"/>
      <c r="N2355" s="46"/>
      <c r="O2355" s="46"/>
      <c r="P2355" s="25"/>
      <c r="R2355" s="24"/>
      <c r="S2355" s="24"/>
    </row>
    <row r="2356" spans="8:19" x14ac:dyDescent="0.25">
      <c r="H2356" s="24"/>
      <c r="I2356" s="24"/>
      <c r="J2356" s="24"/>
      <c r="K2356" s="24"/>
      <c r="L2356" s="34"/>
      <c r="M2356" s="34"/>
      <c r="N2356" s="46"/>
      <c r="O2356" s="46"/>
      <c r="P2356" s="25"/>
      <c r="R2356" s="24"/>
      <c r="S2356" s="24"/>
    </row>
    <row r="2357" spans="8:19" x14ac:dyDescent="0.25">
      <c r="H2357" s="24"/>
      <c r="I2357" s="24"/>
      <c r="J2357" s="24"/>
      <c r="K2357" s="24"/>
      <c r="L2357" s="34"/>
      <c r="M2357" s="34"/>
      <c r="N2357" s="46"/>
      <c r="O2357" s="46"/>
      <c r="P2357" s="25"/>
      <c r="R2357" s="24"/>
      <c r="S2357" s="24"/>
    </row>
    <row r="2358" spans="8:19" x14ac:dyDescent="0.25">
      <c r="H2358" s="24"/>
      <c r="I2358" s="24"/>
      <c r="J2358" s="24"/>
      <c r="K2358" s="24"/>
      <c r="L2358" s="34"/>
      <c r="M2358" s="34"/>
      <c r="N2358" s="46"/>
      <c r="O2358" s="46"/>
      <c r="P2358" s="25"/>
      <c r="R2358" s="24"/>
      <c r="S2358" s="24"/>
    </row>
    <row r="2359" spans="8:19" x14ac:dyDescent="0.25">
      <c r="H2359" s="24"/>
      <c r="I2359" s="24"/>
      <c r="J2359" s="24"/>
      <c r="K2359" s="24"/>
      <c r="L2359" s="34"/>
      <c r="M2359" s="34"/>
      <c r="N2359" s="46"/>
      <c r="O2359" s="46"/>
      <c r="P2359" s="25"/>
      <c r="R2359" s="24"/>
      <c r="S2359" s="24"/>
    </row>
    <row r="2360" spans="8:19" x14ac:dyDescent="0.25">
      <c r="H2360" s="24"/>
      <c r="I2360" s="24"/>
      <c r="J2360" s="24"/>
      <c r="K2360" s="24"/>
      <c r="L2360" s="34"/>
      <c r="M2360" s="34"/>
      <c r="N2360" s="46"/>
      <c r="O2360" s="46"/>
      <c r="P2360" s="25"/>
      <c r="R2360" s="24"/>
      <c r="S2360" s="24"/>
    </row>
    <row r="2361" spans="8:19" x14ac:dyDescent="0.25">
      <c r="H2361" s="24"/>
      <c r="I2361" s="24"/>
      <c r="J2361" s="24"/>
      <c r="K2361" s="24"/>
      <c r="L2361" s="34"/>
      <c r="M2361" s="34"/>
      <c r="N2361" s="46"/>
      <c r="O2361" s="46"/>
      <c r="P2361" s="25"/>
      <c r="R2361" s="24"/>
      <c r="S2361" s="24"/>
    </row>
    <row r="2362" spans="8:19" x14ac:dyDescent="0.25">
      <c r="H2362" s="24"/>
      <c r="I2362" s="24"/>
      <c r="J2362" s="24"/>
      <c r="K2362" s="24"/>
      <c r="L2362" s="34"/>
      <c r="M2362" s="34"/>
      <c r="N2362" s="46"/>
      <c r="O2362" s="46"/>
      <c r="P2362" s="25"/>
      <c r="R2362" s="24"/>
      <c r="S2362" s="24"/>
    </row>
    <row r="2363" spans="8:19" x14ac:dyDescent="0.25">
      <c r="H2363" s="24"/>
      <c r="I2363" s="24"/>
      <c r="J2363" s="24"/>
      <c r="K2363" s="24"/>
      <c r="L2363" s="34"/>
      <c r="M2363" s="34"/>
      <c r="N2363" s="46"/>
      <c r="O2363" s="46"/>
      <c r="P2363" s="25"/>
      <c r="R2363" s="24"/>
      <c r="S2363" s="24"/>
    </row>
    <row r="2364" spans="8:19" x14ac:dyDescent="0.25">
      <c r="H2364" s="24"/>
      <c r="I2364" s="24"/>
      <c r="J2364" s="24"/>
      <c r="K2364" s="24"/>
      <c r="L2364" s="34"/>
      <c r="M2364" s="34"/>
      <c r="N2364" s="46"/>
      <c r="O2364" s="46"/>
      <c r="P2364" s="25"/>
      <c r="R2364" s="24"/>
      <c r="S2364" s="24"/>
    </row>
    <row r="2365" spans="8:19" x14ac:dyDescent="0.25">
      <c r="H2365" s="24"/>
      <c r="I2365" s="24"/>
      <c r="J2365" s="24"/>
      <c r="K2365" s="24"/>
      <c r="L2365" s="34"/>
      <c r="M2365" s="34"/>
      <c r="N2365" s="46"/>
      <c r="O2365" s="46"/>
      <c r="P2365" s="25"/>
      <c r="R2365" s="24"/>
      <c r="S2365" s="24"/>
    </row>
    <row r="2366" spans="8:19" x14ac:dyDescent="0.25">
      <c r="H2366" s="24"/>
      <c r="I2366" s="24"/>
      <c r="J2366" s="24"/>
      <c r="K2366" s="24"/>
      <c r="L2366" s="34"/>
      <c r="M2366" s="34"/>
      <c r="N2366" s="46"/>
      <c r="O2366" s="46"/>
      <c r="P2366" s="25"/>
      <c r="R2366" s="24"/>
      <c r="S2366" s="24"/>
    </row>
    <row r="2367" spans="8:19" x14ac:dyDescent="0.25">
      <c r="H2367" s="24"/>
      <c r="I2367" s="24"/>
      <c r="J2367" s="24"/>
      <c r="K2367" s="24"/>
      <c r="L2367" s="34"/>
      <c r="M2367" s="34"/>
      <c r="N2367" s="46"/>
      <c r="O2367" s="46"/>
      <c r="P2367" s="25"/>
      <c r="R2367" s="24"/>
      <c r="S2367" s="24"/>
    </row>
    <row r="2368" spans="8:19" x14ac:dyDescent="0.25">
      <c r="H2368" s="24"/>
      <c r="I2368" s="24"/>
      <c r="J2368" s="24"/>
      <c r="K2368" s="24"/>
      <c r="L2368" s="34"/>
      <c r="M2368" s="34"/>
      <c r="N2368" s="46"/>
      <c r="O2368" s="46"/>
      <c r="P2368" s="25"/>
      <c r="R2368" s="24"/>
      <c r="S2368" s="24"/>
    </row>
    <row r="2369" spans="8:19" x14ac:dyDescent="0.25">
      <c r="H2369" s="24"/>
      <c r="I2369" s="24"/>
      <c r="J2369" s="24"/>
      <c r="K2369" s="24"/>
      <c r="L2369" s="34"/>
      <c r="M2369" s="34"/>
      <c r="N2369" s="46"/>
      <c r="O2369" s="46"/>
      <c r="P2369" s="25"/>
      <c r="R2369" s="24"/>
      <c r="S2369" s="24"/>
    </row>
    <row r="2370" spans="8:19" x14ac:dyDescent="0.25">
      <c r="H2370" s="24"/>
      <c r="I2370" s="24"/>
      <c r="J2370" s="24"/>
      <c r="K2370" s="24"/>
      <c r="L2370" s="34"/>
      <c r="M2370" s="34"/>
      <c r="N2370" s="46"/>
      <c r="O2370" s="46"/>
      <c r="P2370" s="25"/>
      <c r="R2370" s="24"/>
      <c r="S2370" s="24"/>
    </row>
    <row r="2371" spans="8:19" x14ac:dyDescent="0.25">
      <c r="H2371" s="24"/>
      <c r="I2371" s="24"/>
      <c r="J2371" s="24"/>
      <c r="K2371" s="24"/>
      <c r="L2371" s="34"/>
      <c r="M2371" s="34"/>
      <c r="N2371" s="46"/>
      <c r="O2371" s="46"/>
      <c r="P2371" s="25"/>
      <c r="R2371" s="24"/>
      <c r="S2371" s="24"/>
    </row>
    <row r="2372" spans="8:19" x14ac:dyDescent="0.25">
      <c r="H2372" s="24"/>
      <c r="I2372" s="24"/>
      <c r="J2372" s="24"/>
      <c r="K2372" s="24"/>
      <c r="L2372" s="34"/>
      <c r="M2372" s="34"/>
      <c r="N2372" s="46"/>
      <c r="O2372" s="46"/>
      <c r="P2372" s="25"/>
      <c r="R2372" s="24"/>
      <c r="S2372" s="24"/>
    </row>
    <row r="2373" spans="8:19" x14ac:dyDescent="0.25">
      <c r="H2373" s="24"/>
      <c r="I2373" s="24"/>
      <c r="J2373" s="24"/>
      <c r="K2373" s="24"/>
      <c r="L2373" s="34"/>
      <c r="M2373" s="34"/>
      <c r="N2373" s="46"/>
      <c r="O2373" s="46"/>
      <c r="P2373" s="25"/>
      <c r="R2373" s="24"/>
      <c r="S2373" s="24"/>
    </row>
    <row r="2374" spans="8:19" x14ac:dyDescent="0.25">
      <c r="H2374" s="24"/>
      <c r="I2374" s="24"/>
      <c r="J2374" s="24"/>
      <c r="K2374" s="24"/>
      <c r="L2374" s="34"/>
      <c r="M2374" s="34"/>
      <c r="N2374" s="46"/>
      <c r="O2374" s="46"/>
      <c r="P2374" s="25"/>
      <c r="R2374" s="24"/>
      <c r="S2374" s="24"/>
    </row>
    <row r="2375" spans="8:19" x14ac:dyDescent="0.25">
      <c r="H2375" s="24"/>
      <c r="I2375" s="24"/>
      <c r="J2375" s="24"/>
      <c r="K2375" s="24"/>
      <c r="L2375" s="34"/>
      <c r="M2375" s="34"/>
      <c r="N2375" s="46"/>
      <c r="O2375" s="46"/>
      <c r="P2375" s="25"/>
      <c r="R2375" s="24"/>
      <c r="S2375" s="24"/>
    </row>
    <row r="2376" spans="8:19" x14ac:dyDescent="0.25">
      <c r="H2376" s="24"/>
      <c r="I2376" s="24"/>
      <c r="J2376" s="24"/>
      <c r="K2376" s="24"/>
      <c r="L2376" s="34"/>
      <c r="M2376" s="34"/>
      <c r="N2376" s="46"/>
      <c r="O2376" s="46"/>
      <c r="P2376" s="25"/>
      <c r="R2376" s="24"/>
      <c r="S2376" s="24"/>
    </row>
    <row r="2377" spans="8:19" x14ac:dyDescent="0.25">
      <c r="H2377" s="24"/>
      <c r="I2377" s="24"/>
      <c r="J2377" s="24"/>
      <c r="K2377" s="24"/>
      <c r="L2377" s="34"/>
      <c r="M2377" s="34"/>
      <c r="N2377" s="46"/>
      <c r="O2377" s="46"/>
      <c r="P2377" s="25"/>
      <c r="R2377" s="24"/>
      <c r="S2377" s="24"/>
    </row>
    <row r="2378" spans="8:19" x14ac:dyDescent="0.25">
      <c r="H2378" s="24"/>
      <c r="I2378" s="24"/>
      <c r="J2378" s="24"/>
      <c r="K2378" s="24"/>
      <c r="L2378" s="34"/>
      <c r="M2378" s="34"/>
      <c r="N2378" s="46"/>
      <c r="O2378" s="46"/>
      <c r="P2378" s="25"/>
      <c r="R2378" s="24"/>
      <c r="S2378" s="24"/>
    </row>
    <row r="2379" spans="8:19" x14ac:dyDescent="0.25">
      <c r="H2379" s="24"/>
      <c r="I2379" s="24"/>
      <c r="J2379" s="24"/>
      <c r="K2379" s="24"/>
      <c r="L2379" s="34"/>
      <c r="M2379" s="34"/>
      <c r="N2379" s="46"/>
      <c r="O2379" s="46"/>
      <c r="P2379" s="25"/>
      <c r="R2379" s="24"/>
      <c r="S2379" s="24"/>
    </row>
    <row r="2380" spans="8:19" x14ac:dyDescent="0.25">
      <c r="H2380" s="24"/>
      <c r="I2380" s="24"/>
      <c r="J2380" s="24"/>
      <c r="K2380" s="24"/>
      <c r="L2380" s="34"/>
      <c r="M2380" s="34"/>
      <c r="N2380" s="46"/>
      <c r="O2380" s="46"/>
      <c r="P2380" s="25"/>
      <c r="R2380" s="24"/>
      <c r="S2380" s="24"/>
    </row>
    <row r="2381" spans="8:19" x14ac:dyDescent="0.25">
      <c r="H2381" s="24"/>
      <c r="I2381" s="24"/>
      <c r="J2381" s="24"/>
      <c r="K2381" s="24"/>
      <c r="L2381" s="34"/>
      <c r="M2381" s="34"/>
      <c r="N2381" s="46"/>
      <c r="O2381" s="46"/>
      <c r="P2381" s="25"/>
      <c r="R2381" s="24"/>
      <c r="S2381" s="24"/>
    </row>
    <row r="2382" spans="8:19" x14ac:dyDescent="0.25">
      <c r="H2382" s="24"/>
      <c r="I2382" s="24"/>
      <c r="J2382" s="24"/>
      <c r="K2382" s="24"/>
      <c r="L2382" s="34"/>
      <c r="M2382" s="34"/>
      <c r="N2382" s="46"/>
      <c r="O2382" s="46"/>
      <c r="P2382" s="25"/>
      <c r="R2382" s="24"/>
      <c r="S2382" s="24"/>
    </row>
    <row r="2383" spans="8:19" x14ac:dyDescent="0.25">
      <c r="H2383" s="24"/>
      <c r="I2383" s="24"/>
      <c r="J2383" s="24"/>
      <c r="K2383" s="24"/>
      <c r="L2383" s="34"/>
      <c r="M2383" s="34"/>
      <c r="N2383" s="46"/>
      <c r="O2383" s="46"/>
      <c r="P2383" s="25"/>
      <c r="R2383" s="24"/>
      <c r="S2383" s="24"/>
    </row>
    <row r="2384" spans="8:19" x14ac:dyDescent="0.25">
      <c r="H2384" s="24"/>
      <c r="I2384" s="24"/>
      <c r="J2384" s="24"/>
      <c r="K2384" s="24"/>
      <c r="L2384" s="34"/>
      <c r="M2384" s="34"/>
      <c r="N2384" s="46"/>
      <c r="O2384" s="46"/>
      <c r="P2384" s="25"/>
      <c r="R2384" s="24"/>
      <c r="S2384" s="24"/>
    </row>
    <row r="2385" spans="8:19" x14ac:dyDescent="0.25">
      <c r="H2385" s="24"/>
      <c r="I2385" s="24"/>
      <c r="J2385" s="24"/>
      <c r="K2385" s="24"/>
      <c r="L2385" s="34"/>
      <c r="M2385" s="34"/>
      <c r="N2385" s="46"/>
      <c r="O2385" s="46"/>
      <c r="P2385" s="25"/>
      <c r="R2385" s="24"/>
      <c r="S2385" s="24"/>
    </row>
    <row r="2386" spans="8:19" x14ac:dyDescent="0.25">
      <c r="H2386" s="24"/>
      <c r="I2386" s="24"/>
      <c r="J2386" s="24"/>
      <c r="K2386" s="24"/>
      <c r="L2386" s="34"/>
      <c r="M2386" s="34"/>
      <c r="N2386" s="46"/>
      <c r="O2386" s="46"/>
      <c r="P2386" s="25"/>
      <c r="R2386" s="24"/>
      <c r="S2386" s="24"/>
    </row>
    <row r="2387" spans="8:19" x14ac:dyDescent="0.25">
      <c r="H2387" s="24"/>
      <c r="I2387" s="24"/>
      <c r="J2387" s="24"/>
      <c r="K2387" s="24"/>
      <c r="L2387" s="34"/>
      <c r="M2387" s="34"/>
      <c r="N2387" s="46"/>
      <c r="O2387" s="46"/>
      <c r="P2387" s="25"/>
      <c r="R2387" s="24"/>
      <c r="S2387" s="24"/>
    </row>
    <row r="2388" spans="8:19" x14ac:dyDescent="0.25">
      <c r="H2388" s="24"/>
      <c r="I2388" s="24"/>
      <c r="J2388" s="24"/>
      <c r="K2388" s="24"/>
      <c r="L2388" s="34"/>
      <c r="M2388" s="34"/>
      <c r="N2388" s="46"/>
      <c r="O2388" s="46"/>
      <c r="P2388" s="25"/>
      <c r="R2388" s="24"/>
      <c r="S2388" s="24"/>
    </row>
    <row r="2389" spans="8:19" x14ac:dyDescent="0.25">
      <c r="H2389" s="24"/>
      <c r="I2389" s="24"/>
      <c r="J2389" s="24"/>
      <c r="K2389" s="24"/>
      <c r="L2389" s="34"/>
      <c r="M2389" s="34"/>
      <c r="N2389" s="46"/>
      <c r="O2389" s="46"/>
      <c r="P2389" s="25"/>
      <c r="R2389" s="24"/>
      <c r="S2389" s="24"/>
    </row>
    <row r="2390" spans="8:19" x14ac:dyDescent="0.25">
      <c r="H2390" s="24"/>
      <c r="I2390" s="24"/>
      <c r="J2390" s="24"/>
      <c r="K2390" s="24"/>
      <c r="L2390" s="34"/>
      <c r="M2390" s="34"/>
      <c r="N2390" s="46"/>
      <c r="O2390" s="46"/>
      <c r="P2390" s="25"/>
      <c r="R2390" s="24"/>
      <c r="S2390" s="24"/>
    </row>
    <row r="2391" spans="8:19" x14ac:dyDescent="0.25">
      <c r="H2391" s="24"/>
      <c r="I2391" s="24"/>
      <c r="J2391" s="24"/>
      <c r="K2391" s="24"/>
      <c r="L2391" s="34"/>
      <c r="M2391" s="34"/>
      <c r="N2391" s="46"/>
      <c r="O2391" s="46"/>
      <c r="P2391" s="25"/>
      <c r="R2391" s="24"/>
      <c r="S2391" s="24"/>
    </row>
    <row r="2392" spans="8:19" x14ac:dyDescent="0.25">
      <c r="H2392" s="24"/>
      <c r="I2392" s="24"/>
      <c r="J2392" s="24"/>
      <c r="K2392" s="24"/>
      <c r="L2392" s="34"/>
      <c r="M2392" s="34"/>
      <c r="N2392" s="46"/>
      <c r="O2392" s="46"/>
      <c r="P2392" s="25"/>
      <c r="R2392" s="24"/>
      <c r="S2392" s="24"/>
    </row>
    <row r="2393" spans="8:19" x14ac:dyDescent="0.25">
      <c r="H2393" s="24"/>
      <c r="I2393" s="24"/>
      <c r="J2393" s="24"/>
      <c r="K2393" s="24"/>
      <c r="L2393" s="34"/>
      <c r="M2393" s="34"/>
      <c r="N2393" s="46"/>
      <c r="O2393" s="46"/>
      <c r="P2393" s="25"/>
      <c r="R2393" s="24"/>
      <c r="S2393" s="24"/>
    </row>
    <row r="2394" spans="8:19" x14ac:dyDescent="0.25">
      <c r="H2394" s="24"/>
      <c r="I2394" s="24"/>
      <c r="J2394" s="24"/>
      <c r="K2394" s="24"/>
      <c r="L2394" s="34"/>
      <c r="M2394" s="34"/>
      <c r="N2394" s="46"/>
      <c r="O2394" s="46"/>
      <c r="P2394" s="25"/>
      <c r="R2394" s="24"/>
      <c r="S2394" s="24"/>
    </row>
    <row r="2395" spans="8:19" x14ac:dyDescent="0.25">
      <c r="H2395" s="24"/>
      <c r="I2395" s="24"/>
      <c r="J2395" s="24"/>
      <c r="K2395" s="24"/>
      <c r="L2395" s="34"/>
      <c r="M2395" s="34"/>
      <c r="N2395" s="46"/>
      <c r="O2395" s="46"/>
      <c r="P2395" s="25"/>
      <c r="R2395" s="24"/>
      <c r="S2395" s="24"/>
    </row>
    <row r="2396" spans="8:19" x14ac:dyDescent="0.25">
      <c r="H2396" s="24"/>
      <c r="I2396" s="24"/>
      <c r="J2396" s="24"/>
      <c r="K2396" s="24"/>
      <c r="L2396" s="34"/>
      <c r="M2396" s="34"/>
      <c r="N2396" s="46"/>
      <c r="O2396" s="46"/>
      <c r="P2396" s="25"/>
      <c r="R2396" s="24"/>
      <c r="S2396" s="24"/>
    </row>
    <row r="2397" spans="8:19" x14ac:dyDescent="0.25">
      <c r="H2397" s="24"/>
      <c r="I2397" s="24"/>
      <c r="J2397" s="24"/>
      <c r="K2397" s="24"/>
      <c r="L2397" s="34"/>
      <c r="M2397" s="34"/>
      <c r="N2397" s="46"/>
      <c r="O2397" s="46"/>
      <c r="P2397" s="25"/>
      <c r="R2397" s="24"/>
      <c r="S2397" s="24"/>
    </row>
    <row r="2398" spans="8:19" x14ac:dyDescent="0.25">
      <c r="H2398" s="24"/>
      <c r="I2398" s="24"/>
      <c r="J2398" s="24"/>
      <c r="K2398" s="24"/>
      <c r="L2398" s="34"/>
      <c r="M2398" s="34"/>
      <c r="N2398" s="46"/>
      <c r="O2398" s="46"/>
      <c r="P2398" s="25"/>
      <c r="R2398" s="24"/>
      <c r="S2398" s="24"/>
    </row>
    <row r="2399" spans="8:19" x14ac:dyDescent="0.25">
      <c r="H2399" s="24"/>
      <c r="I2399" s="24"/>
      <c r="J2399" s="24"/>
      <c r="K2399" s="24"/>
      <c r="L2399" s="34"/>
      <c r="M2399" s="34"/>
      <c r="N2399" s="46"/>
      <c r="O2399" s="46"/>
      <c r="P2399" s="25"/>
      <c r="R2399" s="24"/>
      <c r="S2399" s="24"/>
    </row>
    <row r="2400" spans="8:19" x14ac:dyDescent="0.25">
      <c r="H2400" s="24"/>
      <c r="I2400" s="24"/>
      <c r="J2400" s="24"/>
      <c r="K2400" s="24"/>
      <c r="L2400" s="34"/>
      <c r="M2400" s="34"/>
      <c r="N2400" s="46"/>
      <c r="O2400" s="46"/>
      <c r="P2400" s="25"/>
      <c r="R2400" s="24"/>
      <c r="S2400" s="24"/>
    </row>
    <row r="2401" spans="8:19" x14ac:dyDescent="0.25">
      <c r="H2401" s="24"/>
      <c r="I2401" s="24"/>
      <c r="J2401" s="24"/>
      <c r="K2401" s="24"/>
      <c r="L2401" s="34"/>
      <c r="M2401" s="34"/>
      <c r="N2401" s="46"/>
      <c r="O2401" s="46"/>
      <c r="P2401" s="25"/>
      <c r="R2401" s="24"/>
      <c r="S2401" s="24"/>
    </row>
    <row r="2402" spans="8:19" x14ac:dyDescent="0.25">
      <c r="H2402" s="24"/>
      <c r="I2402" s="24"/>
      <c r="J2402" s="24"/>
      <c r="K2402" s="24"/>
      <c r="L2402" s="34"/>
      <c r="M2402" s="34"/>
      <c r="N2402" s="46"/>
      <c r="O2402" s="46"/>
      <c r="P2402" s="25"/>
      <c r="R2402" s="24"/>
      <c r="S2402" s="24"/>
    </row>
    <row r="2403" spans="8:19" x14ac:dyDescent="0.25">
      <c r="H2403" s="24"/>
      <c r="I2403" s="24"/>
      <c r="J2403" s="24"/>
      <c r="K2403" s="24"/>
      <c r="L2403" s="34"/>
      <c r="M2403" s="34"/>
      <c r="N2403" s="46"/>
      <c r="O2403" s="46"/>
      <c r="P2403" s="25"/>
      <c r="R2403" s="24"/>
      <c r="S2403" s="24"/>
    </row>
    <row r="2404" spans="8:19" x14ac:dyDescent="0.25">
      <c r="H2404" s="24"/>
      <c r="I2404" s="24"/>
      <c r="J2404" s="24"/>
      <c r="K2404" s="24"/>
      <c r="L2404" s="34"/>
      <c r="M2404" s="34"/>
      <c r="N2404" s="46"/>
      <c r="O2404" s="46"/>
      <c r="P2404" s="25"/>
      <c r="R2404" s="24"/>
      <c r="S2404" s="24"/>
    </row>
    <row r="2405" spans="8:19" x14ac:dyDescent="0.25">
      <c r="H2405" s="24"/>
      <c r="I2405" s="24"/>
      <c r="J2405" s="24"/>
      <c r="K2405" s="24"/>
      <c r="L2405" s="34"/>
      <c r="M2405" s="34"/>
      <c r="N2405" s="46"/>
      <c r="O2405" s="46"/>
      <c r="P2405" s="25"/>
      <c r="R2405" s="24"/>
      <c r="S2405" s="24"/>
    </row>
    <row r="2406" spans="8:19" x14ac:dyDescent="0.25">
      <c r="H2406" s="24"/>
      <c r="I2406" s="24"/>
      <c r="J2406" s="24"/>
      <c r="K2406" s="24"/>
      <c r="L2406" s="34"/>
      <c r="M2406" s="34"/>
      <c r="N2406" s="46"/>
      <c r="O2406" s="46"/>
      <c r="P2406" s="25"/>
      <c r="R2406" s="24"/>
      <c r="S2406" s="24"/>
    </row>
    <row r="2407" spans="8:19" x14ac:dyDescent="0.25">
      <c r="H2407" s="24"/>
      <c r="I2407" s="24"/>
      <c r="J2407" s="24"/>
      <c r="K2407" s="24"/>
      <c r="L2407" s="34"/>
      <c r="M2407" s="34"/>
      <c r="N2407" s="46"/>
      <c r="O2407" s="46"/>
      <c r="P2407" s="25"/>
      <c r="R2407" s="24"/>
      <c r="S2407" s="24"/>
    </row>
    <row r="2408" spans="8:19" x14ac:dyDescent="0.25">
      <c r="H2408" s="24"/>
      <c r="I2408" s="24"/>
      <c r="J2408" s="24"/>
      <c r="K2408" s="24"/>
      <c r="L2408" s="34"/>
      <c r="M2408" s="34"/>
      <c r="N2408" s="46"/>
      <c r="O2408" s="46"/>
      <c r="P2408" s="25"/>
      <c r="R2408" s="24"/>
      <c r="S2408" s="24"/>
    </row>
    <row r="2409" spans="8:19" x14ac:dyDescent="0.25">
      <c r="H2409" s="24"/>
      <c r="I2409" s="24"/>
      <c r="J2409" s="24"/>
      <c r="K2409" s="24"/>
      <c r="L2409" s="34"/>
      <c r="M2409" s="34"/>
      <c r="N2409" s="46"/>
      <c r="O2409" s="46"/>
      <c r="P2409" s="25"/>
      <c r="R2409" s="24"/>
      <c r="S2409" s="24"/>
    </row>
    <row r="2410" spans="8:19" x14ac:dyDescent="0.25">
      <c r="H2410" s="24"/>
      <c r="I2410" s="24"/>
      <c r="J2410" s="24"/>
      <c r="K2410" s="24"/>
      <c r="L2410" s="34"/>
      <c r="M2410" s="34"/>
      <c r="N2410" s="46"/>
      <c r="O2410" s="46"/>
      <c r="P2410" s="25"/>
      <c r="R2410" s="24"/>
      <c r="S2410" s="24"/>
    </row>
    <row r="2411" spans="8:19" x14ac:dyDescent="0.25">
      <c r="H2411" s="24"/>
      <c r="I2411" s="24"/>
      <c r="J2411" s="24"/>
      <c r="K2411" s="24"/>
      <c r="L2411" s="34"/>
      <c r="M2411" s="34"/>
      <c r="N2411" s="46"/>
      <c r="O2411" s="46"/>
      <c r="P2411" s="25"/>
      <c r="R2411" s="24"/>
      <c r="S2411" s="24"/>
    </row>
    <row r="2412" spans="8:19" x14ac:dyDescent="0.25">
      <c r="H2412" s="24"/>
      <c r="I2412" s="24"/>
      <c r="J2412" s="24"/>
      <c r="K2412" s="24"/>
      <c r="L2412" s="34"/>
      <c r="M2412" s="34"/>
      <c r="N2412" s="46"/>
      <c r="O2412" s="46"/>
      <c r="P2412" s="25"/>
      <c r="R2412" s="24"/>
      <c r="S2412" s="24"/>
    </row>
    <row r="2413" spans="8:19" x14ac:dyDescent="0.25">
      <c r="H2413" s="24"/>
      <c r="I2413" s="24"/>
      <c r="J2413" s="24"/>
      <c r="K2413" s="24"/>
      <c r="L2413" s="34"/>
      <c r="M2413" s="34"/>
      <c r="N2413" s="46"/>
      <c r="O2413" s="46"/>
      <c r="P2413" s="25"/>
      <c r="R2413" s="24"/>
      <c r="S2413" s="24"/>
    </row>
    <row r="2414" spans="8:19" x14ac:dyDescent="0.25">
      <c r="H2414" s="24"/>
      <c r="I2414" s="24"/>
      <c r="J2414" s="24"/>
      <c r="K2414" s="24"/>
      <c r="L2414" s="34"/>
      <c r="M2414" s="34"/>
      <c r="N2414" s="46"/>
      <c r="O2414" s="46"/>
      <c r="P2414" s="25"/>
      <c r="R2414" s="24"/>
      <c r="S2414" s="24"/>
    </row>
    <row r="2415" spans="8:19" x14ac:dyDescent="0.25">
      <c r="H2415" s="24"/>
      <c r="I2415" s="24"/>
      <c r="J2415" s="24"/>
      <c r="K2415" s="24"/>
      <c r="L2415" s="34"/>
      <c r="M2415" s="34"/>
      <c r="N2415" s="46"/>
      <c r="O2415" s="46"/>
      <c r="P2415" s="25"/>
      <c r="R2415" s="24"/>
      <c r="S2415" s="24"/>
    </row>
    <row r="2416" spans="8:19" x14ac:dyDescent="0.25">
      <c r="H2416" s="24"/>
      <c r="I2416" s="24"/>
      <c r="J2416" s="24"/>
      <c r="K2416" s="24"/>
      <c r="L2416" s="34"/>
      <c r="M2416" s="34"/>
      <c r="N2416" s="46"/>
      <c r="O2416" s="46"/>
      <c r="P2416" s="25"/>
      <c r="R2416" s="24"/>
      <c r="S2416" s="24"/>
    </row>
    <row r="2417" spans="8:19" x14ac:dyDescent="0.25">
      <c r="H2417" s="24"/>
      <c r="I2417" s="24"/>
      <c r="J2417" s="24"/>
      <c r="K2417" s="24"/>
      <c r="L2417" s="34"/>
      <c r="M2417" s="34"/>
      <c r="N2417" s="46"/>
      <c r="O2417" s="46"/>
      <c r="P2417" s="25"/>
      <c r="R2417" s="24"/>
      <c r="S2417" s="24"/>
    </row>
    <row r="2418" spans="8:19" x14ac:dyDescent="0.25">
      <c r="H2418" s="24"/>
      <c r="I2418" s="24"/>
      <c r="J2418" s="24"/>
      <c r="K2418" s="24"/>
      <c r="L2418" s="34"/>
      <c r="M2418" s="34"/>
      <c r="N2418" s="46"/>
      <c r="O2418" s="46"/>
      <c r="P2418" s="25"/>
      <c r="R2418" s="24"/>
      <c r="S2418" s="24"/>
    </row>
    <row r="2419" spans="8:19" x14ac:dyDescent="0.25">
      <c r="H2419" s="24"/>
      <c r="I2419" s="24"/>
      <c r="J2419" s="24"/>
      <c r="K2419" s="24"/>
      <c r="L2419" s="34"/>
      <c r="M2419" s="34"/>
      <c r="N2419" s="46"/>
      <c r="O2419" s="46"/>
      <c r="P2419" s="25"/>
      <c r="R2419" s="24"/>
      <c r="S2419" s="24"/>
    </row>
    <row r="2420" spans="8:19" x14ac:dyDescent="0.25">
      <c r="H2420" s="24"/>
      <c r="I2420" s="24"/>
      <c r="J2420" s="24"/>
      <c r="K2420" s="24"/>
      <c r="L2420" s="34"/>
      <c r="M2420" s="34"/>
      <c r="N2420" s="46"/>
      <c r="O2420" s="46"/>
      <c r="P2420" s="25"/>
      <c r="R2420" s="24"/>
      <c r="S2420" s="24"/>
    </row>
    <row r="2421" spans="8:19" x14ac:dyDescent="0.25">
      <c r="H2421" s="24"/>
      <c r="I2421" s="24"/>
      <c r="J2421" s="24"/>
      <c r="K2421" s="24"/>
      <c r="L2421" s="34"/>
      <c r="M2421" s="34"/>
      <c r="N2421" s="46"/>
      <c r="O2421" s="46"/>
      <c r="P2421" s="25"/>
      <c r="R2421" s="24"/>
      <c r="S2421" s="24"/>
    </row>
    <row r="2422" spans="8:19" x14ac:dyDescent="0.25">
      <c r="H2422" s="24"/>
      <c r="I2422" s="24"/>
      <c r="J2422" s="24"/>
      <c r="K2422" s="24"/>
      <c r="L2422" s="34"/>
      <c r="M2422" s="34"/>
      <c r="N2422" s="46"/>
      <c r="O2422" s="46"/>
      <c r="P2422" s="25"/>
      <c r="R2422" s="24"/>
      <c r="S2422" s="24"/>
    </row>
    <row r="2423" spans="8:19" x14ac:dyDescent="0.25">
      <c r="H2423" s="24"/>
      <c r="I2423" s="24"/>
      <c r="J2423" s="24"/>
      <c r="K2423" s="24"/>
      <c r="L2423" s="34"/>
      <c r="M2423" s="34"/>
      <c r="N2423" s="46"/>
      <c r="O2423" s="46"/>
      <c r="P2423" s="25"/>
      <c r="R2423" s="24"/>
      <c r="S2423" s="24"/>
    </row>
    <row r="2424" spans="8:19" x14ac:dyDescent="0.25">
      <c r="H2424" s="24"/>
      <c r="I2424" s="24"/>
      <c r="J2424" s="24"/>
      <c r="K2424" s="24"/>
      <c r="L2424" s="34"/>
      <c r="M2424" s="34"/>
      <c r="N2424" s="46"/>
      <c r="O2424" s="46"/>
      <c r="P2424" s="25"/>
      <c r="R2424" s="24"/>
      <c r="S2424" s="24"/>
    </row>
    <row r="2425" spans="8:19" x14ac:dyDescent="0.25">
      <c r="H2425" s="24"/>
      <c r="I2425" s="24"/>
      <c r="J2425" s="24"/>
      <c r="K2425" s="24"/>
      <c r="L2425" s="34"/>
      <c r="M2425" s="34"/>
      <c r="N2425" s="46"/>
      <c r="O2425" s="46"/>
      <c r="P2425" s="25"/>
      <c r="R2425" s="24"/>
      <c r="S2425" s="24"/>
    </row>
    <row r="2426" spans="8:19" x14ac:dyDescent="0.25">
      <c r="H2426" s="24"/>
      <c r="I2426" s="24"/>
      <c r="J2426" s="24"/>
      <c r="K2426" s="24"/>
      <c r="L2426" s="34"/>
      <c r="M2426" s="34"/>
      <c r="N2426" s="46"/>
      <c r="O2426" s="46"/>
      <c r="P2426" s="25"/>
      <c r="R2426" s="24"/>
      <c r="S2426" s="24"/>
    </row>
    <row r="2427" spans="8:19" x14ac:dyDescent="0.25">
      <c r="H2427" s="24"/>
      <c r="I2427" s="24"/>
      <c r="J2427" s="24"/>
      <c r="K2427" s="24"/>
      <c r="L2427" s="34"/>
      <c r="M2427" s="34"/>
      <c r="N2427" s="46"/>
      <c r="O2427" s="46"/>
      <c r="P2427" s="25"/>
      <c r="R2427" s="24"/>
      <c r="S2427" s="24"/>
    </row>
    <row r="2428" spans="8:19" x14ac:dyDescent="0.25">
      <c r="H2428" s="24"/>
      <c r="I2428" s="24"/>
      <c r="J2428" s="24"/>
      <c r="K2428" s="24"/>
      <c r="L2428" s="34"/>
      <c r="M2428" s="34"/>
      <c r="N2428" s="46"/>
      <c r="O2428" s="46"/>
      <c r="P2428" s="25"/>
      <c r="R2428" s="24"/>
      <c r="S2428" s="24"/>
    </row>
    <row r="2429" spans="8:19" x14ac:dyDescent="0.25">
      <c r="H2429" s="24"/>
      <c r="I2429" s="24"/>
      <c r="J2429" s="24"/>
      <c r="K2429" s="24"/>
      <c r="L2429" s="34"/>
      <c r="M2429" s="34"/>
      <c r="N2429" s="46"/>
      <c r="O2429" s="46"/>
      <c r="P2429" s="25"/>
      <c r="R2429" s="24"/>
      <c r="S2429" s="24"/>
    </row>
    <row r="2430" spans="8:19" x14ac:dyDescent="0.25">
      <c r="H2430" s="24"/>
      <c r="I2430" s="24"/>
      <c r="J2430" s="24"/>
      <c r="K2430" s="24"/>
      <c r="L2430" s="34"/>
      <c r="M2430" s="34"/>
      <c r="N2430" s="46"/>
      <c r="O2430" s="46"/>
      <c r="P2430" s="25"/>
      <c r="R2430" s="24"/>
      <c r="S2430" s="24"/>
    </row>
    <row r="2431" spans="8:19" x14ac:dyDescent="0.25">
      <c r="H2431" s="24"/>
      <c r="I2431" s="24"/>
      <c r="J2431" s="24"/>
      <c r="K2431" s="24"/>
      <c r="L2431" s="34"/>
      <c r="M2431" s="34"/>
      <c r="N2431" s="46"/>
      <c r="O2431" s="46"/>
      <c r="P2431" s="25"/>
      <c r="R2431" s="24"/>
      <c r="S2431" s="24"/>
    </row>
    <row r="2432" spans="8:19" x14ac:dyDescent="0.25">
      <c r="H2432" s="24"/>
      <c r="I2432" s="24"/>
      <c r="J2432" s="24"/>
      <c r="K2432" s="24"/>
      <c r="L2432" s="34"/>
      <c r="M2432" s="34"/>
      <c r="N2432" s="46"/>
      <c r="O2432" s="46"/>
      <c r="P2432" s="25"/>
      <c r="R2432" s="24"/>
      <c r="S2432" s="24"/>
    </row>
    <row r="2433" spans="8:19" x14ac:dyDescent="0.25">
      <c r="H2433" s="24"/>
      <c r="I2433" s="24"/>
      <c r="J2433" s="24"/>
      <c r="K2433" s="24"/>
      <c r="L2433" s="34"/>
      <c r="M2433" s="34"/>
      <c r="N2433" s="46"/>
      <c r="O2433" s="46"/>
      <c r="P2433" s="25"/>
      <c r="R2433" s="24"/>
      <c r="S2433" s="24"/>
    </row>
    <row r="2434" spans="8:19" x14ac:dyDescent="0.25">
      <c r="H2434" s="24"/>
      <c r="I2434" s="24"/>
      <c r="J2434" s="24"/>
      <c r="K2434" s="24"/>
      <c r="L2434" s="34"/>
      <c r="M2434" s="34"/>
      <c r="N2434" s="46"/>
      <c r="O2434" s="46"/>
      <c r="P2434" s="25"/>
      <c r="R2434" s="24"/>
      <c r="S2434" s="24"/>
    </row>
    <row r="2435" spans="8:19" x14ac:dyDescent="0.25">
      <c r="H2435" s="24"/>
      <c r="I2435" s="24"/>
      <c r="J2435" s="24"/>
      <c r="K2435" s="24"/>
      <c r="L2435" s="34"/>
      <c r="M2435" s="34"/>
      <c r="N2435" s="46"/>
      <c r="O2435" s="46"/>
      <c r="P2435" s="25"/>
      <c r="R2435" s="24"/>
      <c r="S2435" s="24"/>
    </row>
    <row r="2436" spans="8:19" x14ac:dyDescent="0.25">
      <c r="H2436" s="24"/>
      <c r="I2436" s="24"/>
      <c r="J2436" s="24"/>
      <c r="K2436" s="24"/>
      <c r="L2436" s="34"/>
      <c r="M2436" s="34"/>
      <c r="N2436" s="46"/>
      <c r="O2436" s="46"/>
      <c r="P2436" s="25"/>
      <c r="R2436" s="24"/>
      <c r="S2436" s="24"/>
    </row>
    <row r="2437" spans="8:19" x14ac:dyDescent="0.25">
      <c r="H2437" s="24"/>
      <c r="I2437" s="24"/>
      <c r="J2437" s="24"/>
      <c r="K2437" s="24"/>
      <c r="L2437" s="34"/>
      <c r="M2437" s="34"/>
      <c r="N2437" s="46"/>
      <c r="O2437" s="46"/>
      <c r="P2437" s="25"/>
      <c r="R2437" s="24"/>
      <c r="S2437" s="24"/>
    </row>
    <row r="2438" spans="8:19" x14ac:dyDescent="0.25">
      <c r="H2438" s="24"/>
      <c r="I2438" s="24"/>
      <c r="J2438" s="24"/>
      <c r="K2438" s="24"/>
      <c r="L2438" s="34"/>
      <c r="M2438" s="34"/>
      <c r="N2438" s="46"/>
      <c r="O2438" s="46"/>
      <c r="P2438" s="25"/>
      <c r="R2438" s="24"/>
      <c r="S2438" s="24"/>
    </row>
    <row r="2439" spans="8:19" x14ac:dyDescent="0.25">
      <c r="H2439" s="24"/>
      <c r="I2439" s="24"/>
      <c r="J2439" s="24"/>
      <c r="K2439" s="24"/>
      <c r="L2439" s="34"/>
      <c r="M2439" s="34"/>
      <c r="N2439" s="46"/>
      <c r="O2439" s="46"/>
      <c r="P2439" s="25"/>
      <c r="R2439" s="24"/>
      <c r="S2439" s="24"/>
    </row>
    <row r="2440" spans="8:19" x14ac:dyDescent="0.25">
      <c r="H2440" s="24"/>
      <c r="I2440" s="24"/>
      <c r="J2440" s="24"/>
      <c r="K2440" s="24"/>
      <c r="L2440" s="34"/>
      <c r="M2440" s="34"/>
      <c r="N2440" s="46"/>
      <c r="O2440" s="46"/>
      <c r="P2440" s="25"/>
      <c r="R2440" s="24"/>
      <c r="S2440" s="24"/>
    </row>
    <row r="2441" spans="8:19" x14ac:dyDescent="0.25">
      <c r="H2441" s="24"/>
      <c r="I2441" s="24"/>
      <c r="J2441" s="24"/>
      <c r="K2441" s="24"/>
      <c r="L2441" s="34"/>
      <c r="M2441" s="34"/>
      <c r="N2441" s="46"/>
      <c r="O2441" s="46"/>
      <c r="P2441" s="25"/>
      <c r="R2441" s="24"/>
      <c r="S2441" s="24"/>
    </row>
    <row r="2442" spans="8:19" x14ac:dyDescent="0.25">
      <c r="H2442" s="24"/>
      <c r="I2442" s="24"/>
      <c r="J2442" s="24"/>
      <c r="K2442" s="24"/>
      <c r="L2442" s="34"/>
      <c r="M2442" s="34"/>
      <c r="N2442" s="46"/>
      <c r="O2442" s="46"/>
      <c r="P2442" s="25"/>
      <c r="R2442" s="24"/>
      <c r="S2442" s="24"/>
    </row>
    <row r="2443" spans="8:19" x14ac:dyDescent="0.25">
      <c r="H2443" s="24"/>
      <c r="I2443" s="24"/>
      <c r="J2443" s="24"/>
      <c r="K2443" s="24"/>
      <c r="L2443" s="34"/>
      <c r="M2443" s="34"/>
      <c r="N2443" s="46"/>
      <c r="O2443" s="46"/>
      <c r="P2443" s="25"/>
      <c r="R2443" s="24"/>
      <c r="S2443" s="24"/>
    </row>
    <row r="2444" spans="8:19" x14ac:dyDescent="0.25">
      <c r="H2444" s="24"/>
      <c r="I2444" s="24"/>
      <c r="J2444" s="24"/>
      <c r="K2444" s="24"/>
      <c r="L2444" s="34"/>
      <c r="M2444" s="34"/>
      <c r="N2444" s="46"/>
      <c r="O2444" s="46"/>
      <c r="P2444" s="25"/>
      <c r="R2444" s="24"/>
      <c r="S2444" s="24"/>
    </row>
    <row r="2445" spans="8:19" x14ac:dyDescent="0.25">
      <c r="H2445" s="24"/>
      <c r="I2445" s="24"/>
      <c r="J2445" s="24"/>
      <c r="K2445" s="24"/>
      <c r="L2445" s="34"/>
      <c r="M2445" s="34"/>
      <c r="N2445" s="46"/>
      <c r="O2445" s="46"/>
      <c r="P2445" s="25"/>
      <c r="R2445" s="24"/>
      <c r="S2445" s="24"/>
    </row>
    <row r="2446" spans="8:19" x14ac:dyDescent="0.25">
      <c r="H2446" s="24"/>
      <c r="I2446" s="24"/>
      <c r="J2446" s="24"/>
      <c r="K2446" s="24"/>
      <c r="L2446" s="34"/>
      <c r="M2446" s="34"/>
      <c r="N2446" s="46"/>
      <c r="O2446" s="46"/>
      <c r="P2446" s="25"/>
      <c r="R2446" s="24"/>
      <c r="S2446" s="24"/>
    </row>
    <row r="2447" spans="8:19" x14ac:dyDescent="0.25">
      <c r="H2447" s="24"/>
      <c r="I2447" s="24"/>
      <c r="J2447" s="24"/>
      <c r="K2447" s="24"/>
      <c r="L2447" s="34"/>
      <c r="M2447" s="34"/>
      <c r="N2447" s="46"/>
      <c r="O2447" s="46"/>
      <c r="P2447" s="25"/>
      <c r="R2447" s="24"/>
      <c r="S2447" s="24"/>
    </row>
    <row r="2448" spans="8:19" x14ac:dyDescent="0.25">
      <c r="H2448" s="24"/>
      <c r="I2448" s="24"/>
      <c r="J2448" s="24"/>
      <c r="K2448" s="24"/>
      <c r="L2448" s="34"/>
      <c r="M2448" s="34"/>
      <c r="N2448" s="46"/>
      <c r="O2448" s="46"/>
      <c r="P2448" s="25"/>
      <c r="R2448" s="24"/>
      <c r="S2448" s="24"/>
    </row>
    <row r="2449" spans="8:19" x14ac:dyDescent="0.25">
      <c r="H2449" s="24"/>
      <c r="I2449" s="24"/>
      <c r="J2449" s="24"/>
      <c r="K2449" s="24"/>
      <c r="L2449" s="34"/>
      <c r="M2449" s="34"/>
      <c r="N2449" s="46"/>
      <c r="O2449" s="46"/>
      <c r="P2449" s="25"/>
      <c r="R2449" s="24"/>
      <c r="S2449" s="24"/>
    </row>
    <row r="2450" spans="8:19" x14ac:dyDescent="0.25">
      <c r="H2450" s="24"/>
      <c r="I2450" s="24"/>
      <c r="J2450" s="24"/>
      <c r="K2450" s="24"/>
      <c r="L2450" s="34"/>
      <c r="M2450" s="34"/>
      <c r="N2450" s="46"/>
      <c r="O2450" s="46"/>
      <c r="P2450" s="25"/>
      <c r="R2450" s="24"/>
      <c r="S2450" s="24"/>
    </row>
    <row r="2451" spans="8:19" x14ac:dyDescent="0.25">
      <c r="H2451" s="24"/>
      <c r="I2451" s="24"/>
      <c r="J2451" s="24"/>
      <c r="K2451" s="24"/>
      <c r="L2451" s="34"/>
      <c r="M2451" s="34"/>
      <c r="N2451" s="46"/>
      <c r="O2451" s="46"/>
      <c r="P2451" s="25"/>
      <c r="R2451" s="24"/>
      <c r="S2451" s="24"/>
    </row>
    <row r="2452" spans="8:19" x14ac:dyDescent="0.25">
      <c r="H2452" s="24"/>
      <c r="I2452" s="24"/>
      <c r="J2452" s="24"/>
      <c r="K2452" s="24"/>
      <c r="L2452" s="34"/>
      <c r="M2452" s="34"/>
      <c r="N2452" s="46"/>
      <c r="O2452" s="46"/>
      <c r="P2452" s="25"/>
      <c r="R2452" s="24"/>
      <c r="S2452" s="24"/>
    </row>
    <row r="2453" spans="8:19" x14ac:dyDescent="0.25">
      <c r="H2453" s="24"/>
      <c r="I2453" s="24"/>
      <c r="J2453" s="24"/>
      <c r="K2453" s="24"/>
      <c r="L2453" s="34"/>
      <c r="M2453" s="34"/>
      <c r="N2453" s="46"/>
      <c r="O2453" s="46"/>
      <c r="P2453" s="25"/>
      <c r="R2453" s="24"/>
      <c r="S2453" s="24"/>
    </row>
    <row r="2454" spans="8:19" x14ac:dyDescent="0.25">
      <c r="H2454" s="24"/>
      <c r="I2454" s="24"/>
      <c r="J2454" s="24"/>
      <c r="K2454" s="24"/>
      <c r="L2454" s="34"/>
      <c r="M2454" s="34"/>
      <c r="N2454" s="46"/>
      <c r="O2454" s="46"/>
      <c r="P2454" s="25"/>
      <c r="R2454" s="24"/>
      <c r="S2454" s="24"/>
    </row>
    <row r="2455" spans="8:19" x14ac:dyDescent="0.25">
      <c r="H2455" s="24"/>
      <c r="I2455" s="24"/>
      <c r="J2455" s="24"/>
      <c r="K2455" s="24"/>
      <c r="L2455" s="34"/>
      <c r="M2455" s="34"/>
      <c r="N2455" s="46"/>
      <c r="O2455" s="46"/>
      <c r="P2455" s="25"/>
      <c r="R2455" s="24"/>
      <c r="S2455" s="24"/>
    </row>
    <row r="2456" spans="8:19" x14ac:dyDescent="0.25">
      <c r="H2456" s="24"/>
      <c r="I2456" s="24"/>
      <c r="J2456" s="24"/>
      <c r="K2456" s="24"/>
      <c r="L2456" s="34"/>
      <c r="M2456" s="34"/>
      <c r="N2456" s="46"/>
      <c r="O2456" s="46"/>
      <c r="P2456" s="25"/>
      <c r="R2456" s="24"/>
      <c r="S2456" s="24"/>
    </row>
    <row r="2457" spans="8:19" x14ac:dyDescent="0.25">
      <c r="H2457" s="24"/>
      <c r="I2457" s="24"/>
      <c r="J2457" s="24"/>
      <c r="K2457" s="24"/>
      <c r="L2457" s="34"/>
      <c r="M2457" s="34"/>
      <c r="N2457" s="46"/>
      <c r="O2457" s="46"/>
      <c r="P2457" s="25"/>
      <c r="R2457" s="24"/>
      <c r="S2457" s="24"/>
    </row>
    <row r="2458" spans="8:19" x14ac:dyDescent="0.25">
      <c r="H2458" s="24"/>
      <c r="I2458" s="24"/>
      <c r="J2458" s="24"/>
      <c r="K2458" s="24"/>
      <c r="L2458" s="34"/>
      <c r="M2458" s="34"/>
      <c r="N2458" s="46"/>
      <c r="O2458" s="46"/>
      <c r="P2458" s="25"/>
      <c r="R2458" s="24"/>
      <c r="S2458" s="24"/>
    </row>
    <row r="2459" spans="8:19" x14ac:dyDescent="0.25">
      <c r="H2459" s="24"/>
      <c r="I2459" s="24"/>
      <c r="J2459" s="24"/>
      <c r="K2459" s="24"/>
      <c r="L2459" s="34"/>
      <c r="M2459" s="34"/>
      <c r="N2459" s="46"/>
      <c r="O2459" s="46"/>
      <c r="P2459" s="25"/>
      <c r="R2459" s="24"/>
      <c r="S2459" s="24"/>
    </row>
    <row r="2460" spans="8:19" x14ac:dyDescent="0.25">
      <c r="H2460" s="24"/>
      <c r="I2460" s="24"/>
      <c r="J2460" s="24"/>
      <c r="K2460" s="24"/>
      <c r="L2460" s="34"/>
      <c r="M2460" s="34"/>
      <c r="N2460" s="46"/>
      <c r="O2460" s="46"/>
      <c r="P2460" s="25"/>
      <c r="R2460" s="24"/>
      <c r="S2460" s="24"/>
    </row>
    <row r="2461" spans="8:19" x14ac:dyDescent="0.25">
      <c r="H2461" s="24"/>
      <c r="I2461" s="24"/>
      <c r="J2461" s="24"/>
      <c r="K2461" s="24"/>
      <c r="L2461" s="34"/>
      <c r="M2461" s="34"/>
      <c r="N2461" s="46"/>
      <c r="O2461" s="46"/>
      <c r="P2461" s="25"/>
      <c r="R2461" s="24"/>
      <c r="S2461" s="24"/>
    </row>
    <row r="2462" spans="8:19" x14ac:dyDescent="0.25">
      <c r="H2462" s="24"/>
      <c r="I2462" s="24"/>
      <c r="J2462" s="24"/>
      <c r="K2462" s="24"/>
      <c r="L2462" s="34"/>
      <c r="M2462" s="34"/>
      <c r="N2462" s="46"/>
      <c r="O2462" s="46"/>
      <c r="P2462" s="25"/>
      <c r="R2462" s="24"/>
      <c r="S2462" s="24"/>
    </row>
    <row r="2463" spans="8:19" x14ac:dyDescent="0.25">
      <c r="H2463" s="24"/>
      <c r="I2463" s="24"/>
      <c r="J2463" s="24"/>
      <c r="K2463" s="24"/>
      <c r="L2463" s="34"/>
      <c r="M2463" s="34"/>
      <c r="N2463" s="46"/>
      <c r="O2463" s="46"/>
      <c r="P2463" s="25"/>
      <c r="R2463" s="24"/>
      <c r="S2463" s="24"/>
    </row>
    <row r="2464" spans="8:19" x14ac:dyDescent="0.25">
      <c r="H2464" s="24"/>
      <c r="I2464" s="24"/>
      <c r="J2464" s="24"/>
      <c r="K2464" s="24"/>
      <c r="L2464" s="34"/>
      <c r="M2464" s="34"/>
      <c r="N2464" s="46"/>
      <c r="O2464" s="46"/>
      <c r="P2464" s="25"/>
      <c r="R2464" s="24"/>
      <c r="S2464" s="24"/>
    </row>
    <row r="2465" spans="8:19" x14ac:dyDescent="0.25">
      <c r="H2465" s="24"/>
      <c r="I2465" s="24"/>
      <c r="J2465" s="24"/>
      <c r="K2465" s="24"/>
      <c r="L2465" s="34"/>
      <c r="M2465" s="34"/>
      <c r="N2465" s="46"/>
      <c r="O2465" s="46"/>
      <c r="P2465" s="25"/>
      <c r="R2465" s="24"/>
      <c r="S2465" s="24"/>
    </row>
    <row r="2466" spans="8:19" x14ac:dyDescent="0.25">
      <c r="H2466" s="24"/>
      <c r="I2466" s="24"/>
      <c r="J2466" s="24"/>
      <c r="K2466" s="24"/>
      <c r="L2466" s="34"/>
      <c r="M2466" s="34"/>
      <c r="N2466" s="46"/>
      <c r="O2466" s="46"/>
      <c r="P2466" s="25"/>
      <c r="R2466" s="24"/>
      <c r="S2466" s="24"/>
    </row>
    <row r="2467" spans="8:19" x14ac:dyDescent="0.25">
      <c r="H2467" s="24"/>
      <c r="I2467" s="24"/>
      <c r="J2467" s="24"/>
      <c r="K2467" s="24"/>
      <c r="L2467" s="34"/>
      <c r="M2467" s="34"/>
      <c r="N2467" s="46"/>
      <c r="O2467" s="46"/>
      <c r="P2467" s="25"/>
      <c r="R2467" s="24"/>
      <c r="S2467" s="24"/>
    </row>
    <row r="2468" spans="8:19" x14ac:dyDescent="0.25">
      <c r="H2468" s="24"/>
      <c r="I2468" s="24"/>
      <c r="J2468" s="24"/>
      <c r="K2468" s="24"/>
      <c r="L2468" s="34"/>
      <c r="M2468" s="34"/>
      <c r="N2468" s="46"/>
      <c r="O2468" s="46"/>
      <c r="P2468" s="25"/>
      <c r="R2468" s="24"/>
      <c r="S2468" s="24"/>
    </row>
    <row r="2469" spans="8:19" x14ac:dyDescent="0.25">
      <c r="H2469" s="24"/>
      <c r="I2469" s="24"/>
      <c r="J2469" s="24"/>
      <c r="K2469" s="24"/>
      <c r="L2469" s="34"/>
      <c r="M2469" s="34"/>
      <c r="N2469" s="46"/>
      <c r="O2469" s="46"/>
      <c r="P2469" s="25"/>
      <c r="R2469" s="24"/>
      <c r="S2469" s="24"/>
    </row>
    <row r="2470" spans="8:19" x14ac:dyDescent="0.25">
      <c r="H2470" s="24"/>
      <c r="I2470" s="24"/>
      <c r="J2470" s="24"/>
      <c r="K2470" s="24"/>
      <c r="L2470" s="34"/>
      <c r="M2470" s="34"/>
      <c r="N2470" s="46"/>
      <c r="O2470" s="46"/>
      <c r="P2470" s="25"/>
      <c r="R2470" s="24"/>
      <c r="S2470" s="24"/>
    </row>
    <row r="2471" spans="8:19" x14ac:dyDescent="0.25">
      <c r="H2471" s="24"/>
      <c r="I2471" s="24"/>
      <c r="J2471" s="24"/>
      <c r="K2471" s="24"/>
      <c r="L2471" s="34"/>
      <c r="M2471" s="34"/>
      <c r="N2471" s="46"/>
      <c r="O2471" s="46"/>
      <c r="P2471" s="25"/>
      <c r="R2471" s="24"/>
      <c r="S2471" s="24"/>
    </row>
    <row r="2472" spans="8:19" x14ac:dyDescent="0.25">
      <c r="H2472" s="24"/>
      <c r="I2472" s="24"/>
      <c r="J2472" s="24"/>
      <c r="K2472" s="24"/>
      <c r="L2472" s="34"/>
      <c r="M2472" s="34"/>
      <c r="N2472" s="46"/>
      <c r="O2472" s="46"/>
      <c r="P2472" s="25"/>
      <c r="R2472" s="24"/>
      <c r="S2472" s="24"/>
    </row>
    <row r="2473" spans="8:19" x14ac:dyDescent="0.25">
      <c r="H2473" s="24"/>
      <c r="I2473" s="24"/>
      <c r="J2473" s="24"/>
      <c r="K2473" s="24"/>
      <c r="L2473" s="34"/>
      <c r="M2473" s="34"/>
      <c r="N2473" s="46"/>
      <c r="O2473" s="46"/>
      <c r="P2473" s="25"/>
      <c r="R2473" s="24"/>
      <c r="S2473" s="24"/>
    </row>
    <row r="2474" spans="8:19" x14ac:dyDescent="0.25">
      <c r="H2474" s="24"/>
      <c r="I2474" s="24"/>
      <c r="J2474" s="24"/>
      <c r="K2474" s="24"/>
      <c r="L2474" s="34"/>
      <c r="M2474" s="34"/>
      <c r="N2474" s="46"/>
      <c r="O2474" s="46"/>
      <c r="P2474" s="25"/>
      <c r="R2474" s="24"/>
      <c r="S2474" s="24"/>
    </row>
    <row r="2475" spans="8:19" x14ac:dyDescent="0.25">
      <c r="H2475" s="24"/>
      <c r="I2475" s="24"/>
      <c r="J2475" s="24"/>
      <c r="K2475" s="24"/>
      <c r="L2475" s="34"/>
      <c r="M2475" s="34"/>
      <c r="N2475" s="46"/>
      <c r="O2475" s="46"/>
      <c r="P2475" s="25"/>
      <c r="R2475" s="24"/>
      <c r="S2475" s="24"/>
    </row>
    <row r="2476" spans="8:19" x14ac:dyDescent="0.25">
      <c r="H2476" s="24"/>
      <c r="I2476" s="24"/>
      <c r="J2476" s="24"/>
      <c r="K2476" s="24"/>
      <c r="L2476" s="34"/>
      <c r="M2476" s="34"/>
      <c r="N2476" s="46"/>
      <c r="O2476" s="46"/>
      <c r="P2476" s="25"/>
      <c r="R2476" s="24"/>
      <c r="S2476" s="24"/>
    </row>
    <row r="2477" spans="8:19" x14ac:dyDescent="0.25">
      <c r="H2477" s="24"/>
      <c r="I2477" s="24"/>
      <c r="J2477" s="24"/>
      <c r="K2477" s="24"/>
      <c r="L2477" s="34"/>
      <c r="M2477" s="34"/>
      <c r="N2477" s="46"/>
      <c r="O2477" s="46"/>
      <c r="P2477" s="25"/>
      <c r="R2477" s="24"/>
      <c r="S2477" s="24"/>
    </row>
    <row r="2478" spans="8:19" x14ac:dyDescent="0.25">
      <c r="H2478" s="24"/>
      <c r="I2478" s="24"/>
      <c r="J2478" s="24"/>
      <c r="K2478" s="24"/>
      <c r="L2478" s="34"/>
      <c r="M2478" s="34"/>
      <c r="N2478" s="46"/>
      <c r="O2478" s="46"/>
      <c r="P2478" s="25"/>
      <c r="R2478" s="24"/>
      <c r="S2478" s="24"/>
    </row>
    <row r="2479" spans="8:19" x14ac:dyDescent="0.25">
      <c r="H2479" s="24"/>
      <c r="I2479" s="24"/>
      <c r="J2479" s="24"/>
      <c r="K2479" s="24"/>
      <c r="L2479" s="34"/>
      <c r="M2479" s="34"/>
      <c r="N2479" s="46"/>
      <c r="O2479" s="46"/>
      <c r="P2479" s="25"/>
      <c r="R2479" s="24"/>
      <c r="S2479" s="24"/>
    </row>
    <row r="2480" spans="8:19" x14ac:dyDescent="0.25">
      <c r="H2480" s="24"/>
      <c r="I2480" s="24"/>
      <c r="J2480" s="24"/>
      <c r="K2480" s="24"/>
      <c r="L2480" s="34"/>
      <c r="M2480" s="34"/>
      <c r="N2480" s="46"/>
      <c r="O2480" s="46"/>
      <c r="P2480" s="25"/>
      <c r="R2480" s="24"/>
      <c r="S2480" s="24"/>
    </row>
    <row r="2481" spans="8:19" x14ac:dyDescent="0.25">
      <c r="H2481" s="24"/>
      <c r="I2481" s="24"/>
      <c r="J2481" s="24"/>
      <c r="K2481" s="24"/>
      <c r="L2481" s="34"/>
      <c r="M2481" s="34"/>
      <c r="N2481" s="46"/>
      <c r="O2481" s="46"/>
      <c r="P2481" s="25"/>
      <c r="R2481" s="24"/>
      <c r="S2481" s="24"/>
    </row>
    <row r="2482" spans="8:19" x14ac:dyDescent="0.25">
      <c r="H2482" s="24"/>
      <c r="I2482" s="24"/>
      <c r="J2482" s="24"/>
      <c r="K2482" s="24"/>
      <c r="L2482" s="34"/>
      <c r="M2482" s="34"/>
      <c r="N2482" s="46"/>
      <c r="O2482" s="46"/>
      <c r="P2482" s="25"/>
      <c r="R2482" s="24"/>
      <c r="S2482" s="24"/>
    </row>
    <row r="2483" spans="8:19" x14ac:dyDescent="0.25">
      <c r="H2483" s="24"/>
      <c r="I2483" s="24"/>
      <c r="J2483" s="24"/>
      <c r="K2483" s="24"/>
      <c r="L2483" s="34"/>
      <c r="M2483" s="34"/>
      <c r="N2483" s="46"/>
      <c r="O2483" s="46"/>
      <c r="P2483" s="25"/>
      <c r="R2483" s="24"/>
      <c r="S2483" s="24"/>
    </row>
    <row r="2484" spans="8:19" x14ac:dyDescent="0.25">
      <c r="H2484" s="24"/>
      <c r="I2484" s="24"/>
      <c r="J2484" s="24"/>
      <c r="K2484" s="24"/>
      <c r="L2484" s="34"/>
      <c r="M2484" s="34"/>
      <c r="N2484" s="46"/>
      <c r="O2484" s="46"/>
      <c r="P2484" s="25"/>
      <c r="R2484" s="24"/>
      <c r="S2484" s="24"/>
    </row>
    <row r="2485" spans="8:19" x14ac:dyDescent="0.25">
      <c r="H2485" s="24"/>
      <c r="I2485" s="24"/>
      <c r="J2485" s="24"/>
      <c r="K2485" s="24"/>
      <c r="L2485" s="34"/>
      <c r="M2485" s="34"/>
      <c r="N2485" s="46"/>
      <c r="O2485" s="46"/>
      <c r="P2485" s="25"/>
      <c r="R2485" s="24"/>
      <c r="S2485" s="24"/>
    </row>
    <row r="2486" spans="8:19" x14ac:dyDescent="0.25">
      <c r="H2486" s="24"/>
      <c r="I2486" s="24"/>
      <c r="J2486" s="24"/>
      <c r="K2486" s="24"/>
      <c r="L2486" s="34"/>
      <c r="M2486" s="34"/>
      <c r="N2486" s="46"/>
      <c r="O2486" s="46"/>
      <c r="P2486" s="25"/>
      <c r="R2486" s="24"/>
      <c r="S2486" s="24"/>
    </row>
    <row r="2487" spans="8:19" x14ac:dyDescent="0.25">
      <c r="H2487" s="24"/>
      <c r="I2487" s="24"/>
      <c r="J2487" s="24"/>
      <c r="K2487" s="24"/>
      <c r="L2487" s="34"/>
      <c r="M2487" s="34"/>
      <c r="N2487" s="46"/>
      <c r="O2487" s="46"/>
      <c r="P2487" s="25"/>
      <c r="R2487" s="24"/>
      <c r="S2487" s="24"/>
    </row>
    <row r="2488" spans="8:19" x14ac:dyDescent="0.25">
      <c r="H2488" s="24"/>
      <c r="I2488" s="24"/>
      <c r="J2488" s="24"/>
      <c r="K2488" s="24"/>
      <c r="L2488" s="34"/>
      <c r="M2488" s="34"/>
      <c r="N2488" s="46"/>
      <c r="O2488" s="46"/>
      <c r="P2488" s="25"/>
      <c r="R2488" s="24"/>
      <c r="S2488" s="24"/>
    </row>
    <row r="2489" spans="8:19" x14ac:dyDescent="0.25">
      <c r="H2489" s="24"/>
      <c r="I2489" s="24"/>
      <c r="J2489" s="24"/>
      <c r="K2489" s="24"/>
      <c r="L2489" s="34"/>
      <c r="M2489" s="34"/>
      <c r="N2489" s="46"/>
      <c r="O2489" s="46"/>
      <c r="P2489" s="25"/>
      <c r="R2489" s="24"/>
      <c r="S2489" s="24"/>
    </row>
    <row r="2490" spans="8:19" x14ac:dyDescent="0.25">
      <c r="H2490" s="24"/>
      <c r="I2490" s="24"/>
      <c r="J2490" s="24"/>
      <c r="K2490" s="24"/>
      <c r="L2490" s="34"/>
      <c r="M2490" s="34"/>
      <c r="N2490" s="46"/>
      <c r="O2490" s="46"/>
      <c r="P2490" s="25"/>
      <c r="R2490" s="24"/>
      <c r="S2490" s="24"/>
    </row>
    <row r="2491" spans="8:19" x14ac:dyDescent="0.25">
      <c r="H2491" s="24"/>
      <c r="I2491" s="24"/>
      <c r="J2491" s="24"/>
      <c r="K2491" s="24"/>
      <c r="L2491" s="34"/>
      <c r="M2491" s="34"/>
      <c r="N2491" s="46"/>
      <c r="O2491" s="46"/>
      <c r="P2491" s="25"/>
      <c r="R2491" s="24"/>
      <c r="S2491" s="24"/>
    </row>
    <row r="2492" spans="8:19" x14ac:dyDescent="0.25">
      <c r="H2492" s="24"/>
      <c r="I2492" s="24"/>
      <c r="J2492" s="24"/>
      <c r="K2492" s="24"/>
      <c r="L2492" s="34"/>
      <c r="M2492" s="34"/>
      <c r="N2492" s="46"/>
      <c r="O2492" s="46"/>
      <c r="P2492" s="25"/>
      <c r="R2492" s="24"/>
      <c r="S2492" s="24"/>
    </row>
    <row r="2493" spans="8:19" x14ac:dyDescent="0.25">
      <c r="H2493" s="24"/>
      <c r="I2493" s="24"/>
      <c r="J2493" s="24"/>
      <c r="K2493" s="24"/>
      <c r="L2493" s="34"/>
      <c r="M2493" s="34"/>
      <c r="N2493" s="46"/>
      <c r="O2493" s="46"/>
      <c r="P2493" s="25"/>
      <c r="R2493" s="24"/>
      <c r="S2493" s="24"/>
    </row>
    <row r="2494" spans="8:19" x14ac:dyDescent="0.25">
      <c r="H2494" s="24"/>
      <c r="I2494" s="24"/>
      <c r="J2494" s="24"/>
      <c r="K2494" s="24"/>
      <c r="L2494" s="34"/>
      <c r="M2494" s="34"/>
      <c r="N2494" s="46"/>
      <c r="O2494" s="46"/>
      <c r="P2494" s="25"/>
      <c r="R2494" s="24"/>
      <c r="S2494" s="24"/>
    </row>
    <row r="2495" spans="8:19" x14ac:dyDescent="0.25">
      <c r="H2495" s="24"/>
      <c r="I2495" s="24"/>
      <c r="J2495" s="24"/>
      <c r="K2495" s="24"/>
      <c r="L2495" s="34"/>
      <c r="M2495" s="34"/>
      <c r="N2495" s="46"/>
      <c r="O2495" s="46"/>
      <c r="P2495" s="25"/>
      <c r="R2495" s="24"/>
      <c r="S2495" s="24"/>
    </row>
    <row r="2496" spans="8:19" x14ac:dyDescent="0.25">
      <c r="H2496" s="24"/>
      <c r="I2496" s="24"/>
      <c r="J2496" s="24"/>
      <c r="K2496" s="24"/>
      <c r="L2496" s="34"/>
      <c r="M2496" s="34"/>
      <c r="N2496" s="46"/>
      <c r="O2496" s="46"/>
      <c r="P2496" s="25"/>
      <c r="R2496" s="24"/>
      <c r="S2496" s="24"/>
    </row>
    <row r="2497" spans="8:19" x14ac:dyDescent="0.25">
      <c r="H2497" s="24"/>
      <c r="I2497" s="24"/>
      <c r="J2497" s="24"/>
      <c r="K2497" s="24"/>
      <c r="L2497" s="34"/>
      <c r="M2497" s="34"/>
      <c r="N2497" s="46"/>
      <c r="O2497" s="46"/>
      <c r="P2497" s="25"/>
      <c r="R2497" s="24"/>
      <c r="S2497" s="24"/>
    </row>
    <row r="2498" spans="8:19" x14ac:dyDescent="0.25">
      <c r="H2498" s="24"/>
      <c r="I2498" s="24"/>
      <c r="J2498" s="24"/>
      <c r="K2498" s="24"/>
      <c r="L2498" s="34"/>
      <c r="M2498" s="34"/>
      <c r="N2498" s="46"/>
      <c r="O2498" s="46"/>
      <c r="P2498" s="25"/>
      <c r="R2498" s="24"/>
      <c r="S2498" s="24"/>
    </row>
    <row r="2499" spans="8:19" x14ac:dyDescent="0.25">
      <c r="H2499" s="24"/>
      <c r="I2499" s="24"/>
      <c r="J2499" s="24"/>
      <c r="K2499" s="24"/>
      <c r="L2499" s="34"/>
      <c r="M2499" s="34"/>
      <c r="N2499" s="46"/>
      <c r="O2499" s="46"/>
      <c r="P2499" s="25"/>
      <c r="R2499" s="24"/>
      <c r="S2499" s="24"/>
    </row>
    <row r="2500" spans="8:19" x14ac:dyDescent="0.25">
      <c r="H2500" s="24"/>
      <c r="I2500" s="24"/>
      <c r="J2500" s="24"/>
      <c r="K2500" s="24"/>
      <c r="L2500" s="34"/>
      <c r="M2500" s="34"/>
      <c r="N2500" s="46"/>
      <c r="O2500" s="46"/>
      <c r="P2500" s="25"/>
      <c r="R2500" s="24"/>
      <c r="S2500" s="24"/>
    </row>
    <row r="2501" spans="8:19" x14ac:dyDescent="0.25">
      <c r="H2501" s="24"/>
      <c r="I2501" s="24"/>
      <c r="J2501" s="24"/>
      <c r="K2501" s="24"/>
      <c r="L2501" s="34"/>
      <c r="M2501" s="34"/>
      <c r="N2501" s="46"/>
      <c r="O2501" s="46"/>
      <c r="P2501" s="25"/>
      <c r="R2501" s="24"/>
      <c r="S2501" s="24"/>
    </row>
    <row r="2502" spans="8:19" x14ac:dyDescent="0.25">
      <c r="H2502" s="24"/>
      <c r="I2502" s="24"/>
      <c r="J2502" s="24"/>
      <c r="K2502" s="24"/>
      <c r="L2502" s="34"/>
      <c r="M2502" s="34"/>
      <c r="N2502" s="46"/>
      <c r="O2502" s="46"/>
      <c r="P2502" s="25"/>
      <c r="R2502" s="24"/>
      <c r="S2502" s="24"/>
    </row>
    <row r="2503" spans="8:19" x14ac:dyDescent="0.25">
      <c r="H2503" s="24"/>
      <c r="I2503" s="24"/>
      <c r="J2503" s="24"/>
      <c r="K2503" s="24"/>
      <c r="L2503" s="34"/>
      <c r="M2503" s="34"/>
      <c r="N2503" s="46"/>
      <c r="O2503" s="46"/>
      <c r="P2503" s="25"/>
      <c r="R2503" s="24"/>
      <c r="S2503" s="24"/>
    </row>
    <row r="2504" spans="8:19" x14ac:dyDescent="0.25">
      <c r="H2504" s="24"/>
      <c r="I2504" s="24"/>
      <c r="J2504" s="24"/>
      <c r="K2504" s="24"/>
      <c r="L2504" s="34"/>
      <c r="M2504" s="34"/>
      <c r="N2504" s="46"/>
      <c r="O2504" s="46"/>
      <c r="P2504" s="25"/>
      <c r="R2504" s="24"/>
      <c r="S2504" s="24"/>
    </row>
    <row r="2505" spans="8:19" x14ac:dyDescent="0.25">
      <c r="H2505" s="24"/>
      <c r="I2505" s="24"/>
      <c r="J2505" s="24"/>
      <c r="K2505" s="24"/>
      <c r="L2505" s="34"/>
      <c r="M2505" s="34"/>
      <c r="N2505" s="46"/>
      <c r="O2505" s="46"/>
      <c r="P2505" s="25"/>
      <c r="R2505" s="24"/>
      <c r="S2505" s="24"/>
    </row>
    <row r="2506" spans="8:19" x14ac:dyDescent="0.25">
      <c r="H2506" s="24"/>
      <c r="I2506" s="24"/>
      <c r="J2506" s="24"/>
      <c r="K2506" s="24"/>
      <c r="L2506" s="34"/>
      <c r="M2506" s="34"/>
      <c r="N2506" s="46"/>
      <c r="O2506" s="46"/>
      <c r="P2506" s="25"/>
      <c r="R2506" s="24"/>
      <c r="S2506" s="24"/>
    </row>
    <row r="2507" spans="8:19" x14ac:dyDescent="0.25">
      <c r="H2507" s="24"/>
      <c r="I2507" s="24"/>
      <c r="J2507" s="24"/>
      <c r="K2507" s="24"/>
      <c r="L2507" s="34"/>
      <c r="M2507" s="34"/>
      <c r="N2507" s="46"/>
      <c r="O2507" s="46"/>
      <c r="P2507" s="25"/>
      <c r="R2507" s="24"/>
      <c r="S2507" s="24"/>
    </row>
    <row r="2508" spans="8:19" x14ac:dyDescent="0.25">
      <c r="H2508" s="24"/>
      <c r="I2508" s="24"/>
      <c r="J2508" s="24"/>
      <c r="K2508" s="24"/>
      <c r="L2508" s="34"/>
      <c r="M2508" s="34"/>
      <c r="N2508" s="46"/>
      <c r="O2508" s="46"/>
      <c r="P2508" s="25"/>
      <c r="R2508" s="24"/>
      <c r="S2508" s="24"/>
    </row>
    <row r="2509" spans="8:19" x14ac:dyDescent="0.25">
      <c r="H2509" s="24"/>
      <c r="I2509" s="24"/>
      <c r="J2509" s="24"/>
      <c r="K2509" s="24"/>
      <c r="L2509" s="34"/>
      <c r="M2509" s="34"/>
      <c r="N2509" s="46"/>
      <c r="O2509" s="46"/>
      <c r="P2509" s="25"/>
      <c r="R2509" s="24"/>
      <c r="S2509" s="24"/>
    </row>
    <row r="2510" spans="8:19" x14ac:dyDescent="0.25">
      <c r="H2510" s="24"/>
      <c r="I2510" s="24"/>
      <c r="J2510" s="24"/>
      <c r="K2510" s="24"/>
      <c r="L2510" s="34"/>
      <c r="M2510" s="34"/>
      <c r="N2510" s="46"/>
      <c r="O2510" s="46"/>
      <c r="P2510" s="25"/>
      <c r="R2510" s="24"/>
      <c r="S2510" s="24"/>
    </row>
    <row r="2511" spans="8:19" x14ac:dyDescent="0.25">
      <c r="H2511" s="24"/>
      <c r="I2511" s="24"/>
      <c r="J2511" s="24"/>
      <c r="K2511" s="24"/>
      <c r="L2511" s="34"/>
      <c r="M2511" s="34"/>
      <c r="N2511" s="46"/>
      <c r="O2511" s="46"/>
      <c r="P2511" s="25"/>
      <c r="R2511" s="24"/>
      <c r="S2511" s="24"/>
    </row>
    <row r="2512" spans="8:19" x14ac:dyDescent="0.25">
      <c r="H2512" s="24"/>
      <c r="I2512" s="24"/>
      <c r="J2512" s="24"/>
      <c r="K2512" s="24"/>
      <c r="L2512" s="34"/>
      <c r="M2512" s="34"/>
      <c r="N2512" s="46"/>
      <c r="O2512" s="46"/>
      <c r="P2512" s="25"/>
      <c r="R2512" s="24"/>
      <c r="S2512" s="24"/>
    </row>
    <row r="2513" spans="8:19" x14ac:dyDescent="0.25">
      <c r="H2513" s="24"/>
      <c r="I2513" s="24"/>
      <c r="J2513" s="24"/>
      <c r="K2513" s="24"/>
      <c r="L2513" s="34"/>
      <c r="M2513" s="34"/>
      <c r="N2513" s="46"/>
      <c r="O2513" s="46"/>
      <c r="P2513" s="25"/>
      <c r="R2513" s="24"/>
      <c r="S2513" s="24"/>
    </row>
    <row r="2514" spans="8:19" x14ac:dyDescent="0.25">
      <c r="H2514" s="24"/>
      <c r="I2514" s="24"/>
      <c r="J2514" s="24"/>
      <c r="K2514" s="24"/>
      <c r="L2514" s="34"/>
      <c r="M2514" s="34"/>
      <c r="N2514" s="46"/>
      <c r="O2514" s="46"/>
      <c r="P2514" s="25"/>
      <c r="R2514" s="24"/>
      <c r="S2514" s="24"/>
    </row>
    <row r="2515" spans="8:19" x14ac:dyDescent="0.25">
      <c r="H2515" s="24"/>
      <c r="I2515" s="24"/>
      <c r="J2515" s="24"/>
      <c r="K2515" s="24"/>
      <c r="L2515" s="34"/>
      <c r="M2515" s="34"/>
      <c r="N2515" s="46"/>
      <c r="O2515" s="46"/>
      <c r="P2515" s="25"/>
      <c r="R2515" s="24"/>
      <c r="S2515" s="24"/>
    </row>
    <row r="2516" spans="8:19" x14ac:dyDescent="0.25">
      <c r="H2516" s="24"/>
      <c r="I2516" s="24"/>
      <c r="J2516" s="24"/>
      <c r="K2516" s="24"/>
      <c r="L2516" s="34"/>
      <c r="M2516" s="34"/>
      <c r="N2516" s="46"/>
      <c r="O2516" s="46"/>
      <c r="P2516" s="25"/>
      <c r="R2516" s="24"/>
      <c r="S2516" s="24"/>
    </row>
    <row r="2517" spans="8:19" x14ac:dyDescent="0.25">
      <c r="H2517" s="24"/>
      <c r="I2517" s="24"/>
      <c r="J2517" s="24"/>
      <c r="K2517" s="24"/>
      <c r="L2517" s="34"/>
      <c r="M2517" s="34"/>
      <c r="N2517" s="46"/>
      <c r="O2517" s="46"/>
      <c r="P2517" s="25"/>
      <c r="R2517" s="24"/>
      <c r="S2517" s="24"/>
    </row>
    <row r="2518" spans="8:19" x14ac:dyDescent="0.25">
      <c r="H2518" s="24"/>
      <c r="I2518" s="24"/>
      <c r="J2518" s="24"/>
      <c r="K2518" s="24"/>
      <c r="L2518" s="34"/>
      <c r="M2518" s="34"/>
      <c r="N2518" s="46"/>
      <c r="O2518" s="46"/>
      <c r="P2518" s="25"/>
      <c r="R2518" s="24"/>
      <c r="S2518" s="24"/>
    </row>
    <row r="2519" spans="8:19" x14ac:dyDescent="0.25">
      <c r="H2519" s="24"/>
      <c r="I2519" s="24"/>
      <c r="J2519" s="24"/>
      <c r="K2519" s="24"/>
      <c r="L2519" s="34"/>
      <c r="M2519" s="34"/>
      <c r="N2519" s="46"/>
      <c r="O2519" s="46"/>
      <c r="P2519" s="25"/>
      <c r="R2519" s="24"/>
      <c r="S2519" s="24"/>
    </row>
    <row r="2520" spans="8:19" x14ac:dyDescent="0.25">
      <c r="H2520" s="24"/>
      <c r="I2520" s="24"/>
      <c r="J2520" s="24"/>
      <c r="K2520" s="24"/>
      <c r="L2520" s="34"/>
      <c r="M2520" s="34"/>
      <c r="N2520" s="46"/>
      <c r="O2520" s="46"/>
      <c r="P2520" s="25"/>
      <c r="R2520" s="24"/>
      <c r="S2520" s="24"/>
    </row>
    <row r="2521" spans="8:19" x14ac:dyDescent="0.25">
      <c r="H2521" s="24"/>
      <c r="I2521" s="24"/>
      <c r="J2521" s="24"/>
      <c r="K2521" s="24"/>
      <c r="L2521" s="34"/>
      <c r="M2521" s="34"/>
      <c r="N2521" s="46"/>
      <c r="O2521" s="46"/>
      <c r="P2521" s="25"/>
      <c r="R2521" s="24"/>
      <c r="S2521" s="24"/>
    </row>
    <row r="2522" spans="8:19" x14ac:dyDescent="0.25">
      <c r="H2522" s="24"/>
      <c r="I2522" s="24"/>
      <c r="J2522" s="24"/>
      <c r="K2522" s="24"/>
      <c r="L2522" s="34"/>
      <c r="M2522" s="34"/>
      <c r="N2522" s="46"/>
      <c r="O2522" s="46"/>
      <c r="P2522" s="25"/>
      <c r="R2522" s="24"/>
      <c r="S2522" s="24"/>
    </row>
    <row r="2523" spans="8:19" x14ac:dyDescent="0.25">
      <c r="H2523" s="24"/>
      <c r="I2523" s="24"/>
      <c r="J2523" s="24"/>
      <c r="K2523" s="24"/>
      <c r="L2523" s="34"/>
      <c r="M2523" s="34"/>
      <c r="N2523" s="46"/>
      <c r="O2523" s="46"/>
      <c r="P2523" s="25"/>
      <c r="R2523" s="24"/>
      <c r="S2523" s="24"/>
    </row>
    <row r="2524" spans="8:19" x14ac:dyDescent="0.25">
      <c r="H2524" s="24"/>
      <c r="I2524" s="24"/>
      <c r="J2524" s="24"/>
      <c r="K2524" s="24"/>
      <c r="L2524" s="34"/>
      <c r="M2524" s="34"/>
      <c r="N2524" s="46"/>
      <c r="O2524" s="46"/>
      <c r="P2524" s="25"/>
      <c r="R2524" s="24"/>
      <c r="S2524" s="24"/>
    </row>
    <row r="2525" spans="8:19" x14ac:dyDescent="0.25">
      <c r="H2525" s="24"/>
      <c r="I2525" s="24"/>
      <c r="J2525" s="24"/>
      <c r="K2525" s="24"/>
      <c r="L2525" s="34"/>
      <c r="M2525" s="34"/>
      <c r="N2525" s="46"/>
      <c r="O2525" s="46"/>
      <c r="P2525" s="25"/>
      <c r="R2525" s="24"/>
      <c r="S2525" s="24"/>
    </row>
    <row r="2526" spans="8:19" x14ac:dyDescent="0.25">
      <c r="H2526" s="24"/>
      <c r="I2526" s="24"/>
      <c r="J2526" s="24"/>
      <c r="K2526" s="24"/>
      <c r="L2526" s="34"/>
      <c r="M2526" s="34"/>
      <c r="N2526" s="46"/>
      <c r="O2526" s="46"/>
      <c r="P2526" s="25"/>
      <c r="R2526" s="24"/>
      <c r="S2526" s="24"/>
    </row>
    <row r="2527" spans="8:19" x14ac:dyDescent="0.25">
      <c r="H2527" s="24"/>
      <c r="I2527" s="24"/>
      <c r="J2527" s="24"/>
      <c r="K2527" s="24"/>
      <c r="L2527" s="34"/>
      <c r="M2527" s="34"/>
      <c r="N2527" s="46"/>
      <c r="O2527" s="46"/>
      <c r="P2527" s="25"/>
      <c r="R2527" s="24"/>
      <c r="S2527" s="24"/>
    </row>
    <row r="2528" spans="8:19" x14ac:dyDescent="0.25">
      <c r="H2528" s="24"/>
      <c r="I2528" s="24"/>
      <c r="J2528" s="24"/>
      <c r="K2528" s="24"/>
      <c r="L2528" s="34"/>
      <c r="M2528" s="34"/>
      <c r="N2528" s="46"/>
      <c r="O2528" s="46"/>
      <c r="P2528" s="25"/>
      <c r="R2528" s="24"/>
      <c r="S2528" s="24"/>
    </row>
    <row r="2529" spans="8:19" x14ac:dyDescent="0.25">
      <c r="H2529" s="24"/>
      <c r="I2529" s="24"/>
      <c r="J2529" s="24"/>
      <c r="K2529" s="24"/>
      <c r="L2529" s="34"/>
      <c r="M2529" s="34"/>
      <c r="N2529" s="46"/>
      <c r="O2529" s="46"/>
      <c r="P2529" s="25"/>
      <c r="R2529" s="24"/>
      <c r="S2529" s="24"/>
    </row>
    <row r="2530" spans="8:19" x14ac:dyDescent="0.25">
      <c r="H2530" s="24"/>
      <c r="I2530" s="24"/>
      <c r="J2530" s="24"/>
      <c r="K2530" s="24"/>
      <c r="L2530" s="34"/>
      <c r="M2530" s="34"/>
      <c r="N2530" s="46"/>
      <c r="O2530" s="46"/>
      <c r="P2530" s="25"/>
      <c r="R2530" s="24"/>
      <c r="S2530" s="24"/>
    </row>
    <row r="2531" spans="8:19" x14ac:dyDescent="0.25">
      <c r="H2531" s="24"/>
      <c r="I2531" s="24"/>
      <c r="J2531" s="24"/>
      <c r="K2531" s="24"/>
      <c r="L2531" s="34"/>
      <c r="M2531" s="34"/>
      <c r="N2531" s="46"/>
      <c r="O2531" s="46"/>
      <c r="P2531" s="25"/>
      <c r="R2531" s="24"/>
      <c r="S2531" s="24"/>
    </row>
    <row r="2532" spans="8:19" x14ac:dyDescent="0.25">
      <c r="H2532" s="24"/>
      <c r="I2532" s="24"/>
      <c r="J2532" s="24"/>
      <c r="K2532" s="24"/>
      <c r="L2532" s="34"/>
      <c r="M2532" s="34"/>
      <c r="N2532" s="46"/>
      <c r="O2532" s="46"/>
      <c r="P2532" s="25"/>
      <c r="R2532" s="24"/>
      <c r="S2532" s="24"/>
    </row>
    <row r="2533" spans="8:19" x14ac:dyDescent="0.25">
      <c r="H2533" s="24"/>
      <c r="I2533" s="24"/>
      <c r="J2533" s="24"/>
      <c r="K2533" s="24"/>
      <c r="L2533" s="34"/>
      <c r="M2533" s="34"/>
      <c r="N2533" s="46"/>
      <c r="O2533" s="46"/>
      <c r="P2533" s="25"/>
      <c r="R2533" s="24"/>
      <c r="S2533" s="24"/>
    </row>
    <row r="2534" spans="8:19" x14ac:dyDescent="0.25">
      <c r="H2534" s="24"/>
      <c r="I2534" s="24"/>
      <c r="J2534" s="24"/>
      <c r="K2534" s="24"/>
      <c r="L2534" s="34"/>
      <c r="M2534" s="34"/>
      <c r="N2534" s="46"/>
      <c r="O2534" s="46"/>
      <c r="P2534" s="25"/>
      <c r="R2534" s="24"/>
      <c r="S2534" s="24"/>
    </row>
    <row r="2535" spans="8:19" x14ac:dyDescent="0.25">
      <c r="H2535" s="24"/>
      <c r="I2535" s="24"/>
      <c r="J2535" s="24"/>
      <c r="K2535" s="24"/>
      <c r="L2535" s="34"/>
      <c r="M2535" s="34"/>
      <c r="N2535" s="46"/>
      <c r="O2535" s="46"/>
      <c r="P2535" s="25"/>
      <c r="R2535" s="24"/>
      <c r="S2535" s="24"/>
    </row>
    <row r="2536" spans="8:19" x14ac:dyDescent="0.25">
      <c r="H2536" s="24"/>
      <c r="I2536" s="24"/>
      <c r="J2536" s="24"/>
      <c r="K2536" s="24"/>
      <c r="L2536" s="34"/>
      <c r="M2536" s="34"/>
      <c r="N2536" s="46"/>
      <c r="O2536" s="46"/>
      <c r="P2536" s="25"/>
      <c r="R2536" s="24"/>
      <c r="S2536" s="24"/>
    </row>
    <row r="2537" spans="8:19" x14ac:dyDescent="0.25">
      <c r="H2537" s="24"/>
      <c r="I2537" s="24"/>
      <c r="J2537" s="24"/>
      <c r="K2537" s="24"/>
      <c r="L2537" s="34"/>
      <c r="M2537" s="34"/>
      <c r="N2537" s="46"/>
      <c r="O2537" s="46"/>
      <c r="P2537" s="25"/>
      <c r="R2537" s="24"/>
      <c r="S2537" s="24"/>
    </row>
    <row r="2538" spans="8:19" x14ac:dyDescent="0.25">
      <c r="H2538" s="24"/>
      <c r="I2538" s="24"/>
      <c r="J2538" s="24"/>
      <c r="K2538" s="24"/>
      <c r="L2538" s="34"/>
      <c r="M2538" s="34"/>
      <c r="N2538" s="46"/>
      <c r="O2538" s="46"/>
      <c r="P2538" s="25"/>
      <c r="R2538" s="24"/>
      <c r="S2538" s="24"/>
    </row>
    <row r="2539" spans="8:19" x14ac:dyDescent="0.25">
      <c r="H2539" s="24"/>
      <c r="I2539" s="24"/>
      <c r="J2539" s="24"/>
      <c r="K2539" s="24"/>
      <c r="L2539" s="34"/>
      <c r="M2539" s="34"/>
      <c r="N2539" s="46"/>
      <c r="O2539" s="46"/>
      <c r="P2539" s="25"/>
      <c r="R2539" s="24"/>
      <c r="S2539" s="24"/>
    </row>
    <row r="2540" spans="8:19" x14ac:dyDescent="0.25">
      <c r="H2540" s="24"/>
      <c r="I2540" s="24"/>
      <c r="J2540" s="24"/>
      <c r="K2540" s="24"/>
      <c r="L2540" s="34"/>
      <c r="M2540" s="34"/>
      <c r="N2540" s="46"/>
      <c r="O2540" s="46"/>
      <c r="P2540" s="25"/>
      <c r="R2540" s="24"/>
      <c r="S2540" s="24"/>
    </row>
    <row r="2541" spans="8:19" x14ac:dyDescent="0.25">
      <c r="H2541" s="24"/>
      <c r="I2541" s="24"/>
      <c r="J2541" s="24"/>
      <c r="K2541" s="24"/>
      <c r="L2541" s="34"/>
      <c r="M2541" s="34"/>
      <c r="N2541" s="46"/>
      <c r="O2541" s="46"/>
      <c r="P2541" s="25"/>
      <c r="R2541" s="24"/>
      <c r="S2541" s="24"/>
    </row>
    <row r="2542" spans="8:19" x14ac:dyDescent="0.25">
      <c r="H2542" s="24"/>
      <c r="I2542" s="24"/>
      <c r="J2542" s="24"/>
      <c r="K2542" s="24"/>
      <c r="L2542" s="34"/>
      <c r="M2542" s="34"/>
      <c r="N2542" s="46"/>
      <c r="O2542" s="46"/>
      <c r="P2542" s="25"/>
      <c r="R2542" s="24"/>
      <c r="S2542" s="24"/>
    </row>
    <row r="2543" spans="8:19" x14ac:dyDescent="0.25">
      <c r="H2543" s="24"/>
      <c r="I2543" s="24"/>
      <c r="J2543" s="24"/>
      <c r="K2543" s="24"/>
      <c r="L2543" s="34"/>
      <c r="M2543" s="34"/>
      <c r="N2543" s="46"/>
      <c r="O2543" s="46"/>
      <c r="P2543" s="25"/>
      <c r="R2543" s="24"/>
      <c r="S2543" s="24"/>
    </row>
    <row r="2544" spans="8:19" x14ac:dyDescent="0.25">
      <c r="H2544" s="24"/>
      <c r="I2544" s="24"/>
      <c r="J2544" s="24"/>
      <c r="K2544" s="24"/>
      <c r="L2544" s="34"/>
      <c r="M2544" s="34"/>
      <c r="N2544" s="46"/>
      <c r="O2544" s="46"/>
      <c r="P2544" s="25"/>
      <c r="R2544" s="24"/>
      <c r="S2544" s="24"/>
    </row>
    <row r="2545" spans="8:19" x14ac:dyDescent="0.25">
      <c r="H2545" s="24"/>
      <c r="I2545" s="24"/>
      <c r="J2545" s="24"/>
      <c r="K2545" s="24"/>
      <c r="L2545" s="34"/>
      <c r="M2545" s="34"/>
      <c r="N2545" s="46"/>
      <c r="O2545" s="46"/>
      <c r="P2545" s="25"/>
      <c r="R2545" s="24"/>
      <c r="S2545" s="24"/>
    </row>
    <row r="2546" spans="8:19" x14ac:dyDescent="0.25">
      <c r="H2546" s="24"/>
      <c r="I2546" s="24"/>
      <c r="J2546" s="24"/>
      <c r="K2546" s="24"/>
      <c r="L2546" s="34"/>
      <c r="M2546" s="34"/>
      <c r="N2546" s="46"/>
      <c r="O2546" s="46"/>
      <c r="P2546" s="25"/>
      <c r="R2546" s="24"/>
      <c r="S2546" s="24"/>
    </row>
    <row r="2547" spans="8:19" x14ac:dyDescent="0.25">
      <c r="H2547" s="24"/>
      <c r="I2547" s="24"/>
      <c r="J2547" s="24"/>
      <c r="K2547" s="24"/>
      <c r="L2547" s="34"/>
      <c r="M2547" s="34"/>
      <c r="N2547" s="46"/>
      <c r="O2547" s="46"/>
      <c r="P2547" s="25"/>
      <c r="R2547" s="24"/>
      <c r="S2547" s="24"/>
    </row>
    <row r="2548" spans="8:19" x14ac:dyDescent="0.25">
      <c r="H2548" s="24"/>
      <c r="I2548" s="24"/>
      <c r="J2548" s="24"/>
      <c r="K2548" s="24"/>
      <c r="L2548" s="34"/>
      <c r="M2548" s="34"/>
      <c r="N2548" s="46"/>
      <c r="O2548" s="46"/>
      <c r="P2548" s="25"/>
      <c r="R2548" s="24"/>
      <c r="S2548" s="24"/>
    </row>
    <row r="2549" spans="8:19" x14ac:dyDescent="0.25">
      <c r="H2549" s="24"/>
      <c r="I2549" s="24"/>
      <c r="J2549" s="24"/>
      <c r="K2549" s="24"/>
      <c r="L2549" s="34"/>
      <c r="M2549" s="34"/>
      <c r="N2549" s="46"/>
      <c r="O2549" s="46"/>
      <c r="P2549" s="25"/>
      <c r="R2549" s="24"/>
      <c r="S2549" s="24"/>
    </row>
    <row r="2550" spans="8:19" x14ac:dyDescent="0.25">
      <c r="H2550" s="24"/>
      <c r="I2550" s="24"/>
      <c r="J2550" s="24"/>
      <c r="K2550" s="24"/>
      <c r="L2550" s="34"/>
      <c r="M2550" s="34"/>
      <c r="N2550" s="46"/>
      <c r="O2550" s="46"/>
      <c r="P2550" s="25"/>
      <c r="R2550" s="24"/>
      <c r="S2550" s="24"/>
    </row>
    <row r="2551" spans="8:19" x14ac:dyDescent="0.25">
      <c r="H2551" s="24"/>
      <c r="I2551" s="24"/>
      <c r="J2551" s="24"/>
      <c r="K2551" s="24"/>
      <c r="L2551" s="34"/>
      <c r="M2551" s="34"/>
      <c r="N2551" s="46"/>
      <c r="O2551" s="46"/>
      <c r="P2551" s="25"/>
      <c r="R2551" s="24"/>
      <c r="S2551" s="24"/>
    </row>
    <row r="2552" spans="8:19" x14ac:dyDescent="0.25">
      <c r="H2552" s="24"/>
      <c r="I2552" s="24"/>
      <c r="J2552" s="24"/>
      <c r="K2552" s="24"/>
      <c r="L2552" s="34"/>
      <c r="M2552" s="34"/>
      <c r="N2552" s="46"/>
      <c r="O2552" s="46"/>
      <c r="P2552" s="25"/>
      <c r="R2552" s="24"/>
      <c r="S2552" s="24"/>
    </row>
    <row r="2553" spans="8:19" x14ac:dyDescent="0.25">
      <c r="H2553" s="24"/>
      <c r="I2553" s="24"/>
      <c r="J2553" s="24"/>
      <c r="K2553" s="24"/>
      <c r="L2553" s="34"/>
      <c r="M2553" s="34"/>
      <c r="N2553" s="46"/>
      <c r="O2553" s="46"/>
      <c r="P2553" s="25"/>
      <c r="R2553" s="24"/>
      <c r="S2553" s="24"/>
    </row>
    <row r="2554" spans="8:19" x14ac:dyDescent="0.25">
      <c r="H2554" s="24"/>
      <c r="I2554" s="24"/>
      <c r="J2554" s="24"/>
      <c r="K2554" s="24"/>
      <c r="L2554" s="34"/>
      <c r="M2554" s="34"/>
      <c r="N2554" s="46"/>
      <c r="O2554" s="46"/>
      <c r="P2554" s="25"/>
      <c r="R2554" s="24"/>
      <c r="S2554" s="24"/>
    </row>
    <row r="2555" spans="8:19" x14ac:dyDescent="0.25">
      <c r="H2555" s="24"/>
      <c r="I2555" s="24"/>
      <c r="J2555" s="24"/>
      <c r="K2555" s="24"/>
      <c r="L2555" s="34"/>
      <c r="M2555" s="34"/>
      <c r="N2555" s="46"/>
      <c r="O2555" s="46"/>
      <c r="P2555" s="25"/>
      <c r="R2555" s="24"/>
      <c r="S2555" s="24"/>
    </row>
    <row r="2556" spans="8:19" x14ac:dyDescent="0.25">
      <c r="H2556" s="24"/>
      <c r="I2556" s="24"/>
      <c r="J2556" s="24"/>
      <c r="K2556" s="24"/>
      <c r="L2556" s="34"/>
      <c r="M2556" s="34"/>
      <c r="N2556" s="46"/>
      <c r="O2556" s="46"/>
      <c r="P2556" s="25"/>
      <c r="R2556" s="24"/>
      <c r="S2556" s="24"/>
    </row>
    <row r="2557" spans="8:19" x14ac:dyDescent="0.25">
      <c r="H2557" s="24"/>
      <c r="I2557" s="24"/>
      <c r="J2557" s="24"/>
      <c r="K2557" s="24"/>
      <c r="L2557" s="34"/>
      <c r="M2557" s="34"/>
      <c r="N2557" s="46"/>
      <c r="O2557" s="46"/>
      <c r="P2557" s="25"/>
      <c r="R2557" s="24"/>
      <c r="S2557" s="24"/>
    </row>
    <row r="2558" spans="8:19" x14ac:dyDescent="0.25">
      <c r="H2558" s="24"/>
      <c r="I2558" s="24"/>
      <c r="J2558" s="24"/>
      <c r="K2558" s="24"/>
      <c r="L2558" s="34"/>
      <c r="M2558" s="34"/>
      <c r="N2558" s="46"/>
      <c r="O2558" s="46"/>
      <c r="P2558" s="25"/>
      <c r="R2558" s="24"/>
      <c r="S2558" s="24"/>
    </row>
    <row r="2559" spans="8:19" x14ac:dyDescent="0.25">
      <c r="H2559" s="24"/>
      <c r="I2559" s="24"/>
      <c r="J2559" s="24"/>
      <c r="K2559" s="24"/>
      <c r="L2559" s="34"/>
      <c r="M2559" s="34"/>
      <c r="N2559" s="46"/>
      <c r="O2559" s="46"/>
      <c r="P2559" s="25"/>
      <c r="R2559" s="24"/>
      <c r="S2559" s="24"/>
    </row>
    <row r="2560" spans="8:19" x14ac:dyDescent="0.25">
      <c r="H2560" s="24"/>
      <c r="I2560" s="24"/>
      <c r="J2560" s="24"/>
      <c r="K2560" s="24"/>
      <c r="L2560" s="34"/>
      <c r="M2560" s="34"/>
      <c r="N2560" s="46"/>
      <c r="O2560" s="46"/>
      <c r="P2560" s="25"/>
      <c r="R2560" s="24"/>
      <c r="S2560" s="24"/>
    </row>
    <row r="2561" spans="8:19" x14ac:dyDescent="0.25">
      <c r="H2561" s="24"/>
      <c r="I2561" s="24"/>
      <c r="J2561" s="24"/>
      <c r="K2561" s="24"/>
      <c r="L2561" s="34"/>
      <c r="M2561" s="34"/>
      <c r="N2561" s="46"/>
      <c r="O2561" s="46"/>
      <c r="P2561" s="25"/>
      <c r="R2561" s="24"/>
      <c r="S2561" s="24"/>
    </row>
    <row r="2562" spans="8:19" x14ac:dyDescent="0.25">
      <c r="H2562" s="24"/>
      <c r="I2562" s="24"/>
      <c r="J2562" s="24"/>
      <c r="K2562" s="24"/>
      <c r="L2562" s="34"/>
      <c r="M2562" s="34"/>
      <c r="N2562" s="46"/>
      <c r="O2562" s="46"/>
      <c r="P2562" s="25"/>
      <c r="R2562" s="24"/>
      <c r="S2562" s="24"/>
    </row>
    <row r="2563" spans="8:19" x14ac:dyDescent="0.25">
      <c r="H2563" s="24"/>
      <c r="I2563" s="24"/>
      <c r="J2563" s="24"/>
      <c r="K2563" s="24"/>
      <c r="L2563" s="34"/>
      <c r="M2563" s="34"/>
      <c r="N2563" s="46"/>
      <c r="O2563" s="46"/>
      <c r="P2563" s="25"/>
      <c r="R2563" s="24"/>
      <c r="S2563" s="24"/>
    </row>
    <row r="2564" spans="8:19" x14ac:dyDescent="0.25">
      <c r="H2564" s="24"/>
      <c r="I2564" s="24"/>
      <c r="J2564" s="24"/>
      <c r="K2564" s="24"/>
      <c r="L2564" s="34"/>
      <c r="M2564" s="34"/>
      <c r="N2564" s="46"/>
      <c r="O2564" s="46"/>
      <c r="P2564" s="25"/>
      <c r="R2564" s="24"/>
      <c r="S2564" s="24"/>
    </row>
    <row r="2565" spans="8:19" x14ac:dyDescent="0.25">
      <c r="H2565" s="24"/>
      <c r="I2565" s="24"/>
      <c r="J2565" s="24"/>
      <c r="K2565" s="24"/>
      <c r="L2565" s="34"/>
      <c r="M2565" s="34"/>
      <c r="N2565" s="46"/>
      <c r="O2565" s="46"/>
      <c r="P2565" s="25"/>
      <c r="R2565" s="24"/>
      <c r="S2565" s="24"/>
    </row>
    <row r="2566" spans="8:19" x14ac:dyDescent="0.25">
      <c r="H2566" s="24"/>
      <c r="I2566" s="24"/>
      <c r="J2566" s="24"/>
      <c r="K2566" s="24"/>
      <c r="L2566" s="34"/>
      <c r="M2566" s="34"/>
      <c r="N2566" s="46"/>
      <c r="O2566" s="46"/>
      <c r="P2566" s="25"/>
      <c r="R2566" s="24"/>
      <c r="S2566" s="24"/>
    </row>
    <row r="2567" spans="8:19" x14ac:dyDescent="0.25">
      <c r="H2567" s="24"/>
      <c r="I2567" s="24"/>
      <c r="J2567" s="24"/>
      <c r="K2567" s="24"/>
      <c r="L2567" s="34"/>
      <c r="M2567" s="34"/>
      <c r="N2567" s="46"/>
      <c r="O2567" s="46"/>
      <c r="P2567" s="25"/>
      <c r="R2567" s="24"/>
      <c r="S2567" s="24"/>
    </row>
    <row r="2568" spans="8:19" x14ac:dyDescent="0.25">
      <c r="H2568" s="24"/>
      <c r="I2568" s="24"/>
      <c r="J2568" s="24"/>
      <c r="K2568" s="24"/>
      <c r="L2568" s="34"/>
      <c r="M2568" s="34"/>
      <c r="N2568" s="46"/>
      <c r="O2568" s="46"/>
      <c r="P2568" s="25"/>
      <c r="R2568" s="24"/>
      <c r="S2568" s="24"/>
    </row>
    <row r="2569" spans="8:19" x14ac:dyDescent="0.25">
      <c r="H2569" s="24"/>
      <c r="I2569" s="24"/>
      <c r="J2569" s="24"/>
      <c r="K2569" s="24"/>
      <c r="L2569" s="34"/>
      <c r="M2569" s="34"/>
      <c r="N2569" s="46"/>
      <c r="O2569" s="46"/>
      <c r="P2569" s="25"/>
      <c r="R2569" s="24"/>
      <c r="S2569" s="24"/>
    </row>
    <row r="2570" spans="8:19" x14ac:dyDescent="0.25">
      <c r="H2570" s="24"/>
      <c r="I2570" s="24"/>
      <c r="J2570" s="24"/>
      <c r="K2570" s="24"/>
      <c r="L2570" s="34"/>
      <c r="M2570" s="34"/>
      <c r="N2570" s="46"/>
      <c r="O2570" s="46"/>
      <c r="P2570" s="25"/>
      <c r="R2570" s="24"/>
      <c r="S2570" s="24"/>
    </row>
    <row r="2571" spans="8:19" x14ac:dyDescent="0.25">
      <c r="H2571" s="24"/>
      <c r="I2571" s="24"/>
      <c r="J2571" s="24"/>
      <c r="K2571" s="24"/>
      <c r="L2571" s="34"/>
      <c r="M2571" s="34"/>
      <c r="N2571" s="46"/>
      <c r="O2571" s="46"/>
      <c r="P2571" s="25"/>
      <c r="R2571" s="24"/>
      <c r="S2571" s="24"/>
    </row>
    <row r="2572" spans="8:19" x14ac:dyDescent="0.25">
      <c r="H2572" s="24"/>
      <c r="I2572" s="24"/>
      <c r="J2572" s="24"/>
      <c r="K2572" s="24"/>
      <c r="L2572" s="34"/>
      <c r="M2572" s="34"/>
      <c r="N2572" s="46"/>
      <c r="O2572" s="46"/>
      <c r="P2572" s="25"/>
      <c r="R2572" s="24"/>
      <c r="S2572" s="24"/>
    </row>
    <row r="2573" spans="8:19" x14ac:dyDescent="0.25">
      <c r="H2573" s="24"/>
      <c r="I2573" s="24"/>
      <c r="J2573" s="24"/>
      <c r="K2573" s="24"/>
      <c r="L2573" s="34"/>
      <c r="M2573" s="34"/>
      <c r="N2573" s="46"/>
      <c r="O2573" s="46"/>
      <c r="P2573" s="25"/>
      <c r="R2573" s="24"/>
      <c r="S2573" s="24"/>
    </row>
    <row r="2574" spans="8:19" x14ac:dyDescent="0.25">
      <c r="H2574" s="24"/>
      <c r="I2574" s="24"/>
      <c r="J2574" s="24"/>
      <c r="K2574" s="24"/>
      <c r="L2574" s="34"/>
      <c r="M2574" s="34"/>
      <c r="N2574" s="46"/>
      <c r="O2574" s="46"/>
      <c r="P2574" s="25"/>
      <c r="R2574" s="24"/>
      <c r="S2574" s="24"/>
    </row>
    <row r="2575" spans="8:19" x14ac:dyDescent="0.25">
      <c r="H2575" s="24"/>
      <c r="I2575" s="24"/>
      <c r="J2575" s="24"/>
      <c r="K2575" s="24"/>
      <c r="L2575" s="34"/>
      <c r="M2575" s="34"/>
      <c r="N2575" s="46"/>
      <c r="O2575" s="46"/>
      <c r="P2575" s="25"/>
      <c r="R2575" s="24"/>
      <c r="S2575" s="24"/>
    </row>
    <row r="2576" spans="8:19" x14ac:dyDescent="0.25">
      <c r="H2576" s="24"/>
      <c r="I2576" s="24"/>
      <c r="J2576" s="24"/>
      <c r="K2576" s="24"/>
      <c r="L2576" s="34"/>
      <c r="M2576" s="34"/>
      <c r="N2576" s="46"/>
      <c r="O2576" s="46"/>
      <c r="P2576" s="25"/>
      <c r="R2576" s="24"/>
      <c r="S2576" s="24"/>
    </row>
    <row r="2577" spans="8:19" x14ac:dyDescent="0.25">
      <c r="H2577" s="24"/>
      <c r="I2577" s="24"/>
      <c r="J2577" s="24"/>
      <c r="K2577" s="24"/>
      <c r="L2577" s="34"/>
      <c r="M2577" s="34"/>
      <c r="N2577" s="46"/>
      <c r="O2577" s="46"/>
      <c r="P2577" s="25"/>
      <c r="R2577" s="24"/>
      <c r="S2577" s="24"/>
    </row>
    <row r="2578" spans="8:19" x14ac:dyDescent="0.25">
      <c r="H2578" s="24"/>
      <c r="I2578" s="24"/>
      <c r="J2578" s="24"/>
      <c r="K2578" s="24"/>
      <c r="L2578" s="34"/>
      <c r="M2578" s="34"/>
      <c r="N2578" s="46"/>
      <c r="O2578" s="46"/>
      <c r="P2578" s="25"/>
      <c r="R2578" s="24"/>
      <c r="S2578" s="24"/>
    </row>
    <row r="2579" spans="8:19" x14ac:dyDescent="0.25">
      <c r="H2579" s="24"/>
      <c r="I2579" s="24"/>
      <c r="J2579" s="24"/>
      <c r="K2579" s="24"/>
      <c r="L2579" s="34"/>
      <c r="M2579" s="34"/>
      <c r="N2579" s="46"/>
      <c r="O2579" s="46"/>
      <c r="P2579" s="25"/>
      <c r="R2579" s="24"/>
      <c r="S2579" s="24"/>
    </row>
    <row r="2580" spans="8:19" x14ac:dyDescent="0.25">
      <c r="H2580" s="24"/>
      <c r="I2580" s="24"/>
      <c r="J2580" s="24"/>
      <c r="K2580" s="24"/>
      <c r="L2580" s="34"/>
      <c r="M2580" s="34"/>
      <c r="N2580" s="46"/>
      <c r="O2580" s="46"/>
      <c r="P2580" s="25"/>
      <c r="R2580" s="24"/>
      <c r="S2580" s="24"/>
    </row>
    <row r="2581" spans="8:19" x14ac:dyDescent="0.25">
      <c r="H2581" s="24"/>
      <c r="I2581" s="24"/>
      <c r="J2581" s="24"/>
      <c r="K2581" s="24"/>
      <c r="L2581" s="34"/>
      <c r="M2581" s="34"/>
      <c r="N2581" s="46"/>
      <c r="O2581" s="46"/>
      <c r="P2581" s="25"/>
      <c r="R2581" s="24"/>
      <c r="S2581" s="24"/>
    </row>
    <row r="2582" spans="8:19" x14ac:dyDescent="0.25">
      <c r="H2582" s="24"/>
      <c r="I2582" s="24"/>
      <c r="J2582" s="24"/>
      <c r="K2582" s="24"/>
      <c r="L2582" s="34"/>
      <c r="M2582" s="34"/>
      <c r="N2582" s="46"/>
      <c r="O2582" s="46"/>
      <c r="P2582" s="25"/>
      <c r="R2582" s="24"/>
      <c r="S2582" s="24"/>
    </row>
    <row r="2583" spans="8:19" x14ac:dyDescent="0.25">
      <c r="H2583" s="24"/>
      <c r="I2583" s="24"/>
      <c r="J2583" s="24"/>
      <c r="K2583" s="24"/>
      <c r="L2583" s="34"/>
      <c r="M2583" s="34"/>
      <c r="N2583" s="46"/>
      <c r="O2583" s="46"/>
      <c r="P2583" s="25"/>
      <c r="R2583" s="24"/>
      <c r="S2583" s="24"/>
    </row>
    <row r="2584" spans="8:19" x14ac:dyDescent="0.25">
      <c r="H2584" s="24"/>
      <c r="I2584" s="24"/>
      <c r="J2584" s="24"/>
      <c r="K2584" s="24"/>
      <c r="L2584" s="34"/>
      <c r="M2584" s="34"/>
      <c r="N2584" s="46"/>
      <c r="O2584" s="46"/>
      <c r="P2584" s="25"/>
      <c r="R2584" s="24"/>
      <c r="S2584" s="24"/>
    </row>
    <row r="2585" spans="8:19" x14ac:dyDescent="0.25">
      <c r="H2585" s="24"/>
      <c r="I2585" s="24"/>
      <c r="J2585" s="24"/>
      <c r="K2585" s="24"/>
      <c r="L2585" s="34"/>
      <c r="M2585" s="34"/>
      <c r="N2585" s="46"/>
      <c r="O2585" s="46"/>
      <c r="P2585" s="25"/>
      <c r="R2585" s="24"/>
      <c r="S2585" s="24"/>
    </row>
    <row r="2586" spans="8:19" x14ac:dyDescent="0.25">
      <c r="H2586" s="24"/>
      <c r="I2586" s="24"/>
      <c r="J2586" s="24"/>
      <c r="K2586" s="24"/>
      <c r="L2586" s="34"/>
      <c r="M2586" s="34"/>
      <c r="N2586" s="46"/>
      <c r="O2586" s="46"/>
      <c r="P2586" s="25"/>
      <c r="R2586" s="24"/>
      <c r="S2586" s="24"/>
    </row>
    <row r="2587" spans="8:19" x14ac:dyDescent="0.25">
      <c r="H2587" s="24"/>
      <c r="I2587" s="24"/>
      <c r="J2587" s="24"/>
      <c r="K2587" s="24"/>
      <c r="L2587" s="34"/>
      <c r="M2587" s="34"/>
      <c r="N2587" s="46"/>
      <c r="O2587" s="46"/>
      <c r="P2587" s="25"/>
      <c r="R2587" s="24"/>
      <c r="S2587" s="24"/>
    </row>
  </sheetData>
  <autoFilter ref="A1:W1451">
    <filterColumn colId="21">
      <customFilters>
        <customFilter operator="notEqual" val=" "/>
      </customFilters>
    </filterColumn>
  </autoFilter>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2:D9"/>
  <sheetViews>
    <sheetView workbookViewId="0">
      <selection activeCell="C18" sqref="C18"/>
    </sheetView>
  </sheetViews>
  <sheetFormatPr defaultRowHeight="14.25" x14ac:dyDescent="0.2"/>
  <cols>
    <col min="1" max="2" width="9.140625" style="14"/>
    <col min="3" max="3" width="50.140625" style="14" customWidth="1"/>
    <col min="4" max="4" width="74.7109375" style="14" customWidth="1"/>
    <col min="5" max="16384" width="9.140625" style="14"/>
  </cols>
  <sheetData>
    <row r="2" spans="2:4" ht="16.5" thickBot="1" x14ac:dyDescent="0.3">
      <c r="B2" s="124" t="s">
        <v>4000</v>
      </c>
      <c r="C2"/>
      <c r="D2"/>
    </row>
    <row r="3" spans="2:4" ht="15" thickBot="1" x14ac:dyDescent="0.25">
      <c r="B3" s="84"/>
      <c r="C3" s="85" t="s">
        <v>3894</v>
      </c>
      <c r="D3" s="85" t="s">
        <v>3895</v>
      </c>
    </row>
    <row r="4" spans="2:4" ht="24.75" thickBot="1" x14ac:dyDescent="0.25">
      <c r="B4" s="86" t="s">
        <v>3896</v>
      </c>
      <c r="C4" s="87" t="s">
        <v>3897</v>
      </c>
      <c r="D4" s="87" t="s">
        <v>3898</v>
      </c>
    </row>
    <row r="5" spans="2:4" ht="15" thickBot="1" x14ac:dyDescent="0.25">
      <c r="B5" s="86" t="s">
        <v>3899</v>
      </c>
      <c r="C5" s="87" t="s">
        <v>3900</v>
      </c>
      <c r="D5" s="87"/>
    </row>
    <row r="6" spans="2:4" ht="24.75" thickBot="1" x14ac:dyDescent="0.25">
      <c r="B6" s="86" t="s">
        <v>3901</v>
      </c>
      <c r="C6" s="87" t="s">
        <v>3902</v>
      </c>
      <c r="D6" s="87"/>
    </row>
    <row r="7" spans="2:4" ht="15" thickBot="1" x14ac:dyDescent="0.25">
      <c r="B7" s="86" t="s">
        <v>3903</v>
      </c>
      <c r="C7" s="87" t="s">
        <v>3904</v>
      </c>
      <c r="D7" s="87"/>
    </row>
    <row r="9" spans="2:4" x14ac:dyDescent="0.2">
      <c r="B9" s="14" t="s">
        <v>3999</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Tabs</vt:lpstr>
      <vt:lpstr>Background</vt:lpstr>
      <vt:lpstr>Codes</vt:lpstr>
      <vt:lpstr>Data</vt:lpstr>
      <vt:lpstr>SearchTermsUsed</vt:lpstr>
      <vt:lpstr>One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H De Alteriis</dc:creator>
  <cp:lastModifiedBy>De Alteriis, Martin H</cp:lastModifiedBy>
  <cp:lastPrinted>2020-01-14T21:10:45Z</cp:lastPrinted>
  <dcterms:created xsi:type="dcterms:W3CDTF">2019-11-01T16:19:32Z</dcterms:created>
  <dcterms:modified xsi:type="dcterms:W3CDTF">2020-01-15T01:32:42Z</dcterms:modified>
</cp:coreProperties>
</file>