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最新文章投稿(2018)\京津冀地区湿地生态系统评价\19 wetland points\points\"/>
    </mc:Choice>
  </mc:AlternateContent>
  <bookViews>
    <workbookView xWindow="0" yWindow="135" windowWidth="12765" windowHeight="5685"/>
  </bookViews>
  <sheets>
    <sheet name="19 wetland health" sheetId="4" r:id="rId1"/>
    <sheet name="Sheet2" sheetId="6" r:id="rId2"/>
  </sheets>
  <calcPr calcId="152511"/>
</workbook>
</file>

<file path=xl/calcChain.xml><?xml version="1.0" encoding="utf-8"?>
<calcChain xmlns="http://schemas.openxmlformats.org/spreadsheetml/2006/main"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" i="6"/>
  <c r="AH11" i="4" l="1"/>
  <c r="AH2" i="4"/>
  <c r="AH4" i="4" l="1"/>
  <c r="AH5" i="4"/>
  <c r="AH6" i="4"/>
  <c r="AH7" i="4"/>
  <c r="AH8" i="4"/>
  <c r="AH9" i="4"/>
  <c r="AH10" i="4"/>
  <c r="AH12" i="4"/>
  <c r="AH13" i="4"/>
  <c r="AH14" i="4"/>
  <c r="AH15" i="4"/>
  <c r="AH16" i="4"/>
  <c r="AH17" i="4"/>
  <c r="AH18" i="4"/>
  <c r="AH19" i="4"/>
  <c r="AH20" i="4"/>
  <c r="AH3" i="4"/>
</calcChain>
</file>

<file path=xl/sharedStrings.xml><?xml version="1.0" encoding="utf-8"?>
<sst xmlns="http://schemas.openxmlformats.org/spreadsheetml/2006/main" count="132" uniqueCount="113">
  <si>
    <t>北大港湿地</t>
  </si>
  <si>
    <t>七里海湿地</t>
  </si>
  <si>
    <t>大黄堡湿地</t>
  </si>
  <si>
    <t>团泊洼湿地</t>
  </si>
  <si>
    <t>滦河河口湿地</t>
  </si>
  <si>
    <t>WHI</t>
    <phoneticPr fontId="2" type="noConversion"/>
  </si>
  <si>
    <t>English Name</t>
    <phoneticPr fontId="2" type="noConversion"/>
  </si>
  <si>
    <r>
      <rPr>
        <sz val="11"/>
        <color theme="1"/>
        <rFont val="宋体"/>
        <family val="3"/>
        <charset val="134"/>
      </rPr>
      <t>汉石桥湿地</t>
    </r>
    <phoneticPr fontId="2" type="noConversion"/>
  </si>
  <si>
    <r>
      <rPr>
        <sz val="11"/>
        <color theme="1"/>
        <rFont val="宋体"/>
        <family val="3"/>
        <charset val="134"/>
      </rPr>
      <t>密云水库</t>
    </r>
    <phoneticPr fontId="2" type="noConversion"/>
  </si>
  <si>
    <r>
      <rPr>
        <sz val="11"/>
        <color theme="1"/>
        <rFont val="宋体"/>
        <family val="3"/>
        <charset val="134"/>
      </rPr>
      <t>海兴</t>
    </r>
    <phoneticPr fontId="2" type="noConversion"/>
  </si>
  <si>
    <r>
      <rPr>
        <sz val="11"/>
        <color theme="1"/>
        <rFont val="宋体"/>
        <family val="3"/>
        <charset val="134"/>
      </rPr>
      <t>白洋淀</t>
    </r>
    <phoneticPr fontId="2" type="noConversion"/>
  </si>
  <si>
    <r>
      <rPr>
        <sz val="11"/>
        <color indexed="8"/>
        <rFont val="宋体"/>
        <family val="3"/>
        <charset val="134"/>
      </rPr>
      <t>北戴河沿海</t>
    </r>
    <phoneticPr fontId="5" type="noConversion"/>
  </si>
  <si>
    <r>
      <rPr>
        <sz val="11"/>
        <color indexed="8"/>
        <rFont val="宋体"/>
        <family val="3"/>
        <charset val="134"/>
      </rPr>
      <t>曹妃甸南堡</t>
    </r>
    <phoneticPr fontId="5" type="noConversion"/>
  </si>
  <si>
    <r>
      <rPr>
        <sz val="11"/>
        <color theme="1"/>
        <rFont val="宋体"/>
        <family val="3"/>
        <charset val="134"/>
      </rPr>
      <t>南大港</t>
    </r>
    <phoneticPr fontId="2" type="noConversion"/>
  </si>
  <si>
    <r>
      <rPr>
        <sz val="11"/>
        <color theme="1"/>
        <rFont val="宋体"/>
        <family val="3"/>
        <charset val="134"/>
      </rPr>
      <t>黄骅</t>
    </r>
    <phoneticPr fontId="2" type="noConversion"/>
  </si>
  <si>
    <r>
      <rPr>
        <sz val="11"/>
        <color theme="1"/>
        <rFont val="宋体"/>
        <family val="3"/>
        <charset val="134"/>
      </rPr>
      <t>怀来官厅水库</t>
    </r>
    <phoneticPr fontId="2" type="noConversion"/>
  </si>
  <si>
    <r>
      <rPr>
        <sz val="11"/>
        <color theme="1"/>
        <rFont val="宋体"/>
        <family val="3"/>
        <charset val="134"/>
      </rPr>
      <t>张家口坝上湿地</t>
    </r>
    <phoneticPr fontId="2" type="noConversion"/>
  </si>
  <si>
    <r>
      <rPr>
        <sz val="11"/>
        <color theme="1"/>
        <rFont val="宋体"/>
        <family val="3"/>
        <charset val="134"/>
      </rPr>
      <t>塞罕坝</t>
    </r>
    <phoneticPr fontId="2" type="noConversion"/>
  </si>
  <si>
    <r>
      <rPr>
        <sz val="11"/>
        <color theme="1"/>
        <rFont val="宋体"/>
        <family val="3"/>
        <charset val="134"/>
      </rPr>
      <t>昌黎黄金海岸湿地</t>
    </r>
    <phoneticPr fontId="2" type="noConversion"/>
  </si>
  <si>
    <r>
      <rPr>
        <sz val="11"/>
        <color theme="1"/>
        <rFont val="宋体"/>
        <family val="3"/>
        <charset val="134"/>
      </rPr>
      <t>衡水湖</t>
    </r>
    <phoneticPr fontId="2" type="noConversion"/>
  </si>
  <si>
    <t>1 Water quality</t>
    <phoneticPr fontId="2" type="noConversion"/>
  </si>
  <si>
    <t>2 Water supply guarantee rate</t>
    <phoneticPr fontId="2" type="noConversion"/>
  </si>
  <si>
    <t>3 Soil heavy metal content</t>
    <phoneticPr fontId="2" type="noConversion"/>
  </si>
  <si>
    <t>4 Soil pH</t>
    <phoneticPr fontId="2" type="noConversion"/>
  </si>
  <si>
    <t>5 Soil moisture</t>
    <phoneticPr fontId="2" type="noConversion"/>
  </si>
  <si>
    <t>6 Biodiversity index</t>
    <phoneticPr fontId="2" type="noConversion"/>
  </si>
  <si>
    <t>7 Alien species invasion</t>
    <phoneticPr fontId="2" type="noConversion"/>
  </si>
  <si>
    <t>8 Wildlife habitat suitability index</t>
    <phoneticPr fontId="2" type="noConversion"/>
  </si>
  <si>
    <t>9 Wetland area change rate</t>
    <phoneticPr fontId="2" type="noConversion"/>
  </si>
  <si>
    <t>10 Land use intensity</t>
    <phoneticPr fontId="2" type="noConversion"/>
  </si>
  <si>
    <t>11 Population density</t>
    <phoneticPr fontId="2" type="noConversion"/>
  </si>
  <si>
    <t>12 Welfare index</t>
    <phoneticPr fontId="2" type="noConversion"/>
  </si>
  <si>
    <t>13 Protection awareness</t>
    <phoneticPr fontId="2" type="noConversion"/>
  </si>
  <si>
    <r>
      <rPr>
        <sz val="11"/>
        <color theme="1"/>
        <rFont val="宋体"/>
        <family val="3"/>
        <charset val="134"/>
      </rPr>
      <t>野鸭湖湿地</t>
    </r>
    <phoneticPr fontId="2" type="noConversion"/>
  </si>
  <si>
    <t>Yeyahu</t>
  </si>
  <si>
    <t>Hanshiqiao</t>
  </si>
  <si>
    <t>Miyun Reservoir</t>
  </si>
  <si>
    <t>Beidagang</t>
  </si>
  <si>
    <t>Qilihai</t>
  </si>
  <si>
    <t>Dahuangbao</t>
  </si>
  <si>
    <t>Tuanbowa</t>
  </si>
  <si>
    <t>Changli Gold Coast</t>
  </si>
  <si>
    <t>Luanhe Estuary</t>
  </si>
  <si>
    <t>Hengshui Lake</t>
  </si>
  <si>
    <t>Haixing</t>
  </si>
  <si>
    <t>Baiyangdian</t>
  </si>
  <si>
    <t>Beidaihe Coast</t>
  </si>
  <si>
    <t>Caofeidian Nanbao</t>
  </si>
  <si>
    <t>Nandagang</t>
  </si>
  <si>
    <t>Huanghua</t>
  </si>
  <si>
    <t>Huailai Guanting Reservoir</t>
  </si>
  <si>
    <t>Zhangjiakou Dam</t>
  </si>
  <si>
    <t>Saihanba</t>
    <phoneticPr fontId="2" type="noConversion"/>
  </si>
  <si>
    <t>2diao Area(ha)</t>
    <phoneticPr fontId="2" type="noConversion"/>
  </si>
  <si>
    <t>No.</t>
    <phoneticPr fontId="2" type="noConversion"/>
  </si>
  <si>
    <t>湿地中文名</t>
    <phoneticPr fontId="2" type="noConversion"/>
  </si>
  <si>
    <t>Latitude</t>
    <phoneticPr fontId="2" type="noConversion"/>
  </si>
  <si>
    <t>Longitude</t>
    <phoneticPr fontId="2" type="noConversion"/>
  </si>
  <si>
    <t>Jieyi Area(ha)</t>
    <phoneticPr fontId="2" type="noConversion"/>
  </si>
  <si>
    <t>1Weight</t>
    <phoneticPr fontId="2" type="noConversion"/>
  </si>
  <si>
    <t>2Weight</t>
    <phoneticPr fontId="2" type="noConversion"/>
  </si>
  <si>
    <t>3Weight</t>
    <phoneticPr fontId="2" type="noConversion"/>
  </si>
  <si>
    <t>4Weight</t>
    <phoneticPr fontId="2" type="noConversion"/>
  </si>
  <si>
    <t>5Weight</t>
    <phoneticPr fontId="2" type="noConversion"/>
  </si>
  <si>
    <t>6Weight</t>
    <phoneticPr fontId="2" type="noConversion"/>
  </si>
  <si>
    <t>7Weight</t>
    <phoneticPr fontId="2" type="noConversion"/>
  </si>
  <si>
    <t>8Weight</t>
    <phoneticPr fontId="2" type="noConversion"/>
  </si>
  <si>
    <t>9Weight</t>
    <phoneticPr fontId="2" type="noConversion"/>
  </si>
  <si>
    <t>10Weight</t>
    <phoneticPr fontId="2" type="noConversion"/>
  </si>
  <si>
    <t>11Weight</t>
    <phoneticPr fontId="2" type="noConversion"/>
  </si>
  <si>
    <t>12Weight</t>
    <phoneticPr fontId="2" type="noConversion"/>
  </si>
  <si>
    <t>13Weight</t>
    <phoneticPr fontId="2" type="noConversion"/>
  </si>
  <si>
    <t>北大港湿地</t>
    <phoneticPr fontId="2" type="noConversion"/>
  </si>
  <si>
    <r>
      <rPr>
        <sz val="9"/>
        <color rgb="FF000000"/>
        <rFont val="宋体"/>
        <family val="3"/>
        <charset val="134"/>
      </rPr>
      <t>北纬</t>
    </r>
    <r>
      <rPr>
        <sz val="9"/>
        <color rgb="FF000000"/>
        <rFont val="Arial"/>
        <family val="2"/>
      </rPr>
      <t>N40°24</t>
    </r>
    <r>
      <rPr>
        <sz val="9"/>
        <color rgb="FF000000"/>
        <rFont val="宋体"/>
        <family val="3"/>
        <charset val="134"/>
      </rPr>
      <t>′</t>
    </r>
    <r>
      <rPr>
        <sz val="9"/>
        <color rgb="FF000000"/>
        <rFont val="Arial"/>
        <family val="2"/>
      </rPr>
      <t>23.13</t>
    </r>
    <r>
      <rPr>
        <sz val="9"/>
        <color rgb="FF000000"/>
        <rFont val="宋体"/>
        <family val="3"/>
        <charset val="134"/>
      </rPr>
      <t>″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宋体"/>
        <family val="3"/>
        <charset val="134"/>
      </rPr>
      <t/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</si>
  <si>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E115°50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47.85</t>
    </r>
    <r>
      <rPr>
        <sz val="11"/>
        <color theme="1"/>
        <rFont val="宋体"/>
        <family val="3"/>
        <charset val="134"/>
      </rPr>
      <t>″</t>
    </r>
  </si>
  <si>
    <r>
      <t xml:space="preserve">116 ° 48 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 xml:space="preserve"> E)</t>
    </r>
    <r>
      <rPr>
        <sz val="11"/>
        <color theme="1"/>
        <rFont val="宋体"/>
        <family val="3"/>
        <charset val="134"/>
      </rPr>
      <t>，</t>
    </r>
  </si>
  <si>
    <r>
      <t xml:space="preserve">40 ° 07 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 xml:space="preserve"> N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ahoma"/>
        <family val="2"/>
        <charset val="134"/>
      </rPr>
      <t/>
    </r>
    <phoneticPr fontId="2" type="noConversion"/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</si>
  <si>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N40°29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31.88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 xml:space="preserve"> </t>
    </r>
    <r>
      <rPr>
        <sz val="11"/>
        <color theme="1"/>
        <rFont val="宋体"/>
        <family val="3"/>
        <charset val="134"/>
      </rPr>
      <t/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</si>
  <si>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E116°49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58.73</t>
    </r>
    <r>
      <rPr>
        <sz val="11"/>
        <color theme="1"/>
        <rFont val="宋体"/>
        <family val="3"/>
        <charset val="134"/>
      </rPr>
      <t>″</t>
    </r>
  </si>
  <si>
    <t>北纬38°44.5′</t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</si>
  <si>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117°41</t>
    </r>
    <r>
      <rPr>
        <sz val="11"/>
        <color theme="1"/>
        <rFont val="宋体"/>
        <family val="3"/>
        <charset val="134"/>
      </rPr>
      <t>′，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</si>
  <si>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39°17</t>
    </r>
    <r>
      <rPr>
        <sz val="11"/>
        <color theme="1"/>
        <rFont val="宋体"/>
        <family val="3"/>
        <charset val="134"/>
      </rPr>
      <t>′</t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</si>
  <si>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117°47</t>
    </r>
    <r>
      <rPr>
        <sz val="11"/>
        <color theme="1"/>
        <rFont val="宋体"/>
        <family val="3"/>
        <charset val="134"/>
      </rPr>
      <t>′，</t>
    </r>
  </si>
  <si>
    <t xml:space="preserve">北纬N39°26′53.44″ </t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</si>
  <si>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E117°13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15.79</t>
    </r>
    <r>
      <rPr>
        <sz val="11"/>
        <color theme="1"/>
        <rFont val="宋体"/>
        <family val="3"/>
        <charset val="134"/>
      </rPr>
      <t>″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</si>
  <si>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N38°56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5.92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 xml:space="preserve"> </t>
    </r>
    <r>
      <rPr>
        <sz val="11"/>
        <color theme="1"/>
        <rFont val="宋体"/>
        <family val="3"/>
        <charset val="134"/>
      </rPr>
      <t/>
    </r>
    <phoneticPr fontId="2" type="noConversion"/>
  </si>
  <si>
    <t>东经E117°05′45.71″</t>
  </si>
  <si>
    <t xml:space="preserve">北纬N39°38′7.38″ </t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</si>
  <si>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E119°18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23.20</t>
    </r>
    <r>
      <rPr>
        <sz val="11"/>
        <color theme="1"/>
        <rFont val="宋体"/>
        <family val="3"/>
        <charset val="134"/>
      </rPr>
      <t>″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</si>
  <si>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39°25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30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/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</si>
  <si>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119°17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33</t>
    </r>
    <r>
      <rPr>
        <sz val="11"/>
        <color theme="1"/>
        <rFont val="宋体"/>
        <family val="3"/>
        <charset val="134"/>
      </rPr>
      <t>″，</t>
    </r>
  </si>
  <si>
    <r>
      <rPr>
        <sz val="9"/>
        <color rgb="FF000000"/>
        <rFont val="宋体"/>
        <family val="3"/>
        <charset val="134"/>
      </rPr>
      <t>北纬</t>
    </r>
    <r>
      <rPr>
        <sz val="9"/>
        <color rgb="FF000000"/>
        <rFont val="Arial"/>
        <family val="2"/>
      </rPr>
      <t>N37°39</t>
    </r>
    <r>
      <rPr>
        <sz val="9"/>
        <color rgb="FF000000"/>
        <rFont val="宋体"/>
        <family val="3"/>
        <charset val="134"/>
      </rPr>
      <t>′</t>
    </r>
    <r>
      <rPr>
        <sz val="9"/>
        <color rgb="FF000000"/>
        <rFont val="Arial"/>
        <family val="2"/>
      </rPr>
      <t>7.06</t>
    </r>
    <r>
      <rPr>
        <sz val="9"/>
        <color rgb="FF000000"/>
        <rFont val="宋体"/>
        <family val="3"/>
        <charset val="134"/>
      </rPr>
      <t>″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宋体"/>
        <family val="3"/>
        <charset val="134"/>
      </rPr>
      <t/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</si>
  <si>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E115°39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0.03</t>
    </r>
    <r>
      <rPr>
        <sz val="11"/>
        <color theme="1"/>
        <rFont val="宋体"/>
        <family val="3"/>
        <charset val="134"/>
      </rPr>
      <t>″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</si>
  <si>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38°12</t>
    </r>
    <r>
      <rPr>
        <sz val="11"/>
        <color theme="1"/>
        <rFont val="宋体"/>
        <family val="3"/>
        <charset val="134"/>
      </rPr>
      <t>′</t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</si>
  <si>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117°40.5</t>
    </r>
    <r>
      <rPr>
        <sz val="11"/>
        <color theme="1"/>
        <rFont val="宋体"/>
        <family val="3"/>
        <charset val="134"/>
      </rPr>
      <t>′，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</si>
  <si>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N39°50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37.55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/>
    </r>
    <phoneticPr fontId="2" type="noConversion"/>
  </si>
  <si>
    <t xml:space="preserve"> 东经E119°30′20.37″</t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</si>
  <si>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N39°10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7.64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 xml:space="preserve"> </t>
    </r>
    <r>
      <rPr>
        <sz val="11"/>
        <color theme="1"/>
        <rFont val="宋体"/>
        <family val="3"/>
        <charset val="134"/>
      </rPr>
      <t/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</si>
  <si>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E118°22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14.59</t>
    </r>
    <r>
      <rPr>
        <sz val="11"/>
        <color theme="1"/>
        <rFont val="宋体"/>
        <family val="3"/>
        <charset val="134"/>
      </rPr>
      <t>″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</si>
  <si>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N38°29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0.90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/>
    </r>
    <phoneticPr fontId="2" type="noConversion"/>
  </si>
  <si>
    <r>
      <t xml:space="preserve"> </t>
    </r>
    <r>
      <rPr>
        <sz val="11"/>
        <color theme="1"/>
        <rFont val="宋体"/>
        <family val="3"/>
        <charset val="134"/>
      </rPr>
      <t>东经</t>
    </r>
    <r>
      <rPr>
        <sz val="11"/>
        <color theme="1"/>
        <rFont val="Tahoma"/>
        <family val="2"/>
        <charset val="134"/>
      </rPr>
      <t>E117°26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38.33</t>
    </r>
    <r>
      <rPr>
        <sz val="11"/>
        <color theme="1"/>
        <rFont val="宋体"/>
        <family val="3"/>
        <charset val="134"/>
      </rPr>
      <t>″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</si>
  <si>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38°35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38</t>
    </r>
    <r>
      <rPr>
        <sz val="11"/>
        <color theme="1"/>
        <rFont val="宋体"/>
        <family val="3"/>
        <charset val="134"/>
      </rPr>
      <t>〃，</t>
    </r>
    <r>
      <rPr>
        <sz val="11"/>
        <color theme="1"/>
        <rFont val="Tahoma"/>
        <family val="2"/>
        <charset val="134"/>
      </rPr>
      <t/>
    </r>
    <phoneticPr fontId="2" type="noConversion"/>
  </si>
  <si>
    <r>
      <t>东经</t>
    </r>
    <r>
      <rPr>
        <sz val="11"/>
        <color theme="1"/>
        <rFont val="Tahoma"/>
        <family val="2"/>
        <charset val="134"/>
      </rPr>
      <t>117°34.5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31.5</t>
    </r>
    <r>
      <rPr>
        <sz val="11"/>
        <color theme="1"/>
        <rFont val="宋体"/>
        <family val="3"/>
        <charset val="134"/>
      </rPr>
      <t>〃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</si>
  <si>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N40°23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25.58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/>
    </r>
    <phoneticPr fontId="2" type="noConversion"/>
  </si>
  <si>
    <r>
      <t xml:space="preserve"> </t>
    </r>
    <r>
      <rPr>
        <sz val="11"/>
        <color theme="1"/>
        <rFont val="宋体"/>
        <family val="3"/>
        <charset val="134"/>
      </rPr>
      <t>东经</t>
    </r>
    <r>
      <rPr>
        <sz val="11"/>
        <color theme="1"/>
        <rFont val="Tahoma"/>
        <family val="2"/>
        <charset val="134"/>
      </rPr>
      <t>E115°47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5.22</t>
    </r>
    <r>
      <rPr>
        <sz val="11"/>
        <color theme="1"/>
        <rFont val="宋体"/>
        <family val="3"/>
        <charset val="134"/>
      </rPr>
      <t>″</t>
    </r>
  </si>
  <si>
    <r>
      <rPr>
        <sz val="11"/>
        <color theme="1"/>
        <rFont val="宋体"/>
        <family val="3"/>
        <charset val="134"/>
      </rPr>
      <t>北纬</t>
    </r>
    <r>
      <rPr>
        <sz val="11"/>
        <color theme="1"/>
        <rFont val="Tahoma"/>
        <family val="2"/>
        <charset val="134"/>
      </rPr>
      <t>N41°38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42.34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ahoma"/>
        <family val="2"/>
        <charset val="134"/>
      </rPr>
      <t/>
    </r>
    <phoneticPr fontId="2" type="noConversion"/>
  </si>
  <si>
    <r>
      <t xml:space="preserve"> </t>
    </r>
    <r>
      <rPr>
        <sz val="11"/>
        <color theme="1"/>
        <rFont val="宋体"/>
        <family val="3"/>
        <charset val="134"/>
      </rPr>
      <t>东经</t>
    </r>
    <r>
      <rPr>
        <sz val="11"/>
        <color theme="1"/>
        <rFont val="Tahoma"/>
        <family val="2"/>
        <charset val="134"/>
      </rPr>
      <t>E115°49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53.71</t>
    </r>
    <r>
      <rPr>
        <sz val="11"/>
        <color theme="1"/>
        <rFont val="宋体"/>
        <family val="3"/>
        <charset val="134"/>
      </rPr>
      <t>″</t>
    </r>
  </si>
  <si>
    <r>
      <rPr>
        <sz val="9"/>
        <color rgb="FF000000"/>
        <rFont val="宋体"/>
        <family val="3"/>
        <charset val="134"/>
      </rPr>
      <t>北纬</t>
    </r>
    <r>
      <rPr>
        <sz val="9"/>
        <color rgb="FF000000"/>
        <rFont val="Arial"/>
        <family val="2"/>
      </rPr>
      <t>N42°19</t>
    </r>
    <r>
      <rPr>
        <sz val="9"/>
        <color rgb="FF000000"/>
        <rFont val="宋体"/>
        <family val="3"/>
        <charset val="134"/>
      </rPr>
      <t>′</t>
    </r>
    <r>
      <rPr>
        <sz val="9"/>
        <color rgb="FF000000"/>
        <rFont val="Arial"/>
        <family val="2"/>
      </rPr>
      <t>7.27</t>
    </r>
    <r>
      <rPr>
        <sz val="9"/>
        <color rgb="FF000000"/>
        <rFont val="宋体"/>
        <family val="3"/>
        <charset val="134"/>
      </rPr>
      <t>″</t>
    </r>
    <r>
      <rPr>
        <sz val="9"/>
        <color rgb="FF000000"/>
        <rFont val="Arial"/>
        <family val="2"/>
      </rPr>
      <t/>
    </r>
    <phoneticPr fontId="2" type="noConversion"/>
  </si>
  <si>
    <r>
      <t xml:space="preserve"> </t>
    </r>
    <r>
      <rPr>
        <sz val="11"/>
        <color theme="1"/>
        <rFont val="宋体"/>
        <family val="3"/>
        <charset val="134"/>
      </rPr>
      <t>东经</t>
    </r>
    <r>
      <rPr>
        <sz val="11"/>
        <color theme="1"/>
        <rFont val="Tahoma"/>
        <family val="2"/>
        <charset val="134"/>
      </rPr>
      <t>E117°29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14.17</t>
    </r>
    <r>
      <rPr>
        <sz val="11"/>
        <color theme="1"/>
        <rFont val="宋体"/>
        <family val="3"/>
        <charset val="134"/>
      </rPr>
      <t>″</t>
    </r>
  </si>
  <si>
    <t>纬度</t>
    <phoneticPr fontId="2" type="noConversion"/>
  </si>
  <si>
    <t>经度</t>
    <phoneticPr fontId="2" type="noConversion"/>
  </si>
  <si>
    <r>
      <t>38°56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ahoma"/>
        <family val="2"/>
        <charset val="134"/>
      </rPr>
      <t>7.94</t>
    </r>
    <r>
      <rPr>
        <sz val="11"/>
        <color theme="1"/>
        <rFont val="宋体"/>
        <family val="3"/>
        <charset val="134"/>
      </rPr>
      <t>″</t>
    </r>
  </si>
  <si>
    <t>115°59′24.41″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</si>
</sst>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_ "/>
    <numFmt numFmtId="177" formatCode="0.00_ "/>
    <numFmt numFmtId="178" formatCode="0.00_ ;[Red]\-0.00\ "/>
    <numFmt numFmtId="179" formatCode="0.00_);[Red]\(0.00\)"/>
  </numFmts>
  <fonts count="14" x14ac:knownFonts="1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sz val="9"/>
      <color rgb="FF00000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center"/>
    </xf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8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8" fontId="3" fillId="5" borderId="1" xfId="0" applyNumberFormat="1" applyFont="1" applyFill="1" applyBorder="1" applyAlignment="1">
      <alignment horizontal="center"/>
    </xf>
    <xf numFmtId="178" fontId="6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76" fontId="3" fillId="6" borderId="1" xfId="1" applyNumberFormat="1" applyFont="1" applyFill="1" applyBorder="1" applyAlignment="1">
      <alignment horizontal="center"/>
    </xf>
    <xf numFmtId="178" fontId="3" fillId="6" borderId="1" xfId="1" applyNumberFormat="1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7" borderId="1" xfId="0" applyNumberFormat="1" applyFont="1" applyFill="1" applyBorder="1" applyAlignment="1">
      <alignment horizontal="center"/>
    </xf>
    <xf numFmtId="178" fontId="6" fillId="7" borderId="1" xfId="0" applyNumberFormat="1" applyFont="1" applyFill="1" applyBorder="1" applyAlignment="1">
      <alignment horizontal="center"/>
    </xf>
    <xf numFmtId="178" fontId="3" fillId="7" borderId="1" xfId="1" applyNumberFormat="1" applyFont="1" applyFill="1" applyBorder="1" applyAlignment="1">
      <alignment horizontal="center"/>
    </xf>
    <xf numFmtId="178" fontId="3" fillId="7" borderId="2" xfId="0" applyNumberFormat="1" applyFont="1" applyFill="1" applyBorder="1" applyAlignment="1">
      <alignment horizontal="center"/>
    </xf>
    <xf numFmtId="178" fontId="6" fillId="7" borderId="2" xfId="0" applyNumberFormat="1" applyFont="1" applyFill="1" applyBorder="1" applyAlignment="1">
      <alignment horizontal="center"/>
    </xf>
    <xf numFmtId="178" fontId="3" fillId="7" borderId="2" xfId="1" applyNumberFormat="1" applyFont="1" applyFill="1" applyBorder="1" applyAlignment="1">
      <alignment horizontal="center"/>
    </xf>
    <xf numFmtId="178" fontId="9" fillId="7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0" borderId="0" xfId="0" applyFont="1"/>
    <xf numFmtId="0" fontId="10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3" fillId="0" borderId="0" xfId="0" applyNumberFormat="1" applyFont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/>
    <xf numFmtId="0" fontId="12" fillId="0" borderId="0" xfId="0" applyFont="1"/>
    <xf numFmtId="0" fontId="1" fillId="3" borderId="1" xfId="0" applyFont="1" applyFill="1" applyBorder="1" applyAlignment="1">
      <alignment horizontal="center" wrapText="1"/>
    </xf>
    <xf numFmtId="177" fontId="1" fillId="0" borderId="0" xfId="0" applyNumberFormat="1" applyFont="1"/>
    <xf numFmtId="177" fontId="0" fillId="0" borderId="0" xfId="0" applyNumberFormat="1"/>
    <xf numFmtId="179" fontId="3" fillId="4" borderId="1" xfId="0" applyNumberFormat="1" applyFont="1" applyFill="1" applyBorder="1" applyAlignment="1">
      <alignment horizontal="center" wrapText="1"/>
    </xf>
    <xf numFmtId="179" fontId="3" fillId="3" borderId="1" xfId="0" applyNumberFormat="1" applyFont="1" applyFill="1" applyBorder="1" applyAlignment="1">
      <alignment horizontal="center" wrapText="1"/>
    </xf>
    <xf numFmtId="179" fontId="3" fillId="5" borderId="1" xfId="0" applyNumberFormat="1" applyFont="1" applyFill="1" applyBorder="1" applyAlignment="1">
      <alignment horizontal="center" wrapText="1"/>
    </xf>
    <xf numFmtId="179" fontId="6" fillId="5" borderId="1" xfId="0" applyNumberFormat="1" applyFont="1" applyFill="1" applyBorder="1" applyAlignment="1">
      <alignment horizontal="center" wrapText="1"/>
    </xf>
    <xf numFmtId="179" fontId="3" fillId="6" borderId="1" xfId="1" applyNumberFormat="1" applyFont="1" applyFill="1" applyBorder="1" applyAlignment="1">
      <alignment horizont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colors>
    <mruColors>
      <color rgb="FFFDD1F7"/>
      <color rgb="FFF8D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abSelected="1" workbookViewId="0">
      <selection activeCell="B1" sqref="B1"/>
    </sheetView>
  </sheetViews>
  <sheetFormatPr defaultRowHeight="15" x14ac:dyDescent="0.25"/>
  <cols>
    <col min="1" max="1" width="5.75" style="1" customWidth="1"/>
    <col min="2" max="2" width="16.25" style="1" customWidth="1"/>
    <col min="3" max="3" width="18" style="1" customWidth="1"/>
    <col min="4" max="4" width="12.75" style="1" customWidth="1"/>
    <col min="5" max="5" width="12.25" style="1" customWidth="1"/>
    <col min="6" max="7" width="10.875" style="1" customWidth="1"/>
    <col min="8" max="8" width="7.75" style="22" customWidth="1"/>
    <col min="9" max="9" width="6" style="22" customWidth="1"/>
    <col min="10" max="10" width="9" style="31"/>
    <col min="11" max="11" width="6.5" style="31" customWidth="1"/>
    <col min="12" max="12" width="8.25" style="31" customWidth="1"/>
    <col min="13" max="13" width="5.875" style="31" customWidth="1"/>
    <col min="14" max="14" width="7.5" style="22" customWidth="1"/>
    <col min="15" max="15" width="5.625" style="22" customWidth="1"/>
    <col min="16" max="16" width="7.125" style="22" customWidth="1"/>
    <col min="17" max="17" width="6.125" style="22" customWidth="1"/>
    <col min="18" max="18" width="9" style="22"/>
    <col min="19" max="19" width="6.625" style="22" customWidth="1"/>
    <col min="20" max="20" width="8.25" style="22" customWidth="1"/>
    <col min="21" max="21" width="6.25" style="22" customWidth="1"/>
    <col min="22" max="22" width="8.5" style="22" customWidth="1"/>
    <col min="23" max="23" width="5.875" style="22" customWidth="1"/>
    <col min="24" max="24" width="9" style="22"/>
    <col min="25" max="25" width="6.125" style="22" customWidth="1"/>
    <col min="26" max="26" width="9" style="22"/>
    <col min="27" max="27" width="6.625" style="22" customWidth="1"/>
    <col min="28" max="28" width="9" style="22"/>
    <col min="29" max="29" width="6.25" style="22" customWidth="1"/>
    <col min="30" max="30" width="9" style="22"/>
    <col min="31" max="31" width="6.875" style="22" customWidth="1"/>
    <col min="32" max="32" width="9" style="22"/>
    <col min="33" max="33" width="7" style="22" customWidth="1"/>
    <col min="34" max="34" width="9.75" style="22" customWidth="1"/>
    <col min="35" max="16384" width="9" style="22"/>
  </cols>
  <sheetData>
    <row r="1" spans="1:45" s="28" customFormat="1" ht="52.5" thickBot="1" x14ac:dyDescent="0.3">
      <c r="A1" s="32" t="s">
        <v>54</v>
      </c>
      <c r="B1" s="34" t="s">
        <v>55</v>
      </c>
      <c r="C1" s="20" t="s">
        <v>6</v>
      </c>
      <c r="D1" s="33" t="s">
        <v>56</v>
      </c>
      <c r="E1" s="33" t="s">
        <v>57</v>
      </c>
      <c r="F1" s="33" t="s">
        <v>58</v>
      </c>
      <c r="G1" s="20" t="s">
        <v>53</v>
      </c>
      <c r="H1" s="23" t="s">
        <v>20</v>
      </c>
      <c r="I1" s="24" t="s">
        <v>59</v>
      </c>
      <c r="J1" s="23" t="s">
        <v>21</v>
      </c>
      <c r="K1" s="24" t="s">
        <v>60</v>
      </c>
      <c r="L1" s="23" t="s">
        <v>22</v>
      </c>
      <c r="M1" s="24" t="s">
        <v>61</v>
      </c>
      <c r="N1" s="23" t="s">
        <v>23</v>
      </c>
      <c r="O1" s="24" t="s">
        <v>62</v>
      </c>
      <c r="P1" s="23" t="s">
        <v>24</v>
      </c>
      <c r="Q1" s="24" t="s">
        <v>63</v>
      </c>
      <c r="R1" s="23" t="s">
        <v>25</v>
      </c>
      <c r="S1" s="24" t="s">
        <v>64</v>
      </c>
      <c r="T1" s="23" t="s">
        <v>26</v>
      </c>
      <c r="U1" s="24" t="s">
        <v>65</v>
      </c>
      <c r="V1" s="23" t="s">
        <v>27</v>
      </c>
      <c r="W1" s="24" t="s">
        <v>66</v>
      </c>
      <c r="X1" s="23" t="s">
        <v>28</v>
      </c>
      <c r="Y1" s="24" t="s">
        <v>67</v>
      </c>
      <c r="Z1" s="23" t="s">
        <v>29</v>
      </c>
      <c r="AA1" s="24" t="s">
        <v>68</v>
      </c>
      <c r="AB1" s="23" t="s">
        <v>30</v>
      </c>
      <c r="AC1" s="24" t="s">
        <v>69</v>
      </c>
      <c r="AD1" s="23" t="s">
        <v>31</v>
      </c>
      <c r="AE1" s="24" t="s">
        <v>70</v>
      </c>
      <c r="AF1" s="23" t="s">
        <v>32</v>
      </c>
      <c r="AG1" s="25" t="s">
        <v>71</v>
      </c>
      <c r="AH1" s="26" t="s">
        <v>5</v>
      </c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ht="15.75" thickBot="1" x14ac:dyDescent="0.3">
      <c r="A2" s="4">
        <v>1</v>
      </c>
      <c r="B2" s="29" t="s">
        <v>33</v>
      </c>
      <c r="C2" s="29" t="s">
        <v>34</v>
      </c>
      <c r="D2" s="40">
        <v>40.406424999999999</v>
      </c>
      <c r="E2" s="40">
        <v>115.84662499999999</v>
      </c>
      <c r="F2" s="5">
        <v>2414.25</v>
      </c>
      <c r="G2" s="5">
        <v>2368.13</v>
      </c>
      <c r="H2" s="13">
        <v>6</v>
      </c>
      <c r="I2" s="13">
        <v>0.05</v>
      </c>
      <c r="J2" s="13">
        <v>8.2100000000000009</v>
      </c>
      <c r="K2" s="13">
        <v>0.11</v>
      </c>
      <c r="L2" s="13">
        <v>8.4600000000000009</v>
      </c>
      <c r="M2" s="13">
        <v>0.1</v>
      </c>
      <c r="N2" s="13">
        <v>10</v>
      </c>
      <c r="O2" s="13">
        <v>0.1</v>
      </c>
      <c r="P2" s="13">
        <v>0.14000000000000001</v>
      </c>
      <c r="Q2" s="13">
        <v>0.05</v>
      </c>
      <c r="R2" s="13">
        <v>7.2</v>
      </c>
      <c r="S2" s="13">
        <v>0.1</v>
      </c>
      <c r="T2" s="13">
        <v>10</v>
      </c>
      <c r="U2" s="13">
        <v>0.1</v>
      </c>
      <c r="V2" s="13">
        <v>3.8</v>
      </c>
      <c r="W2" s="13">
        <v>0.09</v>
      </c>
      <c r="X2" s="13">
        <v>10</v>
      </c>
      <c r="Y2" s="13">
        <v>0.1</v>
      </c>
      <c r="Z2" s="13">
        <v>2.76</v>
      </c>
      <c r="AA2" s="13">
        <v>0.04</v>
      </c>
      <c r="AB2" s="13">
        <v>7.37</v>
      </c>
      <c r="AC2" s="13">
        <v>0.06</v>
      </c>
      <c r="AD2" s="13">
        <v>8.4700000000000006</v>
      </c>
      <c r="AE2" s="13">
        <v>0.05</v>
      </c>
      <c r="AF2" s="13">
        <v>7.2</v>
      </c>
      <c r="AG2" s="16">
        <v>0.05</v>
      </c>
      <c r="AH2" s="19">
        <f>H2*I2+J2*K2+L2*M2+N2*O2+P2*Q2+R2*S2+T2*U2+V2*W2+X2*Y2+Z2*AA2+AB2*AC2+AD2*AE2+AF2*AG2</f>
        <v>7.4542000000000002</v>
      </c>
    </row>
    <row r="3" spans="1:45" ht="15.75" thickBot="1" x14ac:dyDescent="0.3">
      <c r="A3" s="4">
        <v>2</v>
      </c>
      <c r="B3" s="29" t="s">
        <v>7</v>
      </c>
      <c r="C3" s="29" t="s">
        <v>35</v>
      </c>
      <c r="D3" s="40">
        <v>40.116666666666667</v>
      </c>
      <c r="E3" s="40">
        <v>116.8</v>
      </c>
      <c r="F3" s="5">
        <v>242</v>
      </c>
      <c r="G3" s="5">
        <v>279.79000000000002</v>
      </c>
      <c r="H3" s="13">
        <v>4</v>
      </c>
      <c r="I3" s="13">
        <v>0.11600000000000001</v>
      </c>
      <c r="J3" s="13">
        <v>3.15</v>
      </c>
      <c r="K3" s="13">
        <v>0.1163</v>
      </c>
      <c r="L3" s="13">
        <v>9.1300000000000008</v>
      </c>
      <c r="M3" s="13">
        <v>6.1800000000000001E-2</v>
      </c>
      <c r="N3" s="13">
        <v>10</v>
      </c>
      <c r="O3" s="13">
        <v>5.8099999999999999E-2</v>
      </c>
      <c r="P3" s="13">
        <v>0.27</v>
      </c>
      <c r="Q3" s="13">
        <v>6.7299999999999999E-2</v>
      </c>
      <c r="R3" s="13">
        <v>5.7</v>
      </c>
      <c r="S3" s="13">
        <v>0.1108</v>
      </c>
      <c r="T3" s="13">
        <v>0</v>
      </c>
      <c r="U3" s="13">
        <v>7.6399999999999996E-2</v>
      </c>
      <c r="V3" s="13">
        <v>3.8</v>
      </c>
      <c r="W3" s="13">
        <v>7.3899999999999993E-2</v>
      </c>
      <c r="X3" s="13">
        <v>0</v>
      </c>
      <c r="Y3" s="13">
        <v>7.1300000000000002E-2</v>
      </c>
      <c r="Z3" s="13">
        <v>4.6100000000000003</v>
      </c>
      <c r="AA3" s="13">
        <v>6.8599999999999994E-2</v>
      </c>
      <c r="AB3" s="13">
        <v>0</v>
      </c>
      <c r="AC3" s="13">
        <v>0.57699999999999996</v>
      </c>
      <c r="AD3" s="13">
        <v>8.1300000000000008</v>
      </c>
      <c r="AE3" s="13">
        <v>5.7700000000000001E-2</v>
      </c>
      <c r="AF3" s="13">
        <v>2.7</v>
      </c>
      <c r="AG3" s="16">
        <v>6.3799999999999996E-2</v>
      </c>
      <c r="AH3" s="19">
        <f>H3*I3+J3*K3+L3*M3+N3*O3+P3*Q3+R3*S3+T3*U3+V3*W3+X3*Y3+Z3*AA3+AB3*AC3+AD3*AE3+AF3*AG3</f>
        <v>3.863737</v>
      </c>
    </row>
    <row r="4" spans="1:45" ht="15.75" thickBot="1" x14ac:dyDescent="0.3">
      <c r="A4" s="4">
        <v>3</v>
      </c>
      <c r="B4" s="29" t="s">
        <v>8</v>
      </c>
      <c r="C4" s="29" t="s">
        <v>36</v>
      </c>
      <c r="D4" s="40">
        <v>40.49218888888889</v>
      </c>
      <c r="E4" s="40">
        <v>116.83298055555555</v>
      </c>
      <c r="F4" s="5">
        <v>9127.0400000000009</v>
      </c>
      <c r="G4" s="5">
        <v>8273.67</v>
      </c>
      <c r="H4" s="13">
        <v>8</v>
      </c>
      <c r="I4" s="13">
        <v>0.17</v>
      </c>
      <c r="J4" s="13">
        <v>4.1100000000000003</v>
      </c>
      <c r="K4" s="13">
        <v>0.17</v>
      </c>
      <c r="L4" s="13">
        <v>7.22</v>
      </c>
      <c r="M4" s="13">
        <v>7.0000000000000007E-2</v>
      </c>
      <c r="N4" s="13">
        <v>10</v>
      </c>
      <c r="O4" s="13">
        <v>7.0000000000000007E-2</v>
      </c>
      <c r="P4" s="13">
        <v>0.2</v>
      </c>
      <c r="Q4" s="13">
        <v>0.03</v>
      </c>
      <c r="R4" s="13">
        <v>6.05</v>
      </c>
      <c r="S4" s="13">
        <v>0.11</v>
      </c>
      <c r="T4" s="13">
        <v>9.84</v>
      </c>
      <c r="U4" s="13">
        <v>0.06</v>
      </c>
      <c r="V4" s="13">
        <v>2</v>
      </c>
      <c r="W4" s="13">
        <v>7.0000000000000007E-2</v>
      </c>
      <c r="X4" s="13">
        <v>10</v>
      </c>
      <c r="Y4" s="13">
        <v>7.0000000000000007E-2</v>
      </c>
      <c r="Z4" s="13">
        <v>1.76</v>
      </c>
      <c r="AA4" s="13">
        <v>0.03</v>
      </c>
      <c r="AB4" s="13">
        <v>8.2799999999999994</v>
      </c>
      <c r="AC4" s="13">
        <v>0.04</v>
      </c>
      <c r="AD4" s="13">
        <v>1.92</v>
      </c>
      <c r="AE4" s="13">
        <v>0.04</v>
      </c>
      <c r="AF4" s="13">
        <v>1.6</v>
      </c>
      <c r="AG4" s="16">
        <v>0.08</v>
      </c>
      <c r="AH4" s="19">
        <f t="shared" ref="AH4:AH20" si="0">H4*I4+J4*K4+L4*M4+N4*O4+P4*Q4+R4*S4+T4*U4+V4*W4+X4*Y4+Z4*AA4+AB4*AC4+AD4*AE4+AF4*AG4</f>
        <v>5.9548000000000005</v>
      </c>
    </row>
    <row r="5" spans="1:45" ht="15.75" thickBot="1" x14ac:dyDescent="0.3">
      <c r="A5" s="3">
        <v>4</v>
      </c>
      <c r="B5" s="2" t="s">
        <v>0</v>
      </c>
      <c r="C5" s="2" t="s">
        <v>37</v>
      </c>
      <c r="D5" s="41">
        <v>38.741666666666667</v>
      </c>
      <c r="E5" s="41">
        <v>117.68333333333334</v>
      </c>
      <c r="F5" s="12">
        <v>31395.439999999999</v>
      </c>
      <c r="G5" s="12">
        <v>31800.84</v>
      </c>
      <c r="H5" s="13">
        <v>4</v>
      </c>
      <c r="I5" s="13">
        <v>0.10489999999999999</v>
      </c>
      <c r="J5" s="13">
        <v>2.11</v>
      </c>
      <c r="K5" s="13">
        <v>0.10489999999999999</v>
      </c>
      <c r="L5" s="13">
        <v>0</v>
      </c>
      <c r="M5" s="13">
        <v>6.83E-2</v>
      </c>
      <c r="N5" s="13">
        <v>7.12</v>
      </c>
      <c r="O5" s="13">
        <v>6.83E-2</v>
      </c>
      <c r="P5" s="13">
        <v>2.35</v>
      </c>
      <c r="Q5" s="13">
        <v>6.83E-2</v>
      </c>
      <c r="R5" s="13">
        <v>7</v>
      </c>
      <c r="S5" s="13">
        <v>0.10879999999999999</v>
      </c>
      <c r="T5" s="13">
        <v>10</v>
      </c>
      <c r="U5" s="13">
        <v>0.10100000000000001</v>
      </c>
      <c r="V5" s="13">
        <v>6.8</v>
      </c>
      <c r="W5" s="13">
        <v>7.2999999999999995E-2</v>
      </c>
      <c r="X5" s="13">
        <v>9.9600000000000009</v>
      </c>
      <c r="Y5" s="13">
        <v>6.2600000000000003E-2</v>
      </c>
      <c r="Z5" s="13">
        <v>9.7799999999999994</v>
      </c>
      <c r="AA5" s="13">
        <v>6.4299999999999996E-2</v>
      </c>
      <c r="AB5" s="13">
        <v>0</v>
      </c>
      <c r="AC5" s="13">
        <v>5.4600000000000003E-2</v>
      </c>
      <c r="AD5" s="13">
        <v>0</v>
      </c>
      <c r="AE5" s="13">
        <v>5.6300000000000003E-2</v>
      </c>
      <c r="AF5" s="13">
        <v>3</v>
      </c>
      <c r="AG5" s="16">
        <v>6.4799999999999996E-2</v>
      </c>
      <c r="AH5" s="19">
        <f t="shared" si="0"/>
        <v>5.002489999999999</v>
      </c>
    </row>
    <row r="6" spans="1:45" ht="15.75" thickBot="1" x14ac:dyDescent="0.3">
      <c r="A6" s="3">
        <v>5</v>
      </c>
      <c r="B6" s="2" t="s">
        <v>1</v>
      </c>
      <c r="C6" s="2" t="s">
        <v>38</v>
      </c>
      <c r="D6" s="41">
        <v>39.283333333333331</v>
      </c>
      <c r="E6" s="41">
        <v>117.78333333333333</v>
      </c>
      <c r="F6" s="12">
        <v>4960.74</v>
      </c>
      <c r="G6" s="12">
        <v>5144.3599999999997</v>
      </c>
      <c r="H6" s="13">
        <v>3</v>
      </c>
      <c r="I6" s="13">
        <v>0.1173</v>
      </c>
      <c r="J6" s="13">
        <v>2.67</v>
      </c>
      <c r="K6" s="13">
        <v>0.1119</v>
      </c>
      <c r="L6" s="13">
        <v>7.27</v>
      </c>
      <c r="M6" s="13">
        <v>6.6199999999999995E-2</v>
      </c>
      <c r="N6" s="13">
        <v>6.74</v>
      </c>
      <c r="O6" s="13">
        <v>6.4299999999999996E-2</v>
      </c>
      <c r="P6" s="13">
        <v>2.5499999999999998</v>
      </c>
      <c r="Q6" s="13">
        <v>5.7000000000000002E-2</v>
      </c>
      <c r="R6" s="13">
        <v>6.7</v>
      </c>
      <c r="S6" s="13">
        <v>0.1145</v>
      </c>
      <c r="T6" s="13">
        <v>10</v>
      </c>
      <c r="U6" s="13">
        <v>7.8200000000000006E-2</v>
      </c>
      <c r="V6" s="13">
        <v>5.6</v>
      </c>
      <c r="W6" s="13">
        <v>7.2400000000000006E-2</v>
      </c>
      <c r="X6" s="13">
        <v>10</v>
      </c>
      <c r="Y6" s="13">
        <v>6.3600000000000004E-2</v>
      </c>
      <c r="Z6" s="13">
        <v>9.2799999999999994</v>
      </c>
      <c r="AA6" s="13">
        <v>6.7100000000000007E-2</v>
      </c>
      <c r="AB6" s="13">
        <v>4.87</v>
      </c>
      <c r="AC6" s="13">
        <v>6.4199999999999993E-2</v>
      </c>
      <c r="AD6" s="13">
        <v>0.86</v>
      </c>
      <c r="AE6" s="13">
        <v>5.4100000000000002E-2</v>
      </c>
      <c r="AF6" s="13">
        <v>4.1100000000000003</v>
      </c>
      <c r="AG6" s="16">
        <v>6.93E-2</v>
      </c>
      <c r="AH6" s="19">
        <f t="shared" si="0"/>
        <v>5.5679600000000002</v>
      </c>
    </row>
    <row r="7" spans="1:45" ht="15.75" thickBot="1" x14ac:dyDescent="0.3">
      <c r="A7" s="3">
        <v>6</v>
      </c>
      <c r="B7" s="2" t="s">
        <v>2</v>
      </c>
      <c r="C7" s="2" t="s">
        <v>39</v>
      </c>
      <c r="D7" s="41">
        <v>39.448177777777772</v>
      </c>
      <c r="E7" s="41">
        <v>117.22105277777779</v>
      </c>
      <c r="F7" s="12">
        <v>8270.4599999999991</v>
      </c>
      <c r="G7" s="12">
        <v>7397.35</v>
      </c>
      <c r="H7" s="13">
        <v>6</v>
      </c>
      <c r="I7" s="13">
        <v>8.6099999999999996E-2</v>
      </c>
      <c r="J7" s="13">
        <v>3.41</v>
      </c>
      <c r="K7" s="13">
        <v>0.10639999999999999</v>
      </c>
      <c r="L7" s="13">
        <v>3.82</v>
      </c>
      <c r="M7" s="13">
        <v>7.2499999999999995E-2</v>
      </c>
      <c r="N7" s="13">
        <v>7.06</v>
      </c>
      <c r="O7" s="13">
        <v>6.3500000000000001E-2</v>
      </c>
      <c r="P7" s="13">
        <v>2.11</v>
      </c>
      <c r="Q7" s="13">
        <v>7.0699999999999999E-2</v>
      </c>
      <c r="R7" s="13">
        <v>5.95</v>
      </c>
      <c r="S7" s="13">
        <v>0.13270000000000001</v>
      </c>
      <c r="T7" s="13">
        <v>10</v>
      </c>
      <c r="U7" s="13">
        <v>0.108</v>
      </c>
      <c r="V7" s="13">
        <v>3.2</v>
      </c>
      <c r="W7" s="13">
        <v>6.3899999999999998E-2</v>
      </c>
      <c r="X7" s="13">
        <v>9.9</v>
      </c>
      <c r="Y7" s="13">
        <v>7.0400000000000004E-2</v>
      </c>
      <c r="Z7" s="13">
        <v>9.7100000000000009</v>
      </c>
      <c r="AA7" s="13">
        <v>5.28E-2</v>
      </c>
      <c r="AB7" s="13">
        <v>1.42</v>
      </c>
      <c r="AC7" s="13">
        <v>5.0299999999999997E-2</v>
      </c>
      <c r="AD7" s="13">
        <v>2.62</v>
      </c>
      <c r="AE7" s="13">
        <v>0.06</v>
      </c>
      <c r="AF7" s="13">
        <v>4.4000000000000004</v>
      </c>
      <c r="AG7" s="16">
        <v>0.06</v>
      </c>
      <c r="AH7" s="19">
        <f t="shared" si="0"/>
        <v>5.5301800000000005</v>
      </c>
    </row>
    <row r="8" spans="1:45" ht="15.75" thickBot="1" x14ac:dyDescent="0.3">
      <c r="A8" s="3">
        <v>7</v>
      </c>
      <c r="B8" s="2" t="s">
        <v>3</v>
      </c>
      <c r="C8" s="2" t="s">
        <v>40</v>
      </c>
      <c r="D8" s="41">
        <v>38.934977777777775</v>
      </c>
      <c r="E8" s="41">
        <v>117.09603055555556</v>
      </c>
      <c r="F8" s="12">
        <v>5295.97</v>
      </c>
      <c r="G8" s="12">
        <v>5777.63</v>
      </c>
      <c r="H8" s="13">
        <v>4</v>
      </c>
      <c r="I8" s="13">
        <v>0.1183</v>
      </c>
      <c r="J8" s="13">
        <v>1.4</v>
      </c>
      <c r="K8" s="13">
        <v>8.6099999999999996E-2</v>
      </c>
      <c r="L8" s="13">
        <v>6.68</v>
      </c>
      <c r="M8" s="13">
        <v>6.5299999999999997E-2</v>
      </c>
      <c r="N8" s="13">
        <v>6.8</v>
      </c>
      <c r="O8" s="13">
        <v>5.96E-2</v>
      </c>
      <c r="P8" s="13">
        <v>1.89</v>
      </c>
      <c r="Q8" s="13">
        <v>5.1900000000000002E-2</v>
      </c>
      <c r="R8" s="13">
        <v>5.55</v>
      </c>
      <c r="S8" s="13">
        <v>0.18590000000000001</v>
      </c>
      <c r="T8" s="13">
        <v>10</v>
      </c>
      <c r="U8" s="13">
        <v>2.9600000000000001E-2</v>
      </c>
      <c r="V8" s="13">
        <v>5</v>
      </c>
      <c r="W8" s="13">
        <v>7.0199999999999999E-2</v>
      </c>
      <c r="X8" s="13">
        <v>10</v>
      </c>
      <c r="Y8" s="13">
        <v>5.8500000000000003E-2</v>
      </c>
      <c r="Z8" s="13">
        <v>8.33</v>
      </c>
      <c r="AA8" s="13">
        <v>7.0199999999999999E-2</v>
      </c>
      <c r="AB8" s="13">
        <v>3.22</v>
      </c>
      <c r="AC8" s="13">
        <v>1.55E-2</v>
      </c>
      <c r="AD8" s="13">
        <v>3.43</v>
      </c>
      <c r="AE8" s="13">
        <v>8.5400000000000004E-2</v>
      </c>
      <c r="AF8" s="13">
        <v>3.92</v>
      </c>
      <c r="AG8" s="16">
        <v>0.10349999999999999</v>
      </c>
      <c r="AH8" s="19">
        <f t="shared" si="0"/>
        <v>5.1303779999999994</v>
      </c>
    </row>
    <row r="9" spans="1:45" ht="15.75" thickBot="1" x14ac:dyDescent="0.3">
      <c r="A9" s="3">
        <v>8</v>
      </c>
      <c r="B9" s="2" t="s">
        <v>18</v>
      </c>
      <c r="C9" s="2" t="s">
        <v>41</v>
      </c>
      <c r="D9" s="41">
        <v>39.63538333333333</v>
      </c>
      <c r="E9" s="41">
        <v>119.30644444444444</v>
      </c>
      <c r="F9" s="12">
        <v>20743.39</v>
      </c>
      <c r="G9" s="12">
        <v>24852.48</v>
      </c>
      <c r="H9" s="13">
        <v>9</v>
      </c>
      <c r="I9" s="13">
        <v>0.1085</v>
      </c>
      <c r="J9" s="13">
        <v>10</v>
      </c>
      <c r="K9" s="13">
        <v>0.10150000000000001</v>
      </c>
      <c r="L9" s="13">
        <v>9.9700000000000006</v>
      </c>
      <c r="M9" s="13">
        <v>4.5600000000000002E-2</v>
      </c>
      <c r="N9" s="13">
        <v>6.68</v>
      </c>
      <c r="O9" s="13">
        <v>6.2399999999999997E-2</v>
      </c>
      <c r="P9" s="13">
        <v>2.0699999999999998</v>
      </c>
      <c r="Q9" s="13">
        <v>7.1999999999999995E-2</v>
      </c>
      <c r="R9" s="13">
        <v>7.45</v>
      </c>
      <c r="S9" s="13">
        <v>0.13420000000000001</v>
      </c>
      <c r="T9" s="13">
        <v>10</v>
      </c>
      <c r="U9" s="13">
        <v>7.0800000000000002E-2</v>
      </c>
      <c r="V9" s="13">
        <v>4.4000000000000004</v>
      </c>
      <c r="W9" s="13">
        <v>7.9000000000000001E-2</v>
      </c>
      <c r="X9" s="13">
        <v>10</v>
      </c>
      <c r="Y9" s="13">
        <v>6.4199999999999993E-2</v>
      </c>
      <c r="Z9" s="13">
        <v>9.9860000000000007</v>
      </c>
      <c r="AA9" s="13">
        <v>6.1699999999999998E-2</v>
      </c>
      <c r="AB9" s="13">
        <v>2.54</v>
      </c>
      <c r="AC9" s="13">
        <v>5.2600000000000001E-2</v>
      </c>
      <c r="AD9" s="13">
        <v>1.46</v>
      </c>
      <c r="AE9" s="13">
        <v>6.5799999999999997E-2</v>
      </c>
      <c r="AF9" s="13">
        <v>2.6</v>
      </c>
      <c r="AG9" s="16">
        <v>8.1600000000000006E-2</v>
      </c>
      <c r="AH9" s="19">
        <f t="shared" si="0"/>
        <v>6.7673621999999991</v>
      </c>
    </row>
    <row r="10" spans="1:45" ht="15.75" thickBot="1" x14ac:dyDescent="0.3">
      <c r="A10" s="3">
        <v>9</v>
      </c>
      <c r="B10" s="2" t="s">
        <v>4</v>
      </c>
      <c r="C10" s="2" t="s">
        <v>42</v>
      </c>
      <c r="D10" s="41">
        <v>39.424999999999997</v>
      </c>
      <c r="E10" s="41">
        <v>119.2925</v>
      </c>
      <c r="F10" s="12">
        <v>1960.07</v>
      </c>
      <c r="G10" s="12">
        <v>1142.9100000000001</v>
      </c>
      <c r="H10" s="13">
        <v>3</v>
      </c>
      <c r="I10" s="13">
        <v>0.1002</v>
      </c>
      <c r="J10" s="13">
        <v>10</v>
      </c>
      <c r="K10" s="13">
        <v>9.6799999999999997E-2</v>
      </c>
      <c r="L10" s="13">
        <v>10</v>
      </c>
      <c r="M10" s="13">
        <v>6.1100000000000002E-2</v>
      </c>
      <c r="N10" s="13">
        <v>7.5</v>
      </c>
      <c r="O10" s="13">
        <v>6.7599999999999993E-2</v>
      </c>
      <c r="P10" s="13">
        <v>2.1</v>
      </c>
      <c r="Q10" s="13">
        <v>8.3400000000000002E-2</v>
      </c>
      <c r="R10" s="13">
        <v>6.05</v>
      </c>
      <c r="S10" s="13">
        <v>0.10199999999999999</v>
      </c>
      <c r="T10" s="13">
        <v>10</v>
      </c>
      <c r="U10" s="13">
        <v>9.7500000000000003E-2</v>
      </c>
      <c r="V10" s="13">
        <v>2.2999999999999998</v>
      </c>
      <c r="W10" s="13">
        <v>6.1100000000000002E-2</v>
      </c>
      <c r="X10" s="13">
        <v>10</v>
      </c>
      <c r="Y10" s="13">
        <v>5.5800000000000002E-2</v>
      </c>
      <c r="Z10" s="13">
        <v>10</v>
      </c>
      <c r="AA10" s="13">
        <v>6.7400000000000002E-2</v>
      </c>
      <c r="AB10" s="13">
        <v>2.54</v>
      </c>
      <c r="AC10" s="13">
        <v>6.5600000000000006E-2</v>
      </c>
      <c r="AD10" s="13">
        <v>0</v>
      </c>
      <c r="AE10" s="13">
        <v>6.3600000000000004E-2</v>
      </c>
      <c r="AF10" s="13">
        <v>3.27</v>
      </c>
      <c r="AG10" s="16">
        <v>7.7899999999999997E-2</v>
      </c>
      <c r="AH10" s="19">
        <f t="shared" si="0"/>
        <v>5.9477269999999987</v>
      </c>
    </row>
    <row r="11" spans="1:45" ht="15.75" thickBot="1" x14ac:dyDescent="0.3">
      <c r="A11" s="6">
        <v>10</v>
      </c>
      <c r="B11" s="21" t="s">
        <v>19</v>
      </c>
      <c r="C11" s="21" t="s">
        <v>43</v>
      </c>
      <c r="D11" s="42">
        <v>37.651961111111113</v>
      </c>
      <c r="E11" s="42">
        <v>115.65</v>
      </c>
      <c r="F11" s="7">
        <v>5638.37</v>
      </c>
      <c r="G11" s="7">
        <v>6694.5</v>
      </c>
      <c r="H11" s="13">
        <v>6</v>
      </c>
      <c r="I11" s="13">
        <v>0.18659999999999999</v>
      </c>
      <c r="J11" s="13">
        <v>1.55</v>
      </c>
      <c r="K11" s="13">
        <v>0.18659999999999999</v>
      </c>
      <c r="L11" s="13">
        <v>5.17</v>
      </c>
      <c r="M11" s="13">
        <v>0.13150000000000001</v>
      </c>
      <c r="N11" s="13">
        <v>6.35</v>
      </c>
      <c r="O11" s="13">
        <v>2.0799999999999999E-2</v>
      </c>
      <c r="P11" s="13">
        <v>3.04</v>
      </c>
      <c r="Q11" s="13">
        <v>1.9800000000000002E-2</v>
      </c>
      <c r="R11" s="13">
        <v>7.35</v>
      </c>
      <c r="S11" s="13">
        <v>0.22889999999999999</v>
      </c>
      <c r="T11" s="13">
        <v>8.66</v>
      </c>
      <c r="U11" s="13">
        <v>3.8100000000000002E-2</v>
      </c>
      <c r="V11" s="13">
        <v>2</v>
      </c>
      <c r="W11" s="13">
        <v>7.0099999999999996E-2</v>
      </c>
      <c r="X11" s="13">
        <v>10</v>
      </c>
      <c r="Y11" s="13">
        <v>1.66E-2</v>
      </c>
      <c r="Z11" s="13">
        <v>2.68</v>
      </c>
      <c r="AA11" s="13">
        <v>9.7999999999999997E-3</v>
      </c>
      <c r="AB11" s="13">
        <v>7.21</v>
      </c>
      <c r="AC11" s="13">
        <v>1.47E-2</v>
      </c>
      <c r="AD11" s="13">
        <v>4.59</v>
      </c>
      <c r="AE11" s="13">
        <v>8.0999999999999996E-3</v>
      </c>
      <c r="AF11" s="13">
        <v>4.5999999999999996</v>
      </c>
      <c r="AG11" s="16">
        <v>6.8400000000000002E-2</v>
      </c>
      <c r="AH11" s="19">
        <f>H11*I11+J11*K11+L11*M11+N11*O11+P11*Q11+R11*S11+T11*U11+V11*W11+X11*Y11+Z11*AA11+AB11*AC11+AD11*AE11+AF11*AG11</f>
        <v>5.0835879999999998</v>
      </c>
    </row>
    <row r="12" spans="1:45" ht="15.75" thickBot="1" x14ac:dyDescent="0.3">
      <c r="A12" s="6">
        <v>11</v>
      </c>
      <c r="B12" s="21" t="s">
        <v>9</v>
      </c>
      <c r="C12" s="21" t="s">
        <v>44</v>
      </c>
      <c r="D12" s="42">
        <v>38.200000000000003</v>
      </c>
      <c r="E12" s="42">
        <v>117.675</v>
      </c>
      <c r="F12" s="7">
        <v>11729.61</v>
      </c>
      <c r="G12" s="7">
        <v>12884.8</v>
      </c>
      <c r="H12" s="13">
        <v>9.1999999999999993</v>
      </c>
      <c r="I12" s="13">
        <v>9.4399999999999998E-2</v>
      </c>
      <c r="J12" s="13">
        <v>3.75</v>
      </c>
      <c r="K12" s="13">
        <v>0.1888</v>
      </c>
      <c r="L12" s="13">
        <v>0</v>
      </c>
      <c r="M12" s="13">
        <v>0.1338</v>
      </c>
      <c r="N12" s="13">
        <v>5.45</v>
      </c>
      <c r="O12" s="13">
        <v>2.6700000000000002E-2</v>
      </c>
      <c r="P12" s="13">
        <v>2.86</v>
      </c>
      <c r="Q12" s="13">
        <v>2.6700000000000002E-2</v>
      </c>
      <c r="R12" s="13">
        <v>6.5</v>
      </c>
      <c r="S12" s="13">
        <v>0.21240000000000001</v>
      </c>
      <c r="T12" s="13">
        <v>10</v>
      </c>
      <c r="U12" s="13">
        <v>7.0800000000000002E-2</v>
      </c>
      <c r="V12" s="13">
        <v>2.6</v>
      </c>
      <c r="W12" s="13">
        <v>3.0800000000000001E-2</v>
      </c>
      <c r="X12" s="13">
        <v>10</v>
      </c>
      <c r="Y12" s="13">
        <v>6.1600000000000002E-2</v>
      </c>
      <c r="Z12" s="13">
        <v>5.07</v>
      </c>
      <c r="AA12" s="13">
        <v>3.0800000000000001E-2</v>
      </c>
      <c r="AB12" s="13">
        <v>8.73</v>
      </c>
      <c r="AC12" s="13">
        <v>2.8299999999999999E-2</v>
      </c>
      <c r="AD12" s="13">
        <v>8.26</v>
      </c>
      <c r="AE12" s="13">
        <v>1.4999999999999999E-2</v>
      </c>
      <c r="AF12" s="13">
        <v>5</v>
      </c>
      <c r="AG12" s="16">
        <v>7.9899999999999999E-2</v>
      </c>
      <c r="AH12" s="19">
        <f t="shared" si="0"/>
        <v>5.509652</v>
      </c>
    </row>
    <row r="13" spans="1:45" ht="15.75" thickBot="1" x14ac:dyDescent="0.3">
      <c r="A13" s="6">
        <v>12</v>
      </c>
      <c r="B13" s="21" t="s">
        <v>10</v>
      </c>
      <c r="C13" s="21" t="s">
        <v>45</v>
      </c>
      <c r="D13" s="42">
        <v>38.935538888888885</v>
      </c>
      <c r="E13" s="42">
        <v>115.99011388888889</v>
      </c>
      <c r="F13" s="7">
        <v>24573.62</v>
      </c>
      <c r="G13" s="7">
        <v>20401.830000000002</v>
      </c>
      <c r="H13" s="13">
        <v>6</v>
      </c>
      <c r="I13" s="13">
        <v>0.18659999999999999</v>
      </c>
      <c r="J13" s="13">
        <v>3.3761999999999999</v>
      </c>
      <c r="K13" s="13">
        <v>0.18659999999999999</v>
      </c>
      <c r="L13" s="13">
        <v>7.1482000000000001</v>
      </c>
      <c r="M13" s="13">
        <v>0.13150000000000001</v>
      </c>
      <c r="N13" s="13">
        <v>6.73</v>
      </c>
      <c r="O13" s="13">
        <v>2.0799999999999999E-2</v>
      </c>
      <c r="P13" s="13">
        <v>3.5352999999999999</v>
      </c>
      <c r="Q13" s="13">
        <v>1.9800000000000002E-2</v>
      </c>
      <c r="R13" s="13">
        <v>7.0785999999999998</v>
      </c>
      <c r="S13" s="13">
        <v>0.17799999999999999</v>
      </c>
      <c r="T13" s="13">
        <v>9.2100000000000009</v>
      </c>
      <c r="U13" s="13">
        <v>8.8999999999999996E-2</v>
      </c>
      <c r="V13" s="13">
        <v>6.1223999999999998</v>
      </c>
      <c r="W13" s="13">
        <v>9.7999999999999997E-3</v>
      </c>
      <c r="X13" s="13">
        <v>9.98</v>
      </c>
      <c r="Y13" s="13">
        <v>7.0099999999999996E-2</v>
      </c>
      <c r="Z13" s="13">
        <v>5.42</v>
      </c>
      <c r="AA13" s="13">
        <v>1.66E-2</v>
      </c>
      <c r="AB13" s="13">
        <v>1.2344999999999999</v>
      </c>
      <c r="AC13" s="13">
        <v>8.0999999999999996E-3</v>
      </c>
      <c r="AD13" s="13">
        <v>6.1223999999999998</v>
      </c>
      <c r="AE13" s="13">
        <v>1.47E-2</v>
      </c>
      <c r="AF13" s="13">
        <v>3.8</v>
      </c>
      <c r="AG13" s="16">
        <v>6.8400000000000002E-2</v>
      </c>
      <c r="AH13" s="19">
        <f t="shared" si="0"/>
        <v>6.1887392099999996</v>
      </c>
    </row>
    <row r="14" spans="1:45" ht="15.75" thickBot="1" x14ac:dyDescent="0.3">
      <c r="A14" s="6">
        <v>13</v>
      </c>
      <c r="B14" s="30" t="s">
        <v>11</v>
      </c>
      <c r="C14" s="30" t="s">
        <v>46</v>
      </c>
      <c r="D14" s="43">
        <v>39.843763888888894</v>
      </c>
      <c r="E14" s="43">
        <v>119.50555555555556</v>
      </c>
      <c r="F14" s="8">
        <v>3675.2</v>
      </c>
      <c r="G14" s="8">
        <v>4011.8</v>
      </c>
      <c r="H14" s="14">
        <v>7</v>
      </c>
      <c r="I14" s="14">
        <v>0.31340000000000001</v>
      </c>
      <c r="J14" s="14">
        <v>0</v>
      </c>
      <c r="K14" s="14">
        <v>0</v>
      </c>
      <c r="L14" s="14">
        <v>10</v>
      </c>
      <c r="M14" s="14">
        <v>1.2E-2</v>
      </c>
      <c r="N14" s="14">
        <v>3.25</v>
      </c>
      <c r="O14" s="14">
        <v>3.15E-2</v>
      </c>
      <c r="P14" s="14">
        <v>2.66</v>
      </c>
      <c r="Q14" s="14">
        <v>5.5100000000000003E-2</v>
      </c>
      <c r="R14" s="14">
        <v>6.2</v>
      </c>
      <c r="S14" s="14">
        <v>0.1507</v>
      </c>
      <c r="T14" s="14">
        <v>10</v>
      </c>
      <c r="U14" s="14">
        <v>2.5100000000000001E-2</v>
      </c>
      <c r="V14" s="14">
        <v>3.8</v>
      </c>
      <c r="W14" s="14">
        <v>5.9200000000000003E-2</v>
      </c>
      <c r="X14" s="14">
        <v>10</v>
      </c>
      <c r="Y14" s="14">
        <v>1.9699999999999999E-2</v>
      </c>
      <c r="Z14" s="14">
        <v>10</v>
      </c>
      <c r="AA14" s="14">
        <v>1.9699999999999999E-2</v>
      </c>
      <c r="AB14" s="14">
        <v>0</v>
      </c>
      <c r="AC14" s="14">
        <v>5.2200000000000003E-2</v>
      </c>
      <c r="AD14" s="14">
        <v>0</v>
      </c>
      <c r="AE14" s="14">
        <v>5.2200000000000003E-2</v>
      </c>
      <c r="AF14" s="14">
        <v>1.2</v>
      </c>
      <c r="AG14" s="17">
        <v>0.20899999999999999</v>
      </c>
      <c r="AH14" s="19">
        <f t="shared" si="0"/>
        <v>4.6178409999999994</v>
      </c>
    </row>
    <row r="15" spans="1:45" ht="15.75" thickBot="1" x14ac:dyDescent="0.3">
      <c r="A15" s="6">
        <v>14</v>
      </c>
      <c r="B15" s="30" t="s">
        <v>12</v>
      </c>
      <c r="C15" s="30" t="s">
        <v>47</v>
      </c>
      <c r="D15" s="43">
        <v>39.168788888888884</v>
      </c>
      <c r="E15" s="43">
        <v>118.37055555555555</v>
      </c>
      <c r="F15" s="8">
        <v>40427.1011</v>
      </c>
      <c r="G15" s="8">
        <v>42013.599999999999</v>
      </c>
      <c r="H15" s="14">
        <v>8</v>
      </c>
      <c r="I15" s="14">
        <v>0.2235</v>
      </c>
      <c r="J15" s="14">
        <v>2.21</v>
      </c>
      <c r="K15" s="14">
        <v>7.4499999999999997E-2</v>
      </c>
      <c r="L15" s="14">
        <v>9.5299999999999994</v>
      </c>
      <c r="M15" s="14">
        <v>2.9000000000000001E-2</v>
      </c>
      <c r="N15" s="14">
        <v>5.55</v>
      </c>
      <c r="O15" s="14">
        <v>9.9199999999999997E-2</v>
      </c>
      <c r="P15" s="14">
        <v>2.31</v>
      </c>
      <c r="Q15" s="14">
        <v>0.16969999999999999</v>
      </c>
      <c r="R15" s="14">
        <v>6.8</v>
      </c>
      <c r="S15" s="14">
        <v>0.1353</v>
      </c>
      <c r="T15" s="14">
        <v>10</v>
      </c>
      <c r="U15" s="14">
        <v>2.2499999999999999E-2</v>
      </c>
      <c r="V15" s="14">
        <v>7</v>
      </c>
      <c r="W15" s="14">
        <v>4.7800000000000002E-2</v>
      </c>
      <c r="X15" s="14">
        <v>10</v>
      </c>
      <c r="Y15" s="14">
        <v>2.63E-2</v>
      </c>
      <c r="Z15" s="14">
        <v>3.03</v>
      </c>
      <c r="AA15" s="14">
        <v>1.4500000000000001E-2</v>
      </c>
      <c r="AB15" s="14">
        <v>7.67</v>
      </c>
      <c r="AC15" s="14">
        <v>2.1499999999999998E-2</v>
      </c>
      <c r="AD15" s="14">
        <v>0</v>
      </c>
      <c r="AE15" s="14">
        <v>9.8599999999999993E-2</v>
      </c>
      <c r="AF15" s="14">
        <v>2.8</v>
      </c>
      <c r="AG15" s="17">
        <v>3.7600000000000001E-2</v>
      </c>
      <c r="AH15" s="19">
        <f t="shared" si="0"/>
        <v>5.2283419999999996</v>
      </c>
    </row>
    <row r="16" spans="1:45" ht="15.75" thickBot="1" x14ac:dyDescent="0.3">
      <c r="A16" s="6">
        <v>15</v>
      </c>
      <c r="B16" s="21" t="s">
        <v>13</v>
      </c>
      <c r="C16" s="21" t="s">
        <v>48</v>
      </c>
      <c r="D16" s="42">
        <v>38.483333333333334</v>
      </c>
      <c r="E16" s="42">
        <v>117.44388888888889</v>
      </c>
      <c r="F16" s="8">
        <v>7017.49</v>
      </c>
      <c r="G16" s="8">
        <v>6983.86</v>
      </c>
      <c r="H16" s="14">
        <v>6</v>
      </c>
      <c r="I16" s="14">
        <v>0.15440000000000001</v>
      </c>
      <c r="J16" s="14">
        <v>0.27</v>
      </c>
      <c r="K16" s="14">
        <v>0.30869999999999997</v>
      </c>
      <c r="L16" s="14">
        <v>6.61</v>
      </c>
      <c r="M16" s="14">
        <v>2.4400000000000002E-2</v>
      </c>
      <c r="N16" s="14">
        <v>6.35</v>
      </c>
      <c r="O16" s="14">
        <v>2.4400000000000002E-2</v>
      </c>
      <c r="P16" s="14">
        <v>2.92</v>
      </c>
      <c r="Q16" s="14">
        <v>2.4400000000000002E-2</v>
      </c>
      <c r="R16" s="14">
        <v>6.5</v>
      </c>
      <c r="S16" s="14">
        <v>0.1464</v>
      </c>
      <c r="T16" s="14">
        <v>10</v>
      </c>
      <c r="U16" s="14">
        <v>4.8800000000000003E-2</v>
      </c>
      <c r="V16" s="14">
        <v>6.8</v>
      </c>
      <c r="W16" s="14">
        <v>0.10539999999999999</v>
      </c>
      <c r="X16" s="14">
        <v>10</v>
      </c>
      <c r="Y16" s="14">
        <v>5.8000000000000003E-2</v>
      </c>
      <c r="Z16" s="14">
        <v>10</v>
      </c>
      <c r="AA16" s="14">
        <v>3.1899999999999998E-2</v>
      </c>
      <c r="AB16" s="14">
        <v>7.62</v>
      </c>
      <c r="AC16" s="14">
        <v>7.7000000000000002E-3</v>
      </c>
      <c r="AD16" s="14">
        <v>4.03</v>
      </c>
      <c r="AE16" s="14">
        <v>1.89E-2</v>
      </c>
      <c r="AF16" s="14">
        <v>2.59</v>
      </c>
      <c r="AG16" s="17">
        <v>4.6600000000000003E-2</v>
      </c>
      <c r="AH16" s="19">
        <f t="shared" si="0"/>
        <v>4.7080760000000001</v>
      </c>
    </row>
    <row r="17" spans="1:34" ht="15.75" thickBot="1" x14ac:dyDescent="0.3">
      <c r="A17" s="6">
        <v>16</v>
      </c>
      <c r="B17" s="21" t="s">
        <v>14</v>
      </c>
      <c r="C17" s="21" t="s">
        <v>49</v>
      </c>
      <c r="D17" s="42">
        <v>38.593888888888891</v>
      </c>
      <c r="E17" s="42">
        <v>117.57527777777777</v>
      </c>
      <c r="F17" s="8">
        <v>8889.34</v>
      </c>
      <c r="G17" s="8">
        <v>8889.34</v>
      </c>
      <c r="H17" s="14">
        <v>6</v>
      </c>
      <c r="I17" s="14">
        <v>0.23430000000000001</v>
      </c>
      <c r="J17" s="14">
        <v>0.37</v>
      </c>
      <c r="K17" s="14">
        <v>0.12889999999999999</v>
      </c>
      <c r="L17" s="14">
        <v>0.52</v>
      </c>
      <c r="M17" s="14">
        <v>1.54E-2</v>
      </c>
      <c r="N17" s="14">
        <v>5.7</v>
      </c>
      <c r="O17" s="14">
        <v>8.1299999999999997E-2</v>
      </c>
      <c r="P17" s="14">
        <v>3.65</v>
      </c>
      <c r="Q17" s="14">
        <v>0.18379999999999999</v>
      </c>
      <c r="R17" s="14">
        <v>6.2</v>
      </c>
      <c r="S17" s="14">
        <v>7.3300000000000004E-2</v>
      </c>
      <c r="T17" s="14">
        <v>10</v>
      </c>
      <c r="U17" s="14">
        <v>3.6600000000000001E-2</v>
      </c>
      <c r="V17" s="14">
        <v>6.8</v>
      </c>
      <c r="W17" s="14">
        <v>2.6200000000000001E-2</v>
      </c>
      <c r="X17" s="14">
        <v>10</v>
      </c>
      <c r="Y17" s="14">
        <v>2.6200000000000001E-2</v>
      </c>
      <c r="Z17" s="14">
        <v>10</v>
      </c>
      <c r="AA17" s="14">
        <v>1.3100000000000001E-2</v>
      </c>
      <c r="AB17" s="14">
        <v>1.03</v>
      </c>
      <c r="AC17" s="14">
        <v>7.3300000000000004E-2</v>
      </c>
      <c r="AD17" s="14">
        <v>0</v>
      </c>
      <c r="AE17" s="14">
        <v>3.6600000000000001E-2</v>
      </c>
      <c r="AF17" s="14">
        <v>2.2400000000000002</v>
      </c>
      <c r="AG17" s="17">
        <v>7.0999999999999994E-2</v>
      </c>
      <c r="AH17" s="19">
        <f t="shared" si="0"/>
        <v>4.22194</v>
      </c>
    </row>
    <row r="18" spans="1:34" ht="15.75" thickBot="1" x14ac:dyDescent="0.3">
      <c r="A18" s="9">
        <v>17</v>
      </c>
      <c r="B18" s="10" t="s">
        <v>15</v>
      </c>
      <c r="C18" s="10" t="s">
        <v>50</v>
      </c>
      <c r="D18" s="44">
        <v>40.390438888888887</v>
      </c>
      <c r="E18" s="44">
        <v>115.78472222222221</v>
      </c>
      <c r="F18" s="11">
        <v>7879.81</v>
      </c>
      <c r="G18" s="11">
        <v>13079.87</v>
      </c>
      <c r="H18" s="15">
        <v>4</v>
      </c>
      <c r="I18" s="15">
        <v>9.4399999999999998E-2</v>
      </c>
      <c r="J18" s="15">
        <v>1.2</v>
      </c>
      <c r="K18" s="15">
        <v>0.1888</v>
      </c>
      <c r="L18" s="15">
        <v>8.5869999999999997</v>
      </c>
      <c r="M18" s="15">
        <v>0.15290000000000001</v>
      </c>
      <c r="N18" s="15">
        <v>5.9850000000000003</v>
      </c>
      <c r="O18" s="15">
        <v>8.4099999999999994E-2</v>
      </c>
      <c r="P18" s="15">
        <v>2.3140000000000001</v>
      </c>
      <c r="Q18" s="15">
        <v>4.6300000000000001E-2</v>
      </c>
      <c r="R18" s="15">
        <v>5.35</v>
      </c>
      <c r="S18" s="15">
        <v>0.1404</v>
      </c>
      <c r="T18" s="15">
        <v>9.39</v>
      </c>
      <c r="U18" s="15">
        <v>4.6699999999999998E-2</v>
      </c>
      <c r="V18" s="15">
        <v>3.4</v>
      </c>
      <c r="W18" s="15">
        <v>2.01E-2</v>
      </c>
      <c r="X18" s="15">
        <v>10</v>
      </c>
      <c r="Y18" s="15">
        <v>6.6500000000000004E-2</v>
      </c>
      <c r="Z18" s="15">
        <v>9.3000000000000007</v>
      </c>
      <c r="AA18" s="15">
        <v>3.6600000000000001E-2</v>
      </c>
      <c r="AB18" s="15">
        <v>6.68</v>
      </c>
      <c r="AC18" s="15">
        <v>6.6500000000000004E-2</v>
      </c>
      <c r="AD18" s="15">
        <v>6.29</v>
      </c>
      <c r="AE18" s="15">
        <v>3.6600000000000001E-2</v>
      </c>
      <c r="AF18" s="15">
        <v>3</v>
      </c>
      <c r="AG18" s="18">
        <v>2.01E-2</v>
      </c>
      <c r="AH18" s="19">
        <f t="shared" si="0"/>
        <v>5.5256959999999999</v>
      </c>
    </row>
    <row r="19" spans="1:34" ht="15.75" thickBot="1" x14ac:dyDescent="0.3">
      <c r="A19" s="9">
        <v>18</v>
      </c>
      <c r="B19" s="10" t="s">
        <v>16</v>
      </c>
      <c r="C19" s="10" t="s">
        <v>51</v>
      </c>
      <c r="D19" s="44">
        <v>41.644999999999996</v>
      </c>
      <c r="E19" s="44">
        <v>115.83138888888888</v>
      </c>
      <c r="F19" s="11">
        <v>179978.22</v>
      </c>
      <c r="G19" s="11">
        <v>184724.39</v>
      </c>
      <c r="H19" s="15">
        <v>6</v>
      </c>
      <c r="I19" s="15">
        <v>0.10150000000000001</v>
      </c>
      <c r="J19" s="15">
        <v>1.0840000000000001</v>
      </c>
      <c r="K19" s="15">
        <v>0.20300000000000001</v>
      </c>
      <c r="L19" s="15">
        <v>10</v>
      </c>
      <c r="M19" s="15">
        <v>3.5099999999999999E-2</v>
      </c>
      <c r="N19" s="15">
        <v>6.25</v>
      </c>
      <c r="O19" s="15">
        <v>3.5099999999999999E-2</v>
      </c>
      <c r="P19" s="15">
        <v>2.17</v>
      </c>
      <c r="Q19" s="15">
        <v>7.1999999999999995E-2</v>
      </c>
      <c r="R19" s="15">
        <v>7.1</v>
      </c>
      <c r="S19" s="15">
        <v>0.16270000000000001</v>
      </c>
      <c r="T19" s="15">
        <v>10</v>
      </c>
      <c r="U19" s="15">
        <v>8.1500000000000003E-2</v>
      </c>
      <c r="V19" s="15">
        <v>7</v>
      </c>
      <c r="W19" s="15">
        <v>0.1188</v>
      </c>
      <c r="X19" s="15">
        <v>10</v>
      </c>
      <c r="Y19" s="15">
        <v>6.8000000000000005E-2</v>
      </c>
      <c r="Z19" s="15">
        <v>3.28</v>
      </c>
      <c r="AA19" s="15">
        <v>2.5899999999999999E-2</v>
      </c>
      <c r="AB19" s="15">
        <v>8.5350000000000001</v>
      </c>
      <c r="AC19" s="15">
        <v>3.1399999999999997E-2</v>
      </c>
      <c r="AD19" s="15">
        <v>8.8209999999999997</v>
      </c>
      <c r="AE19" s="15">
        <v>1.2E-2</v>
      </c>
      <c r="AF19" s="15">
        <v>4.29</v>
      </c>
      <c r="AG19" s="18">
        <v>5.4800000000000001E-2</v>
      </c>
      <c r="AH19" s="19">
        <f t="shared" si="0"/>
        <v>5.7313319999999992</v>
      </c>
    </row>
    <row r="20" spans="1:34" ht="15.75" thickBot="1" x14ac:dyDescent="0.3">
      <c r="A20" s="9">
        <v>19</v>
      </c>
      <c r="B20" s="10" t="s">
        <v>17</v>
      </c>
      <c r="C20" s="10" t="s">
        <v>52</v>
      </c>
      <c r="D20" s="44">
        <v>42.318611111111117</v>
      </c>
      <c r="E20" s="44">
        <v>117.48722222222223</v>
      </c>
      <c r="F20" s="11">
        <v>5848.32</v>
      </c>
      <c r="G20" s="11">
        <v>5892.52</v>
      </c>
      <c r="H20" s="15">
        <v>7</v>
      </c>
      <c r="I20" s="15">
        <v>5.5599999999999997E-2</v>
      </c>
      <c r="J20" s="15">
        <v>0.87</v>
      </c>
      <c r="K20" s="15">
        <v>0.1113</v>
      </c>
      <c r="L20" s="15">
        <v>10</v>
      </c>
      <c r="M20" s="15">
        <v>2.6200000000000001E-2</v>
      </c>
      <c r="N20" s="15">
        <v>10</v>
      </c>
      <c r="O20" s="15">
        <v>2.6200000000000001E-2</v>
      </c>
      <c r="P20" s="15">
        <v>3.83</v>
      </c>
      <c r="Q20" s="15">
        <v>1.3100000000000001E-2</v>
      </c>
      <c r="R20" s="15">
        <v>7.5</v>
      </c>
      <c r="S20" s="15">
        <v>0.1704</v>
      </c>
      <c r="T20" s="15">
        <v>10</v>
      </c>
      <c r="U20" s="15">
        <v>2.1299999999999999E-2</v>
      </c>
      <c r="V20" s="15">
        <v>3.8</v>
      </c>
      <c r="W20" s="15">
        <v>8.5699999999999998E-2</v>
      </c>
      <c r="X20" s="15">
        <v>10</v>
      </c>
      <c r="Y20" s="15">
        <v>0.1497</v>
      </c>
      <c r="Z20" s="15">
        <v>7.4</v>
      </c>
      <c r="AA20" s="15">
        <v>3.27E-2</v>
      </c>
      <c r="AB20" s="15">
        <v>9.98</v>
      </c>
      <c r="AC20" s="15">
        <v>0.13189999999999999</v>
      </c>
      <c r="AD20" s="15">
        <v>9.5299999999999994</v>
      </c>
      <c r="AE20" s="15">
        <v>4.3999999999999997E-2</v>
      </c>
      <c r="AF20" s="15">
        <v>5.33</v>
      </c>
      <c r="AG20" s="18">
        <v>0.13189999999999999</v>
      </c>
      <c r="AH20" s="19">
        <f t="shared" si="0"/>
        <v>7.0545529999999994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L2" sqref="L2"/>
    </sheetView>
  </sheetViews>
  <sheetFormatPr defaultRowHeight="14.25" x14ac:dyDescent="0.2"/>
  <cols>
    <col min="1" max="1" width="17.75" customWidth="1"/>
    <col min="2" max="2" width="23.125" bestFit="1" customWidth="1"/>
    <col min="3" max="3" width="24.25" bestFit="1" customWidth="1"/>
    <col min="7" max="7" width="9" style="39"/>
  </cols>
  <sheetData>
    <row r="1" spans="1:13" x14ac:dyDescent="0.2">
      <c r="A1" s="34" t="s">
        <v>55</v>
      </c>
      <c r="D1" s="35" t="s">
        <v>109</v>
      </c>
      <c r="E1" s="35"/>
      <c r="F1" s="35"/>
      <c r="G1" s="38"/>
      <c r="H1" s="35" t="s">
        <v>110</v>
      </c>
    </row>
    <row r="2" spans="1:13" x14ac:dyDescent="0.2">
      <c r="A2" s="29" t="s">
        <v>33</v>
      </c>
      <c r="B2" s="36" t="s">
        <v>73</v>
      </c>
      <c r="C2" s="35" t="s">
        <v>74</v>
      </c>
      <c r="D2">
        <v>40</v>
      </c>
      <c r="E2">
        <v>24</v>
      </c>
      <c r="F2">
        <v>23.13</v>
      </c>
      <c r="G2" s="39">
        <f>D2+E2/60+F2/3600</f>
        <v>40.406424999999999</v>
      </c>
      <c r="H2">
        <v>115</v>
      </c>
      <c r="I2">
        <v>50</v>
      </c>
      <c r="J2">
        <v>47.85</v>
      </c>
      <c r="K2" s="39">
        <f>H2+I2/60+J2/3600</f>
        <v>115.84662499999999</v>
      </c>
    </row>
    <row r="3" spans="1:13" x14ac:dyDescent="0.2">
      <c r="A3" s="29" t="s">
        <v>7</v>
      </c>
      <c r="B3" t="s">
        <v>76</v>
      </c>
      <c r="C3" t="s">
        <v>75</v>
      </c>
      <c r="D3">
        <v>40</v>
      </c>
      <c r="E3">
        <v>7</v>
      </c>
      <c r="F3">
        <v>0</v>
      </c>
      <c r="G3" s="39">
        <f t="shared" ref="G3:G20" si="0">D3+E3/60+F3/3600</f>
        <v>40.116666666666667</v>
      </c>
      <c r="H3">
        <v>116</v>
      </c>
      <c r="I3">
        <v>48</v>
      </c>
      <c r="J3">
        <v>0</v>
      </c>
      <c r="K3" s="39">
        <f t="shared" ref="K3:K20" si="1">H3+I3/60+J3/3600</f>
        <v>116.8</v>
      </c>
    </row>
    <row r="4" spans="1:13" x14ac:dyDescent="0.2">
      <c r="A4" s="29" t="s">
        <v>8</v>
      </c>
      <c r="B4" t="s">
        <v>77</v>
      </c>
      <c r="C4" s="35" t="s">
        <v>78</v>
      </c>
      <c r="D4">
        <v>40</v>
      </c>
      <c r="E4">
        <v>29</v>
      </c>
      <c r="F4">
        <v>31.88</v>
      </c>
      <c r="G4" s="39">
        <f t="shared" si="0"/>
        <v>40.49218888888889</v>
      </c>
      <c r="H4">
        <v>116</v>
      </c>
      <c r="I4">
        <v>49</v>
      </c>
      <c r="J4">
        <v>58.73</v>
      </c>
      <c r="K4" s="39">
        <f t="shared" si="1"/>
        <v>116.83298055555555</v>
      </c>
    </row>
    <row r="5" spans="1:13" x14ac:dyDescent="0.2">
      <c r="A5" s="37" t="s">
        <v>72</v>
      </c>
      <c r="B5" s="35" t="s">
        <v>79</v>
      </c>
      <c r="C5" s="35" t="s">
        <v>80</v>
      </c>
      <c r="D5">
        <v>38</v>
      </c>
      <c r="E5">
        <v>44.5</v>
      </c>
      <c r="F5">
        <v>0</v>
      </c>
      <c r="G5" s="39">
        <f t="shared" si="0"/>
        <v>38.741666666666667</v>
      </c>
      <c r="H5">
        <v>117</v>
      </c>
      <c r="I5">
        <v>41</v>
      </c>
      <c r="J5">
        <v>0</v>
      </c>
      <c r="K5" s="39">
        <f t="shared" si="1"/>
        <v>117.68333333333334</v>
      </c>
      <c r="M5" s="36"/>
    </row>
    <row r="6" spans="1:13" ht="15" x14ac:dyDescent="0.25">
      <c r="A6" s="2" t="s">
        <v>1</v>
      </c>
      <c r="B6" t="s">
        <v>81</v>
      </c>
      <c r="C6" s="35" t="s">
        <v>82</v>
      </c>
      <c r="D6">
        <v>39</v>
      </c>
      <c r="E6">
        <v>17</v>
      </c>
      <c r="F6">
        <v>0</v>
      </c>
      <c r="G6" s="39">
        <f t="shared" si="0"/>
        <v>39.283333333333331</v>
      </c>
      <c r="H6">
        <v>117</v>
      </c>
      <c r="I6">
        <v>47</v>
      </c>
      <c r="J6">
        <v>0</v>
      </c>
      <c r="K6" s="39">
        <f t="shared" si="1"/>
        <v>117.78333333333333</v>
      </c>
    </row>
    <row r="7" spans="1:13" ht="15" x14ac:dyDescent="0.25">
      <c r="A7" s="2" t="s">
        <v>2</v>
      </c>
      <c r="B7" s="35" t="s">
        <v>83</v>
      </c>
      <c r="C7" s="35" t="s">
        <v>84</v>
      </c>
      <c r="D7">
        <v>39</v>
      </c>
      <c r="E7">
        <v>26</v>
      </c>
      <c r="F7">
        <v>53.44</v>
      </c>
      <c r="G7" s="39">
        <f t="shared" si="0"/>
        <v>39.448177777777772</v>
      </c>
      <c r="H7">
        <v>117</v>
      </c>
      <c r="I7">
        <v>13</v>
      </c>
      <c r="J7">
        <v>15.79</v>
      </c>
      <c r="K7" s="39">
        <f t="shared" si="1"/>
        <v>117.22105277777779</v>
      </c>
    </row>
    <row r="8" spans="1:13" ht="15" x14ac:dyDescent="0.25">
      <c r="A8" s="2" t="s">
        <v>3</v>
      </c>
      <c r="B8" t="s">
        <v>85</v>
      </c>
      <c r="C8" s="35" t="s">
        <v>86</v>
      </c>
      <c r="D8">
        <v>38</v>
      </c>
      <c r="E8">
        <v>56</v>
      </c>
      <c r="F8">
        <v>5.92</v>
      </c>
      <c r="G8" s="39">
        <f t="shared" si="0"/>
        <v>38.934977777777775</v>
      </c>
      <c r="H8">
        <v>117</v>
      </c>
      <c r="I8">
        <v>5</v>
      </c>
      <c r="J8">
        <v>45.71</v>
      </c>
      <c r="K8" s="39">
        <f t="shared" si="1"/>
        <v>117.09603055555556</v>
      </c>
    </row>
    <row r="9" spans="1:13" x14ac:dyDescent="0.2">
      <c r="A9" s="2" t="s">
        <v>18</v>
      </c>
      <c r="B9" s="35" t="s">
        <v>87</v>
      </c>
      <c r="C9" s="35" t="s">
        <v>88</v>
      </c>
      <c r="D9">
        <v>39</v>
      </c>
      <c r="E9">
        <v>38</v>
      </c>
      <c r="F9">
        <v>7.38</v>
      </c>
      <c r="G9" s="39">
        <f t="shared" si="0"/>
        <v>39.63538333333333</v>
      </c>
      <c r="H9">
        <v>119</v>
      </c>
      <c r="I9">
        <v>18</v>
      </c>
      <c r="J9">
        <v>23.2</v>
      </c>
      <c r="K9" s="39">
        <f t="shared" si="1"/>
        <v>119.30644444444444</v>
      </c>
    </row>
    <row r="10" spans="1:13" ht="15" x14ac:dyDescent="0.25">
      <c r="A10" s="2" t="s">
        <v>4</v>
      </c>
      <c r="B10" t="s">
        <v>89</v>
      </c>
      <c r="C10" s="35" t="s">
        <v>90</v>
      </c>
      <c r="D10">
        <v>39</v>
      </c>
      <c r="E10">
        <v>25</v>
      </c>
      <c r="F10">
        <v>30</v>
      </c>
      <c r="G10" s="39">
        <f t="shared" si="0"/>
        <v>39.424999999999997</v>
      </c>
      <c r="H10">
        <v>119</v>
      </c>
      <c r="I10">
        <v>17</v>
      </c>
      <c r="J10">
        <v>33</v>
      </c>
      <c r="K10" s="39">
        <f t="shared" si="1"/>
        <v>119.2925</v>
      </c>
    </row>
    <row r="11" spans="1:13" x14ac:dyDescent="0.2">
      <c r="A11" s="21" t="s">
        <v>19</v>
      </c>
      <c r="B11" s="36" t="s">
        <v>91</v>
      </c>
      <c r="C11" s="35" t="s">
        <v>92</v>
      </c>
      <c r="D11">
        <v>37</v>
      </c>
      <c r="E11">
        <v>39</v>
      </c>
      <c r="F11">
        <v>7.06</v>
      </c>
      <c r="G11" s="39">
        <f t="shared" si="0"/>
        <v>37.651961111111113</v>
      </c>
      <c r="H11">
        <v>115</v>
      </c>
      <c r="I11">
        <v>39</v>
      </c>
      <c r="J11">
        <v>0</v>
      </c>
      <c r="K11" s="39">
        <f t="shared" si="1"/>
        <v>115.65</v>
      </c>
    </row>
    <row r="12" spans="1:13" x14ac:dyDescent="0.2">
      <c r="A12" s="21" t="s">
        <v>9</v>
      </c>
      <c r="B12" t="s">
        <v>93</v>
      </c>
      <c r="C12" s="35" t="s">
        <v>94</v>
      </c>
      <c r="D12">
        <v>38</v>
      </c>
      <c r="E12">
        <v>12</v>
      </c>
      <c r="F12">
        <v>0</v>
      </c>
      <c r="G12" s="39">
        <f t="shared" si="0"/>
        <v>38.200000000000003</v>
      </c>
      <c r="H12">
        <v>117</v>
      </c>
      <c r="I12">
        <v>40.5</v>
      </c>
      <c r="J12">
        <v>0</v>
      </c>
      <c r="K12" s="39">
        <f t="shared" si="1"/>
        <v>117.675</v>
      </c>
    </row>
    <row r="13" spans="1:13" x14ac:dyDescent="0.2">
      <c r="A13" s="21" t="s">
        <v>10</v>
      </c>
      <c r="B13" t="s">
        <v>111</v>
      </c>
      <c r="C13" s="35" t="s">
        <v>112</v>
      </c>
      <c r="D13">
        <v>38</v>
      </c>
      <c r="E13">
        <v>56</v>
      </c>
      <c r="F13">
        <v>7.94</v>
      </c>
      <c r="G13" s="39">
        <f t="shared" si="0"/>
        <v>38.935538888888885</v>
      </c>
      <c r="H13">
        <v>115</v>
      </c>
      <c r="I13">
        <v>59</v>
      </c>
      <c r="J13">
        <v>24.41</v>
      </c>
      <c r="K13" s="39">
        <f t="shared" si="1"/>
        <v>115.99011388888889</v>
      </c>
    </row>
    <row r="14" spans="1:13" x14ac:dyDescent="0.2">
      <c r="A14" s="30" t="s">
        <v>11</v>
      </c>
      <c r="B14" t="s">
        <v>95</v>
      </c>
      <c r="C14" s="35" t="s">
        <v>96</v>
      </c>
      <c r="D14">
        <v>39</v>
      </c>
      <c r="E14">
        <v>50</v>
      </c>
      <c r="F14">
        <v>37.549999999999997</v>
      </c>
      <c r="G14" s="39">
        <f t="shared" si="0"/>
        <v>39.843763888888894</v>
      </c>
      <c r="H14">
        <v>119</v>
      </c>
      <c r="I14">
        <v>30</v>
      </c>
      <c r="J14">
        <v>20</v>
      </c>
      <c r="K14" s="39">
        <f t="shared" si="1"/>
        <v>119.50555555555556</v>
      </c>
    </row>
    <row r="15" spans="1:13" x14ac:dyDescent="0.2">
      <c r="A15" s="30" t="s">
        <v>12</v>
      </c>
      <c r="B15" t="s">
        <v>97</v>
      </c>
      <c r="C15" s="35" t="s">
        <v>98</v>
      </c>
      <c r="D15">
        <v>39</v>
      </c>
      <c r="E15">
        <v>10</v>
      </c>
      <c r="F15">
        <v>7.64</v>
      </c>
      <c r="G15" s="39">
        <f t="shared" si="0"/>
        <v>39.168788888888884</v>
      </c>
      <c r="H15">
        <v>118</v>
      </c>
      <c r="I15">
        <v>22</v>
      </c>
      <c r="J15">
        <v>14</v>
      </c>
      <c r="K15" s="39">
        <f t="shared" si="1"/>
        <v>118.37055555555555</v>
      </c>
    </row>
    <row r="16" spans="1:13" x14ac:dyDescent="0.2">
      <c r="A16" s="21" t="s">
        <v>13</v>
      </c>
      <c r="B16" t="s">
        <v>99</v>
      </c>
      <c r="C16" t="s">
        <v>100</v>
      </c>
      <c r="D16">
        <v>38</v>
      </c>
      <c r="E16">
        <v>29</v>
      </c>
      <c r="F16">
        <v>0</v>
      </c>
      <c r="G16" s="39">
        <f t="shared" si="0"/>
        <v>38.483333333333334</v>
      </c>
      <c r="H16">
        <v>117</v>
      </c>
      <c r="I16">
        <v>26</v>
      </c>
      <c r="J16">
        <v>38</v>
      </c>
      <c r="K16" s="39">
        <f t="shared" si="1"/>
        <v>117.44388888888889</v>
      </c>
    </row>
    <row r="17" spans="1:11" x14ac:dyDescent="0.2">
      <c r="A17" s="21" t="s">
        <v>14</v>
      </c>
      <c r="B17" t="s">
        <v>101</v>
      </c>
      <c r="C17" s="35" t="s">
        <v>102</v>
      </c>
      <c r="D17">
        <v>38</v>
      </c>
      <c r="E17">
        <v>35</v>
      </c>
      <c r="F17">
        <v>38</v>
      </c>
      <c r="G17" s="39">
        <f t="shared" si="0"/>
        <v>38.593888888888891</v>
      </c>
      <c r="H17">
        <v>117</v>
      </c>
      <c r="I17">
        <v>34</v>
      </c>
      <c r="J17">
        <v>31</v>
      </c>
      <c r="K17" s="39">
        <f t="shared" si="1"/>
        <v>117.57527777777777</v>
      </c>
    </row>
    <row r="18" spans="1:11" ht="15" x14ac:dyDescent="0.25">
      <c r="A18" s="10" t="s">
        <v>15</v>
      </c>
      <c r="B18" t="s">
        <v>103</v>
      </c>
      <c r="C18" t="s">
        <v>104</v>
      </c>
      <c r="D18">
        <v>40</v>
      </c>
      <c r="E18">
        <v>23</v>
      </c>
      <c r="F18">
        <v>25.58</v>
      </c>
      <c r="G18" s="39">
        <f t="shared" si="0"/>
        <v>40.390438888888887</v>
      </c>
      <c r="H18">
        <v>115</v>
      </c>
      <c r="I18">
        <v>47</v>
      </c>
      <c r="J18">
        <v>5</v>
      </c>
      <c r="K18" s="39">
        <f t="shared" si="1"/>
        <v>115.78472222222221</v>
      </c>
    </row>
    <row r="19" spans="1:11" ht="15" x14ac:dyDescent="0.25">
      <c r="A19" s="10" t="s">
        <v>16</v>
      </c>
      <c r="B19" t="s">
        <v>105</v>
      </c>
      <c r="C19" t="s">
        <v>106</v>
      </c>
      <c r="D19">
        <v>41</v>
      </c>
      <c r="E19">
        <v>38</v>
      </c>
      <c r="F19">
        <v>42</v>
      </c>
      <c r="G19" s="39">
        <f t="shared" si="0"/>
        <v>41.644999999999996</v>
      </c>
      <c r="H19">
        <v>115</v>
      </c>
      <c r="I19">
        <v>49</v>
      </c>
      <c r="J19">
        <v>53</v>
      </c>
      <c r="K19" s="39">
        <f t="shared" si="1"/>
        <v>115.83138888888888</v>
      </c>
    </row>
    <row r="20" spans="1:11" ht="15" x14ac:dyDescent="0.25">
      <c r="A20" s="10" t="s">
        <v>17</v>
      </c>
      <c r="B20" s="36" t="s">
        <v>107</v>
      </c>
      <c r="C20" t="s">
        <v>108</v>
      </c>
      <c r="D20">
        <v>42</v>
      </c>
      <c r="E20">
        <v>19</v>
      </c>
      <c r="F20">
        <v>7</v>
      </c>
      <c r="G20" s="39">
        <f t="shared" si="0"/>
        <v>42.318611111111117</v>
      </c>
      <c r="H20">
        <v>117</v>
      </c>
      <c r="I20">
        <v>29</v>
      </c>
      <c r="J20">
        <v>14</v>
      </c>
      <c r="K20" s="39">
        <f t="shared" si="1"/>
        <v>117.48722222222223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 wetland health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</dc:creator>
  <cp:lastModifiedBy>Color</cp:lastModifiedBy>
  <cp:lastPrinted>2018-12-14T04:44:45Z</cp:lastPrinted>
  <dcterms:created xsi:type="dcterms:W3CDTF">2008-09-11T17:22:52Z</dcterms:created>
  <dcterms:modified xsi:type="dcterms:W3CDTF">2018-12-16T07:30:52Z</dcterms:modified>
</cp:coreProperties>
</file>