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Alberto/Desktop/Sync iMac-laptop/Columbia labwork/manuscripts/dtect pierre 2018/Cell Reports/Submitted files/submitted/"/>
    </mc:Choice>
  </mc:AlternateContent>
  <xr:revisionPtr revIDLastSave="0" documentId="13_ncr:1_{F73ADEA7-5229-8B4E-8BB8-7586C85326DB}" xr6:coauthVersionLast="45" xr6:coauthVersionMax="45" xr10:uidLastSave="{00000000-0000-0000-0000-000000000000}"/>
  <bookViews>
    <workbookView xWindow="4780" yWindow="2960" windowWidth="39420" windowHeight="22580" tabRatio="500" activeTab="1" xr2:uid="{00000000-000D-0000-FFFF-FFFF00000000}"/>
  </bookViews>
  <sheets>
    <sheet name="Data" sheetId="1" r:id="rId1"/>
    <sheet name="Duplicates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2" l="1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Q19" i="2"/>
  <c r="Q20" i="2"/>
  <c r="Q21" i="2"/>
  <c r="Q22" i="2"/>
  <c r="Q23" i="2"/>
  <c r="Q24" i="2"/>
  <c r="Q25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J8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3" i="2"/>
  <c r="M8" i="2"/>
  <c r="M4" i="2"/>
  <c r="N4" i="2"/>
  <c r="M5" i="2"/>
  <c r="N5" i="2"/>
  <c r="M6" i="2"/>
  <c r="N6" i="2"/>
  <c r="M7" i="2"/>
  <c r="N7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N3" i="2"/>
  <c r="M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3" i="2"/>
  <c r="K4" i="2"/>
  <c r="K5" i="2"/>
  <c r="K6" i="2"/>
  <c r="K7" i="2"/>
  <c r="K8" i="2"/>
  <c r="K9" i="2"/>
  <c r="K11" i="2"/>
  <c r="K12" i="2"/>
  <c r="K13" i="2"/>
  <c r="K14" i="2"/>
  <c r="K15" i="2"/>
  <c r="K16" i="2"/>
  <c r="K17" i="2"/>
  <c r="K18" i="2"/>
  <c r="K3" i="2"/>
  <c r="J4" i="2"/>
  <c r="J5" i="2"/>
  <c r="J6" i="2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3" i="2"/>
</calcChain>
</file>

<file path=xl/sharedStrings.xml><?xml version="1.0" encoding="utf-8"?>
<sst xmlns="http://schemas.openxmlformats.org/spreadsheetml/2006/main" count="467" uniqueCount="266">
  <si>
    <t>Target</t>
  </si>
  <si>
    <t>B412</t>
  </si>
  <si>
    <t>BRCA1-Cys64Tyr</t>
  </si>
  <si>
    <t>Sanger control</t>
  </si>
  <si>
    <t>Plasmid</t>
  </si>
  <si>
    <t>Guide sequence</t>
  </si>
  <si>
    <t>Sanger edited</t>
  </si>
  <si>
    <t>TACATAAAGGACACTGTGA</t>
  </si>
  <si>
    <t>412-PB1233</t>
  </si>
  <si>
    <t>412-K7</t>
  </si>
  <si>
    <t>413-PB1234</t>
  </si>
  <si>
    <t>413-K8</t>
  </si>
  <si>
    <t>B413</t>
  </si>
  <si>
    <t>BRCA1 Glu638Lys</t>
  </si>
  <si>
    <t>CAATTCAGTACAATTAGGT</t>
  </si>
  <si>
    <t>B414</t>
  </si>
  <si>
    <t>B415</t>
  </si>
  <si>
    <t>414-PB1236</t>
  </si>
  <si>
    <t>414-K9</t>
  </si>
  <si>
    <t>BRCA1 Glu1033Lys</t>
  </si>
  <si>
    <t>ATTTTCTCTAATGTTATTA</t>
  </si>
  <si>
    <t>415-PB1234</t>
  </si>
  <si>
    <t>415-K8</t>
  </si>
  <si>
    <t>418-PB1236</t>
  </si>
  <si>
    <t>418-K9</t>
  </si>
  <si>
    <t>420-PB1238</t>
  </si>
  <si>
    <t>420-L1</t>
  </si>
  <si>
    <t>421-PB1233</t>
  </si>
  <si>
    <t>421-K7</t>
  </si>
  <si>
    <t>422-L2</t>
  </si>
  <si>
    <t>425-PB1240</t>
  </si>
  <si>
    <t>425-L5</t>
  </si>
  <si>
    <t>426-PB1241</t>
  </si>
  <si>
    <t>426-L6</t>
  </si>
  <si>
    <t>428-PB1242</t>
  </si>
  <si>
    <t>428-L8</t>
  </si>
  <si>
    <t>429-PB1246</t>
  </si>
  <si>
    <t>429-L10</t>
  </si>
  <si>
    <t>430-PB1246</t>
  </si>
  <si>
    <t>430-L10</t>
  </si>
  <si>
    <t>431-PB1243</t>
  </si>
  <si>
    <t>431-L11</t>
  </si>
  <si>
    <t>432-PB1244</t>
  </si>
  <si>
    <t>432-L12</t>
  </si>
  <si>
    <t>433-PB1245</t>
  </si>
  <si>
    <t>433-M1</t>
  </si>
  <si>
    <t>434-PB1243</t>
  </si>
  <si>
    <t>434-L11</t>
  </si>
  <si>
    <t>435-PB1246</t>
  </si>
  <si>
    <t>435-L10</t>
  </si>
  <si>
    <t>437-PB1247</t>
  </si>
  <si>
    <t>437-M3</t>
  </si>
  <si>
    <t>438-PB1250</t>
  </si>
  <si>
    <t>438-M4</t>
  </si>
  <si>
    <t>439-PB1248</t>
  </si>
  <si>
    <t>439-M5</t>
  </si>
  <si>
    <t>440-PB1247</t>
  </si>
  <si>
    <t>440-M3</t>
  </si>
  <si>
    <t>441-PB1249</t>
  </si>
  <si>
    <t>441-M6</t>
  </si>
  <si>
    <t>A-PB1233</t>
  </si>
  <si>
    <t>A-K7</t>
  </si>
  <si>
    <t>B-PB1234</t>
  </si>
  <si>
    <t>B-K8</t>
  </si>
  <si>
    <t>C-PB1236</t>
  </si>
  <si>
    <t>C-K9</t>
  </si>
  <si>
    <t>D-PB1234</t>
  </si>
  <si>
    <t>D-K8</t>
  </si>
  <si>
    <t>E-PB1236</t>
  </si>
  <si>
    <t>E-K9</t>
  </si>
  <si>
    <t>F-PB1238</t>
  </si>
  <si>
    <t>F-L1</t>
  </si>
  <si>
    <t>G-PB1233</t>
  </si>
  <si>
    <t>G-K7</t>
  </si>
  <si>
    <t>H-L2</t>
  </si>
  <si>
    <t>I-L5</t>
  </si>
  <si>
    <t>J-L6</t>
  </si>
  <si>
    <t>K-L8</t>
  </si>
  <si>
    <t>I-PB1240</t>
  </si>
  <si>
    <t>J-PB1241</t>
  </si>
  <si>
    <t>K-PB1242</t>
  </si>
  <si>
    <t>L-PB1246</t>
  </si>
  <si>
    <t>L-L10</t>
  </si>
  <si>
    <t>M-PB1246</t>
  </si>
  <si>
    <t>M-L10</t>
  </si>
  <si>
    <t>N-PB1243</t>
  </si>
  <si>
    <t>N-L11</t>
  </si>
  <si>
    <t>O-PB1244</t>
  </si>
  <si>
    <t>O-L12</t>
  </si>
  <si>
    <t>P-PB1245</t>
  </si>
  <si>
    <t>P-M1</t>
  </si>
  <si>
    <t>Q-PB1243</t>
  </si>
  <si>
    <t>Q-L11</t>
  </si>
  <si>
    <t>R-PB1246</t>
  </si>
  <si>
    <t>R-L10</t>
  </si>
  <si>
    <t>S-PB1247</t>
  </si>
  <si>
    <t>S-M3</t>
  </si>
  <si>
    <t>T-PB1250</t>
  </si>
  <si>
    <t>T-M4</t>
  </si>
  <si>
    <t>U-PB1248</t>
  </si>
  <si>
    <t>U-M5</t>
  </si>
  <si>
    <t>V-PB1247</t>
  </si>
  <si>
    <t>V-M3</t>
  </si>
  <si>
    <t>W-PB1249</t>
  </si>
  <si>
    <t>W-M6</t>
  </si>
  <si>
    <t>B418</t>
  </si>
  <si>
    <t>B420</t>
  </si>
  <si>
    <t>B421</t>
  </si>
  <si>
    <t>B422</t>
  </si>
  <si>
    <t>B425</t>
  </si>
  <si>
    <t>B426</t>
  </si>
  <si>
    <t>B428</t>
  </si>
  <si>
    <t>B429</t>
  </si>
  <si>
    <t>B430</t>
  </si>
  <si>
    <t>B431</t>
  </si>
  <si>
    <t>B432</t>
  </si>
  <si>
    <t>B433</t>
  </si>
  <si>
    <t>B434</t>
  </si>
  <si>
    <t>B435</t>
  </si>
  <si>
    <t>B437</t>
  </si>
  <si>
    <t>B438</t>
  </si>
  <si>
    <t>B439</t>
  </si>
  <si>
    <t>B440</t>
  </si>
  <si>
    <t>B441</t>
  </si>
  <si>
    <t>BRCA1 Glu575Lys</t>
  </si>
  <si>
    <t>BRCA1 Val990Ile</t>
  </si>
  <si>
    <t>BRCA1 Thr922Ile</t>
  </si>
  <si>
    <t>BRCA1 Asp67Asn</t>
  </si>
  <si>
    <t>BRCA1 Glu1754Lys</t>
  </si>
  <si>
    <t>BRCA1 Ser1363Leu</t>
  </si>
  <si>
    <t>BRCA1 Gln1779Ter</t>
  </si>
  <si>
    <t>BRCA2 Arg2842Cys</t>
  </si>
  <si>
    <t>BRCA2 Arg2973His</t>
  </si>
  <si>
    <t>BRCA2 Ser2998Phe</t>
  </si>
  <si>
    <t>BRCA2 Ser3070Phe</t>
  </si>
  <si>
    <t>BRCA2 Glu2772Lys</t>
  </si>
  <si>
    <t>BRCA2 Thr1707Ile</t>
  </si>
  <si>
    <t>BRCA2 Val3079Ile</t>
  </si>
  <si>
    <t>BRCA2 Gln2960Ter</t>
  </si>
  <si>
    <t>BRCA2 Thr544Ile</t>
  </si>
  <si>
    <t>BRCA2 Val2102Ile</t>
  </si>
  <si>
    <t>BRCA2 Arg2896Cys</t>
  </si>
  <si>
    <t>BRCA2 Val572Ile</t>
  </si>
  <si>
    <t>BRCA2 Val778Ile</t>
  </si>
  <si>
    <t>TTTTTCGAGTGATTCTATT</t>
  </si>
  <si>
    <t>TTTTAACAAATGACTTGAT</t>
  </si>
  <si>
    <t>AGACAGTTAATATCACTGC</t>
  </si>
  <si>
    <t>TTATATCATTCTTACATAA</t>
  </si>
  <si>
    <t>GGGATTCTCTTGCTCGCTT</t>
  </si>
  <si>
    <t>TGGATTCAAACTTAGGTAT</t>
  </si>
  <si>
    <t>TTAGATCAACTGGAATGGA</t>
  </si>
  <si>
    <t>ATATTTCGCAATGAAAGAG</t>
  </si>
  <si>
    <t>ACAATACGCAACTTCCACA</t>
  </si>
  <si>
    <t>TATATTCTCTGTTAACAGA</t>
  </si>
  <si>
    <t>GTTCTGAGGTGGACCTAAT</t>
  </si>
  <si>
    <t>GAGATTCTGGGGCTTCAAG</t>
  </si>
  <si>
    <t>TAAATACTGCAGATTATGT</t>
  </si>
  <si>
    <t>AGAAACGACAAATCCTATT</t>
  </si>
  <si>
    <t>AAGGAACAAGGTTTATCAA</t>
  </si>
  <si>
    <t>CATACTGTTTGCTCACAGA</t>
  </si>
  <si>
    <t>ATACATTTTGTCTAGACGT</t>
  </si>
  <si>
    <t>AAGTTCGTGCTTTGCAAGA</t>
  </si>
  <si>
    <t>GCTACAGAATTCTGTGTGG</t>
  </si>
  <si>
    <t>ACAGAACATCCTTGGAAGT</t>
  </si>
  <si>
    <t>DTECT</t>
  </si>
  <si>
    <t>NGS</t>
  </si>
  <si>
    <t>N.D</t>
  </si>
  <si>
    <t>EditR</t>
  </si>
  <si>
    <t>TCACAGTGTCCTTTATGTA</t>
  </si>
  <si>
    <t>ACCTAATTGTACTGAATTG</t>
  </si>
  <si>
    <t>TAATAACATTAGAGAAAAT</t>
  </si>
  <si>
    <t>AATAGAATCACTCGAAAAA</t>
  </si>
  <si>
    <t>ATCAAGTCATTTGTTAAAA</t>
  </si>
  <si>
    <t>GCAGTGATATTAACTGTCT</t>
  </si>
  <si>
    <t>TTATGTAAGAATGATATAA</t>
  </si>
  <si>
    <t>AAGCGAGCAAGAGAATCCC</t>
  </si>
  <si>
    <t>ATACCTAAGTTTGAATCCA</t>
  </si>
  <si>
    <t>TCCATTCCAGTTGATCTAA</t>
  </si>
  <si>
    <t>CTCTTTCATTGCGAAATAT</t>
  </si>
  <si>
    <t>TGTGGAAGTTGCGTATTGT</t>
  </si>
  <si>
    <t>TCTGTTAACAGAGAATATA</t>
  </si>
  <si>
    <t>ATTAGGTCCACCTCAGAAC</t>
  </si>
  <si>
    <t>CTTGAAGCCCCAGAATCTC</t>
  </si>
  <si>
    <t>ACATAATCTGCAGTATTTA</t>
  </si>
  <si>
    <t>AATAGGATTTGTCGTTTCT</t>
  </si>
  <si>
    <t>TTGATAAACCTTGTTCCTT</t>
  </si>
  <si>
    <t>TCTGTGAGCAAACAGTATG</t>
  </si>
  <si>
    <t>ACGTCTAGACAAAATGTAT</t>
  </si>
  <si>
    <t>TCTTGCAAAGCACGAACTT</t>
  </si>
  <si>
    <t>CCACACAGAATTCTGTAGC</t>
  </si>
  <si>
    <t>ACTTCCAAGGATGTTCTGT</t>
  </si>
  <si>
    <t>EditR (background control)</t>
  </si>
  <si>
    <t>ICE (HDR)</t>
  </si>
  <si>
    <t>High background</t>
  </si>
  <si>
    <t>Low quality</t>
  </si>
  <si>
    <t>Samples</t>
  </si>
  <si>
    <t>Duplicate 1</t>
  </si>
  <si>
    <t>Duplicate 2</t>
  </si>
  <si>
    <t>B412-BRCA1 C64Y</t>
  </si>
  <si>
    <t>B413-BRCA1 E638K</t>
  </si>
  <si>
    <t>B414-BRCA1 E1033K</t>
  </si>
  <si>
    <t xml:space="preserve">B415-BRCA1 E575K </t>
  </si>
  <si>
    <t>B418-BRCA1 V990I</t>
  </si>
  <si>
    <t>B420-BRCA1 T922I</t>
  </si>
  <si>
    <t>B421-BRCA1 D67N</t>
  </si>
  <si>
    <t>B422-BRCA1 E1754K</t>
  </si>
  <si>
    <t>B425-BRCA1 S1363L</t>
  </si>
  <si>
    <t>B426-BRCA1 Q1779*</t>
  </si>
  <si>
    <t>B428-BRCA2 R2842C</t>
  </si>
  <si>
    <t>B429-BRCA2 R2973H</t>
  </si>
  <si>
    <t>B430-BRCA2 S2998F</t>
  </si>
  <si>
    <t>B431-BRCA2 S3070F</t>
  </si>
  <si>
    <t>B432-BRCA2 E2772K</t>
  </si>
  <si>
    <t>B433-BRCA2 T1707I</t>
  </si>
  <si>
    <t>B434-BRCA2 V3079I</t>
  </si>
  <si>
    <t>B435-BRCA2 Q2960*</t>
  </si>
  <si>
    <t>B437-BRCA2 T544I</t>
  </si>
  <si>
    <t>B438-BRCA2 V2102I</t>
  </si>
  <si>
    <t>B439-BRCA2 R2896C</t>
  </si>
  <si>
    <t>B440-BRCA2 V572I</t>
  </si>
  <si>
    <t>B441-BRCA2 V778I</t>
  </si>
  <si>
    <t>Standard deviation</t>
  </si>
  <si>
    <t>Absolute variation</t>
  </si>
  <si>
    <t>Mean</t>
  </si>
  <si>
    <t>Repeats</t>
  </si>
  <si>
    <t>422-PB1239</t>
  </si>
  <si>
    <t>H-PB1239</t>
  </si>
  <si>
    <t>R-412-K7</t>
  </si>
  <si>
    <t>R-A-K7</t>
  </si>
  <si>
    <t>R-412-PB1233</t>
  </si>
  <si>
    <t>R-A-PB1233</t>
  </si>
  <si>
    <t>R-414-K9</t>
  </si>
  <si>
    <t>R-414-PB1236</t>
  </si>
  <si>
    <t>R-422-L2</t>
  </si>
  <si>
    <t>R-422-PB1239</t>
  </si>
  <si>
    <t>R-430-L10</t>
  </si>
  <si>
    <t>R-430-PB1246</t>
  </si>
  <si>
    <t>R-432-L12</t>
  </si>
  <si>
    <t>R-432-PB1244</t>
  </si>
  <si>
    <t>R-433-M1</t>
  </si>
  <si>
    <t>R-433-PB1245</t>
  </si>
  <si>
    <t>R-439-M5</t>
  </si>
  <si>
    <t>R-439-PB1248</t>
  </si>
  <si>
    <t>R-B-K9</t>
  </si>
  <si>
    <t>R-B-PB1236</t>
  </si>
  <si>
    <t>R-C-L2</t>
  </si>
  <si>
    <t>R-C-PB1239</t>
  </si>
  <si>
    <t>R-D-L10</t>
  </si>
  <si>
    <t>R-D-PB1246</t>
  </si>
  <si>
    <t>R-E-L12</t>
  </si>
  <si>
    <t>R-E-PB1244</t>
  </si>
  <si>
    <t>R-F-M1</t>
  </si>
  <si>
    <t>R-F-PB1245</t>
  </si>
  <si>
    <t>R-G-M5</t>
  </si>
  <si>
    <t>R-G-PB1248</t>
  </si>
  <si>
    <t>Sequencing failure</t>
  </si>
  <si>
    <t xml:space="preserve">ICE </t>
  </si>
  <si>
    <t>BRCA1 C64Y</t>
  </si>
  <si>
    <t>BRCA1 E1033K</t>
  </si>
  <si>
    <t>BRCA1 E1754K</t>
  </si>
  <si>
    <t>BRCA2 S2998F</t>
  </si>
  <si>
    <t>BRCA2 E2772K</t>
  </si>
  <si>
    <t>BRCA2 T1707I</t>
  </si>
  <si>
    <t>BRCA2 R2896C</t>
  </si>
  <si>
    <t>Duplicate 3</t>
  </si>
  <si>
    <t>Duplicate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</si>
</sst>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sz val="11"/>
      <color rgb="FFFF0000"/>
      <name val="Helvetica"/>
      <family val="2"/>
    </font>
    <font>
      <sz val="11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zoomScale="90" zoomScaleNormal="90" zoomScalePageLayoutView="90" workbookViewId="0">
      <selection activeCell="L25" sqref="L25"/>
    </sheetView>
  </sheetViews>
  <sheetFormatPr baseColWidth="10" defaultRowHeight="15" x14ac:dyDescent="0.2"/>
  <cols>
    <col min="1" max="1" width="19.5" style="40" bestFit="1" customWidth="1"/>
    <col min="2" max="2" width="8.83203125" style="40" bestFit="1" customWidth="1"/>
    <col min="3" max="3" width="27.83203125" style="40" bestFit="1" customWidth="1"/>
    <col min="4" max="4" width="15.1640625" style="40" bestFit="1" customWidth="1"/>
    <col min="5" max="5" width="14.33203125" style="40" bestFit="1" customWidth="1"/>
    <col min="6" max="7" width="10.83203125" style="40"/>
    <col min="8" max="8" width="23.83203125" style="40" bestFit="1" customWidth="1"/>
    <col min="9" max="9" width="25" style="40" customWidth="1"/>
    <col min="10" max="10" width="18.6640625" style="40" customWidth="1"/>
    <col min="11" max="16384" width="10.83203125" style="16"/>
  </cols>
  <sheetData>
    <row r="1" spans="1:10" s="48" customFormat="1" x14ac:dyDescent="0.2">
      <c r="A1" s="52" t="s">
        <v>0</v>
      </c>
      <c r="B1" s="52" t="s">
        <v>4</v>
      </c>
      <c r="C1" s="52" t="s">
        <v>5</v>
      </c>
      <c r="D1" s="52" t="s">
        <v>3</v>
      </c>
      <c r="E1" s="52" t="s">
        <v>6</v>
      </c>
      <c r="F1" s="52" t="s">
        <v>164</v>
      </c>
      <c r="G1" s="52" t="s">
        <v>165</v>
      </c>
      <c r="H1" s="52" t="s">
        <v>167</v>
      </c>
      <c r="I1" s="52" t="s">
        <v>191</v>
      </c>
      <c r="J1" s="52" t="s">
        <v>256</v>
      </c>
    </row>
    <row r="2" spans="1:10" x14ac:dyDescent="0.2">
      <c r="A2" s="40" t="s">
        <v>2</v>
      </c>
      <c r="B2" s="40" t="s">
        <v>1</v>
      </c>
      <c r="C2" s="40" t="s">
        <v>7</v>
      </c>
      <c r="D2" s="40" t="s">
        <v>60</v>
      </c>
      <c r="E2" s="40" t="s">
        <v>8</v>
      </c>
      <c r="F2" s="40">
        <v>10.6</v>
      </c>
      <c r="G2" s="40">
        <v>6.7</v>
      </c>
      <c r="H2" s="49" t="s">
        <v>255</v>
      </c>
      <c r="I2" s="40">
        <v>3</v>
      </c>
      <c r="J2" s="49" t="s">
        <v>255</v>
      </c>
    </row>
    <row r="3" spans="1:10" x14ac:dyDescent="0.2">
      <c r="A3" s="40" t="s">
        <v>2</v>
      </c>
      <c r="B3" s="40" t="s">
        <v>1</v>
      </c>
      <c r="C3" s="40" t="s">
        <v>168</v>
      </c>
      <c r="D3" s="40" t="s">
        <v>61</v>
      </c>
      <c r="E3" s="40" t="s">
        <v>9</v>
      </c>
      <c r="F3" s="40">
        <v>10.6</v>
      </c>
      <c r="G3" s="40">
        <v>6.7</v>
      </c>
      <c r="H3" s="40">
        <v>21</v>
      </c>
      <c r="I3" s="40">
        <v>31</v>
      </c>
      <c r="J3" s="49" t="s">
        <v>193</v>
      </c>
    </row>
    <row r="4" spans="1:10" x14ac:dyDescent="0.2">
      <c r="A4" s="50" t="s">
        <v>13</v>
      </c>
      <c r="B4" s="40" t="s">
        <v>12</v>
      </c>
      <c r="C4" s="40" t="s">
        <v>14</v>
      </c>
      <c r="D4" s="40" t="s">
        <v>62</v>
      </c>
      <c r="E4" s="40" t="s">
        <v>10</v>
      </c>
      <c r="F4" s="40">
        <v>38.5</v>
      </c>
      <c r="G4" s="40">
        <v>32.200000000000003</v>
      </c>
      <c r="H4" s="40">
        <v>40</v>
      </c>
      <c r="I4" s="40">
        <v>1</v>
      </c>
      <c r="J4" s="40">
        <v>42</v>
      </c>
    </row>
    <row r="5" spans="1:10" x14ac:dyDescent="0.2">
      <c r="A5" s="50" t="s">
        <v>13</v>
      </c>
      <c r="B5" s="40" t="s">
        <v>12</v>
      </c>
      <c r="C5" s="40" t="s">
        <v>169</v>
      </c>
      <c r="D5" s="40" t="s">
        <v>63</v>
      </c>
      <c r="E5" s="40" t="s">
        <v>11</v>
      </c>
      <c r="F5" s="40">
        <v>38.5</v>
      </c>
      <c r="G5" s="40">
        <v>32.200000000000003</v>
      </c>
      <c r="H5" s="40">
        <v>32</v>
      </c>
      <c r="I5" s="40">
        <v>0</v>
      </c>
      <c r="J5" s="40">
        <v>31</v>
      </c>
    </row>
    <row r="6" spans="1:10" x14ac:dyDescent="0.2">
      <c r="A6" s="50" t="s">
        <v>19</v>
      </c>
      <c r="B6" s="40" t="s">
        <v>15</v>
      </c>
      <c r="C6" s="40" t="s">
        <v>20</v>
      </c>
      <c r="D6" s="40" t="s">
        <v>64</v>
      </c>
      <c r="E6" s="40" t="s">
        <v>17</v>
      </c>
      <c r="F6" s="40">
        <v>0.4</v>
      </c>
      <c r="G6" s="40">
        <v>0.2</v>
      </c>
      <c r="H6" s="40">
        <v>4</v>
      </c>
      <c r="I6" s="40">
        <v>1</v>
      </c>
      <c r="J6" s="40">
        <v>0</v>
      </c>
    </row>
    <row r="7" spans="1:10" x14ac:dyDescent="0.2">
      <c r="A7" s="50" t="s">
        <v>19</v>
      </c>
      <c r="B7" s="40" t="s">
        <v>15</v>
      </c>
      <c r="C7" s="40" t="s">
        <v>170</v>
      </c>
      <c r="D7" s="40" t="s">
        <v>65</v>
      </c>
      <c r="E7" s="40" t="s">
        <v>18</v>
      </c>
      <c r="F7" s="40">
        <v>0.4</v>
      </c>
      <c r="G7" s="40">
        <v>0.2</v>
      </c>
      <c r="H7" s="49" t="s">
        <v>255</v>
      </c>
      <c r="I7" s="49" t="s">
        <v>255</v>
      </c>
      <c r="J7" s="49" t="s">
        <v>255</v>
      </c>
    </row>
    <row r="8" spans="1:10" x14ac:dyDescent="0.2">
      <c r="A8" s="50" t="s">
        <v>124</v>
      </c>
      <c r="B8" s="40" t="s">
        <v>16</v>
      </c>
      <c r="C8" s="40" t="s">
        <v>144</v>
      </c>
      <c r="D8" s="40" t="s">
        <v>66</v>
      </c>
      <c r="E8" s="40" t="s">
        <v>21</v>
      </c>
      <c r="F8" s="40">
        <v>0.6</v>
      </c>
      <c r="G8" s="40">
        <v>0.1</v>
      </c>
      <c r="H8" s="40">
        <v>0</v>
      </c>
      <c r="I8" s="40">
        <v>0</v>
      </c>
      <c r="J8" s="40">
        <v>0</v>
      </c>
    </row>
    <row r="9" spans="1:10" x14ac:dyDescent="0.2">
      <c r="A9" s="50" t="s">
        <v>124</v>
      </c>
      <c r="B9" s="40" t="s">
        <v>16</v>
      </c>
      <c r="C9" s="40" t="s">
        <v>171</v>
      </c>
      <c r="D9" s="40" t="s">
        <v>67</v>
      </c>
      <c r="E9" s="40" t="s">
        <v>22</v>
      </c>
      <c r="F9" s="40">
        <v>0.6</v>
      </c>
      <c r="G9" s="40">
        <v>0.1</v>
      </c>
      <c r="H9" s="40">
        <v>6</v>
      </c>
      <c r="I9" s="40">
        <v>4</v>
      </c>
      <c r="J9" s="40">
        <v>0</v>
      </c>
    </row>
    <row r="10" spans="1:10" x14ac:dyDescent="0.2">
      <c r="A10" s="50" t="s">
        <v>125</v>
      </c>
      <c r="B10" s="40" t="s">
        <v>105</v>
      </c>
      <c r="C10" s="40" t="s">
        <v>145</v>
      </c>
      <c r="D10" s="40" t="s">
        <v>68</v>
      </c>
      <c r="E10" s="40" t="s">
        <v>23</v>
      </c>
      <c r="F10" s="40">
        <v>0.9</v>
      </c>
      <c r="G10" s="40">
        <v>0.9</v>
      </c>
      <c r="H10" s="40">
        <v>13</v>
      </c>
      <c r="I10" s="40">
        <v>1</v>
      </c>
      <c r="J10" s="40">
        <v>4</v>
      </c>
    </row>
    <row r="11" spans="1:10" x14ac:dyDescent="0.2">
      <c r="A11" s="50" t="s">
        <v>125</v>
      </c>
      <c r="B11" s="40" t="s">
        <v>105</v>
      </c>
      <c r="C11" s="40" t="s">
        <v>172</v>
      </c>
      <c r="D11" s="40" t="s">
        <v>69</v>
      </c>
      <c r="E11" s="40" t="s">
        <v>24</v>
      </c>
      <c r="F11" s="40">
        <v>0.9</v>
      </c>
      <c r="G11" s="40">
        <v>0.9</v>
      </c>
      <c r="H11" s="40">
        <v>5</v>
      </c>
      <c r="I11" s="40">
        <v>0</v>
      </c>
      <c r="J11" s="40">
        <v>1</v>
      </c>
    </row>
    <row r="12" spans="1:10" x14ac:dyDescent="0.2">
      <c r="A12" s="50" t="s">
        <v>126</v>
      </c>
      <c r="B12" s="40" t="s">
        <v>106</v>
      </c>
      <c r="C12" s="40" t="s">
        <v>146</v>
      </c>
      <c r="D12" s="40" t="s">
        <v>70</v>
      </c>
      <c r="E12" s="40" t="s">
        <v>25</v>
      </c>
      <c r="F12" s="40">
        <v>8.9</v>
      </c>
      <c r="G12" s="40">
        <v>5.7</v>
      </c>
      <c r="H12" s="40">
        <v>13</v>
      </c>
      <c r="I12" s="40">
        <v>0</v>
      </c>
      <c r="J12" s="40">
        <v>12</v>
      </c>
    </row>
    <row r="13" spans="1:10" x14ac:dyDescent="0.2">
      <c r="A13" s="50" t="s">
        <v>126</v>
      </c>
      <c r="B13" s="40" t="s">
        <v>106</v>
      </c>
      <c r="C13" s="40" t="s">
        <v>173</v>
      </c>
      <c r="D13" s="40" t="s">
        <v>71</v>
      </c>
      <c r="E13" s="40" t="s">
        <v>26</v>
      </c>
      <c r="F13" s="40">
        <v>8.9</v>
      </c>
      <c r="G13" s="40">
        <v>5.7</v>
      </c>
      <c r="H13" s="40">
        <v>12</v>
      </c>
      <c r="I13" s="40">
        <v>0</v>
      </c>
      <c r="J13" s="40">
        <v>0</v>
      </c>
    </row>
    <row r="14" spans="1:10" x14ac:dyDescent="0.2">
      <c r="A14" s="50" t="s">
        <v>127</v>
      </c>
      <c r="B14" s="40" t="s">
        <v>107</v>
      </c>
      <c r="C14" s="40" t="s">
        <v>147</v>
      </c>
      <c r="D14" s="40" t="s">
        <v>72</v>
      </c>
      <c r="E14" s="40" t="s">
        <v>27</v>
      </c>
      <c r="F14" s="40">
        <v>4.4000000000000004</v>
      </c>
      <c r="G14" s="40" t="s">
        <v>166</v>
      </c>
      <c r="H14" s="40">
        <v>19</v>
      </c>
      <c r="I14" s="40">
        <v>3</v>
      </c>
      <c r="J14" s="40">
        <v>19</v>
      </c>
    </row>
    <row r="15" spans="1:10" x14ac:dyDescent="0.2">
      <c r="A15" s="50" t="s">
        <v>127</v>
      </c>
      <c r="B15" s="40" t="s">
        <v>107</v>
      </c>
      <c r="C15" s="40" t="s">
        <v>174</v>
      </c>
      <c r="D15" s="40" t="s">
        <v>73</v>
      </c>
      <c r="E15" s="40" t="s">
        <v>28</v>
      </c>
      <c r="F15" s="40">
        <v>4.4000000000000004</v>
      </c>
      <c r="G15" s="40" t="s">
        <v>166</v>
      </c>
      <c r="H15" s="40">
        <v>15</v>
      </c>
      <c r="I15" s="40">
        <v>3</v>
      </c>
      <c r="J15" s="40">
        <v>13</v>
      </c>
    </row>
    <row r="16" spans="1:10" x14ac:dyDescent="0.2">
      <c r="A16" s="50" t="s">
        <v>128</v>
      </c>
      <c r="B16" s="40" t="s">
        <v>108</v>
      </c>
      <c r="C16" s="40" t="s">
        <v>148</v>
      </c>
      <c r="D16" s="40" t="s">
        <v>226</v>
      </c>
      <c r="E16" s="40" t="s">
        <v>225</v>
      </c>
      <c r="F16" s="40">
        <v>12.4</v>
      </c>
      <c r="G16" s="40">
        <v>11.3</v>
      </c>
      <c r="H16" s="40">
        <v>16</v>
      </c>
      <c r="I16" s="40">
        <v>5</v>
      </c>
      <c r="J16" s="40">
        <v>13</v>
      </c>
    </row>
    <row r="17" spans="1:10" x14ac:dyDescent="0.2">
      <c r="A17" s="50" t="s">
        <v>128</v>
      </c>
      <c r="B17" s="40" t="s">
        <v>108</v>
      </c>
      <c r="C17" s="40" t="s">
        <v>175</v>
      </c>
      <c r="D17" s="40" t="s">
        <v>74</v>
      </c>
      <c r="E17" s="40" t="s">
        <v>29</v>
      </c>
      <c r="F17" s="40">
        <v>12.4</v>
      </c>
      <c r="G17" s="40">
        <v>11.3</v>
      </c>
      <c r="H17" s="40">
        <v>18</v>
      </c>
      <c r="I17" s="40">
        <v>4</v>
      </c>
      <c r="J17" s="49" t="s">
        <v>194</v>
      </c>
    </row>
    <row r="18" spans="1:10" x14ac:dyDescent="0.2">
      <c r="A18" s="50" t="s">
        <v>129</v>
      </c>
      <c r="B18" s="40" t="s">
        <v>109</v>
      </c>
      <c r="C18" s="40" t="s">
        <v>149</v>
      </c>
      <c r="D18" s="40" t="s">
        <v>78</v>
      </c>
      <c r="E18" s="40" t="s">
        <v>30</v>
      </c>
      <c r="F18" s="40">
        <v>17.2</v>
      </c>
      <c r="G18" s="40">
        <v>15.5</v>
      </c>
      <c r="H18" s="40">
        <v>19</v>
      </c>
      <c r="I18" s="40">
        <v>2</v>
      </c>
      <c r="J18" s="40">
        <v>19</v>
      </c>
    </row>
    <row r="19" spans="1:10" x14ac:dyDescent="0.2">
      <c r="A19" s="50" t="s">
        <v>129</v>
      </c>
      <c r="B19" s="40" t="s">
        <v>109</v>
      </c>
      <c r="C19" s="40" t="s">
        <v>176</v>
      </c>
      <c r="D19" s="40" t="s">
        <v>75</v>
      </c>
      <c r="E19" s="40" t="s">
        <v>31</v>
      </c>
      <c r="F19" s="40">
        <v>17.2</v>
      </c>
      <c r="G19" s="40">
        <v>15.5</v>
      </c>
      <c r="H19" s="40">
        <v>19</v>
      </c>
      <c r="I19" s="40">
        <v>2</v>
      </c>
      <c r="J19" s="40">
        <v>17</v>
      </c>
    </row>
    <row r="20" spans="1:10" x14ac:dyDescent="0.2">
      <c r="A20" s="50" t="s">
        <v>130</v>
      </c>
      <c r="B20" s="40" t="s">
        <v>110</v>
      </c>
      <c r="C20" s="40" t="s">
        <v>150</v>
      </c>
      <c r="D20" s="40" t="s">
        <v>79</v>
      </c>
      <c r="E20" s="40" t="s">
        <v>32</v>
      </c>
      <c r="F20" s="40">
        <v>10.9</v>
      </c>
      <c r="G20" s="40">
        <v>8.5</v>
      </c>
      <c r="H20" s="40">
        <v>13</v>
      </c>
      <c r="I20" s="40">
        <v>5</v>
      </c>
      <c r="J20" s="40">
        <v>13</v>
      </c>
    </row>
    <row r="21" spans="1:10" x14ac:dyDescent="0.2">
      <c r="A21" s="50" t="s">
        <v>130</v>
      </c>
      <c r="B21" s="40" t="s">
        <v>110</v>
      </c>
      <c r="C21" s="40" t="s">
        <v>177</v>
      </c>
      <c r="D21" s="40" t="s">
        <v>76</v>
      </c>
      <c r="E21" s="40" t="s">
        <v>33</v>
      </c>
      <c r="F21" s="40">
        <v>10.9</v>
      </c>
      <c r="G21" s="40">
        <v>8.5</v>
      </c>
      <c r="H21" s="40">
        <v>22</v>
      </c>
      <c r="I21" s="40">
        <v>3</v>
      </c>
      <c r="J21" s="40">
        <v>23</v>
      </c>
    </row>
    <row r="22" spans="1:10" x14ac:dyDescent="0.2">
      <c r="A22" s="50" t="s">
        <v>131</v>
      </c>
      <c r="B22" s="40" t="s">
        <v>111</v>
      </c>
      <c r="C22" s="40" t="s">
        <v>151</v>
      </c>
      <c r="D22" s="40" t="s">
        <v>80</v>
      </c>
      <c r="E22" s="40" t="s">
        <v>34</v>
      </c>
      <c r="F22" s="40">
        <v>11.5</v>
      </c>
      <c r="G22" s="40">
        <v>10.4</v>
      </c>
      <c r="H22" s="40">
        <v>14</v>
      </c>
      <c r="I22" s="40">
        <v>0</v>
      </c>
      <c r="J22" s="40">
        <v>14</v>
      </c>
    </row>
    <row r="23" spans="1:10" x14ac:dyDescent="0.2">
      <c r="A23" s="50" t="s">
        <v>131</v>
      </c>
      <c r="B23" s="40" t="s">
        <v>111</v>
      </c>
      <c r="C23" s="40" t="s">
        <v>178</v>
      </c>
      <c r="D23" s="40" t="s">
        <v>77</v>
      </c>
      <c r="E23" s="40" t="s">
        <v>35</v>
      </c>
      <c r="F23" s="40">
        <v>11.5</v>
      </c>
      <c r="G23" s="40">
        <v>10.4</v>
      </c>
      <c r="H23" s="40">
        <v>14</v>
      </c>
      <c r="I23" s="40">
        <v>5</v>
      </c>
      <c r="J23" s="40">
        <v>11</v>
      </c>
    </row>
    <row r="24" spans="1:10" x14ac:dyDescent="0.2">
      <c r="A24" s="50" t="s">
        <v>132</v>
      </c>
      <c r="B24" s="40" t="s">
        <v>112</v>
      </c>
      <c r="C24" s="40" t="s">
        <v>179</v>
      </c>
      <c r="D24" s="40" t="s">
        <v>81</v>
      </c>
      <c r="E24" s="40" t="s">
        <v>36</v>
      </c>
      <c r="F24" s="40">
        <v>2.5</v>
      </c>
      <c r="G24" s="40">
        <v>1.9</v>
      </c>
      <c r="H24" s="40">
        <v>2</v>
      </c>
      <c r="I24" s="40">
        <v>9</v>
      </c>
      <c r="J24" s="40">
        <v>7</v>
      </c>
    </row>
    <row r="25" spans="1:10" x14ac:dyDescent="0.2">
      <c r="A25" s="50" t="s">
        <v>132</v>
      </c>
      <c r="B25" s="40" t="s">
        <v>112</v>
      </c>
      <c r="C25" s="40" t="s">
        <v>152</v>
      </c>
      <c r="D25" s="40" t="s">
        <v>82</v>
      </c>
      <c r="E25" s="40" t="s">
        <v>37</v>
      </c>
      <c r="F25" s="40">
        <v>2.5</v>
      </c>
      <c r="G25" s="40">
        <v>1.9</v>
      </c>
      <c r="H25" s="40">
        <v>11</v>
      </c>
      <c r="I25" s="40">
        <v>3</v>
      </c>
      <c r="J25" s="40">
        <v>8</v>
      </c>
    </row>
    <row r="26" spans="1:10" x14ac:dyDescent="0.2">
      <c r="A26" s="50" t="s">
        <v>133</v>
      </c>
      <c r="B26" s="40" t="s">
        <v>113</v>
      </c>
      <c r="C26" s="40" t="s">
        <v>153</v>
      </c>
      <c r="D26" s="40" t="s">
        <v>83</v>
      </c>
      <c r="E26" s="40" t="s">
        <v>38</v>
      </c>
      <c r="F26" s="40">
        <v>3.4</v>
      </c>
      <c r="G26" s="40">
        <v>2.9</v>
      </c>
      <c r="H26" s="49" t="s">
        <v>193</v>
      </c>
      <c r="I26" s="49" t="s">
        <v>193</v>
      </c>
      <c r="J26" s="40">
        <v>0</v>
      </c>
    </row>
    <row r="27" spans="1:10" x14ac:dyDescent="0.2">
      <c r="A27" s="50" t="s">
        <v>133</v>
      </c>
      <c r="B27" s="40" t="s">
        <v>113</v>
      </c>
      <c r="C27" s="40" t="s">
        <v>180</v>
      </c>
      <c r="D27" s="40" t="s">
        <v>84</v>
      </c>
      <c r="E27" s="40" t="s">
        <v>39</v>
      </c>
      <c r="F27" s="40">
        <v>3.4</v>
      </c>
      <c r="G27" s="40">
        <v>2.9</v>
      </c>
      <c r="H27" s="40">
        <v>6</v>
      </c>
      <c r="I27" s="40">
        <v>4</v>
      </c>
      <c r="J27" s="40">
        <v>2</v>
      </c>
    </row>
    <row r="28" spans="1:10" x14ac:dyDescent="0.2">
      <c r="A28" s="50" t="s">
        <v>134</v>
      </c>
      <c r="B28" s="40" t="s">
        <v>114</v>
      </c>
      <c r="C28" s="40" t="s">
        <v>154</v>
      </c>
      <c r="D28" s="40" t="s">
        <v>85</v>
      </c>
      <c r="E28" s="40" t="s">
        <v>40</v>
      </c>
      <c r="F28" s="40">
        <v>6.2</v>
      </c>
      <c r="G28" s="40">
        <v>5.3</v>
      </c>
      <c r="H28" s="40">
        <v>10</v>
      </c>
      <c r="I28" s="40">
        <v>3</v>
      </c>
      <c r="J28" s="40">
        <v>6</v>
      </c>
    </row>
    <row r="29" spans="1:10" x14ac:dyDescent="0.2">
      <c r="A29" s="50" t="s">
        <v>134</v>
      </c>
      <c r="B29" s="40" t="s">
        <v>114</v>
      </c>
      <c r="C29" s="40" t="s">
        <v>181</v>
      </c>
      <c r="D29" s="40" t="s">
        <v>86</v>
      </c>
      <c r="E29" s="40" t="s">
        <v>41</v>
      </c>
      <c r="F29" s="40">
        <v>6.2</v>
      </c>
      <c r="G29" s="40">
        <v>5.3</v>
      </c>
      <c r="H29" s="40">
        <v>14</v>
      </c>
      <c r="I29" s="40">
        <v>8</v>
      </c>
      <c r="J29" s="40">
        <v>7</v>
      </c>
    </row>
    <row r="30" spans="1:10" x14ac:dyDescent="0.2">
      <c r="A30" s="50" t="s">
        <v>135</v>
      </c>
      <c r="B30" s="40" t="s">
        <v>115</v>
      </c>
      <c r="C30" s="40" t="s">
        <v>155</v>
      </c>
      <c r="D30" s="40" t="s">
        <v>87</v>
      </c>
      <c r="E30" s="40" t="s">
        <v>42</v>
      </c>
      <c r="F30" s="40">
        <v>41</v>
      </c>
      <c r="G30" s="40">
        <v>39.5</v>
      </c>
      <c r="H30" s="40">
        <v>35</v>
      </c>
      <c r="I30" s="40">
        <v>1</v>
      </c>
      <c r="J30" s="40">
        <v>37</v>
      </c>
    </row>
    <row r="31" spans="1:10" x14ac:dyDescent="0.2">
      <c r="A31" s="50" t="s">
        <v>135</v>
      </c>
      <c r="B31" s="40" t="s">
        <v>115</v>
      </c>
      <c r="C31" s="40" t="s">
        <v>182</v>
      </c>
      <c r="D31" s="40" t="s">
        <v>88</v>
      </c>
      <c r="E31" s="40" t="s">
        <v>43</v>
      </c>
      <c r="F31" s="40">
        <v>41</v>
      </c>
      <c r="G31" s="40">
        <v>39.5</v>
      </c>
      <c r="H31" s="49" t="s">
        <v>255</v>
      </c>
      <c r="I31" s="49" t="s">
        <v>255</v>
      </c>
      <c r="J31" s="49" t="s">
        <v>255</v>
      </c>
    </row>
    <row r="32" spans="1:10" x14ac:dyDescent="0.2">
      <c r="A32" s="50" t="s">
        <v>136</v>
      </c>
      <c r="B32" s="40" t="s">
        <v>116</v>
      </c>
      <c r="C32" s="40" t="s">
        <v>156</v>
      </c>
      <c r="D32" s="40" t="s">
        <v>89</v>
      </c>
      <c r="E32" s="40" t="s">
        <v>44</v>
      </c>
      <c r="F32" s="40">
        <v>0.7</v>
      </c>
      <c r="G32" s="40">
        <v>0.5</v>
      </c>
      <c r="H32" s="49" t="s">
        <v>255</v>
      </c>
      <c r="I32" s="40">
        <v>2</v>
      </c>
      <c r="J32" s="49" t="s">
        <v>255</v>
      </c>
    </row>
    <row r="33" spans="1:10" x14ac:dyDescent="0.2">
      <c r="A33" s="50" t="s">
        <v>136</v>
      </c>
      <c r="B33" s="40" t="s">
        <v>116</v>
      </c>
      <c r="C33" s="40" t="s">
        <v>183</v>
      </c>
      <c r="D33" s="40" t="s">
        <v>90</v>
      </c>
      <c r="E33" s="40" t="s">
        <v>45</v>
      </c>
      <c r="F33" s="40">
        <v>0.7</v>
      </c>
      <c r="G33" s="40">
        <v>0.5</v>
      </c>
      <c r="H33" s="49" t="s">
        <v>255</v>
      </c>
      <c r="I33" s="40">
        <v>2</v>
      </c>
      <c r="J33" s="49" t="s">
        <v>255</v>
      </c>
    </row>
    <row r="34" spans="1:10" x14ac:dyDescent="0.2">
      <c r="A34" s="50" t="s">
        <v>137</v>
      </c>
      <c r="B34" s="40" t="s">
        <v>117</v>
      </c>
      <c r="C34" s="40" t="s">
        <v>184</v>
      </c>
      <c r="D34" s="40" t="s">
        <v>91</v>
      </c>
      <c r="E34" s="40" t="s">
        <v>46</v>
      </c>
      <c r="F34" s="40">
        <v>0.8</v>
      </c>
      <c r="G34" s="40">
        <v>0.8</v>
      </c>
      <c r="H34" s="40">
        <v>0</v>
      </c>
      <c r="I34" s="40">
        <v>2</v>
      </c>
      <c r="J34" s="40">
        <v>0</v>
      </c>
    </row>
    <row r="35" spans="1:10" x14ac:dyDescent="0.2">
      <c r="A35" s="50" t="s">
        <v>137</v>
      </c>
      <c r="B35" s="40" t="s">
        <v>117</v>
      </c>
      <c r="C35" s="40" t="s">
        <v>157</v>
      </c>
      <c r="D35" s="40" t="s">
        <v>92</v>
      </c>
      <c r="E35" s="40" t="s">
        <v>47</v>
      </c>
      <c r="F35" s="40">
        <v>0.8</v>
      </c>
      <c r="G35" s="40">
        <v>0.8</v>
      </c>
      <c r="H35" s="40">
        <v>0</v>
      </c>
      <c r="I35" s="40">
        <v>0</v>
      </c>
      <c r="J35" s="40">
        <v>0</v>
      </c>
    </row>
    <row r="36" spans="1:10" x14ac:dyDescent="0.2">
      <c r="A36" s="50" t="s">
        <v>138</v>
      </c>
      <c r="B36" s="40" t="s">
        <v>118</v>
      </c>
      <c r="C36" s="40" t="s">
        <v>158</v>
      </c>
      <c r="D36" s="40" t="s">
        <v>93</v>
      </c>
      <c r="E36" s="40" t="s">
        <v>48</v>
      </c>
      <c r="F36" s="40">
        <v>2.8</v>
      </c>
      <c r="G36" s="40" t="s">
        <v>166</v>
      </c>
      <c r="H36" s="40">
        <v>4</v>
      </c>
      <c r="I36" s="40">
        <v>0</v>
      </c>
      <c r="J36" s="40">
        <v>1</v>
      </c>
    </row>
    <row r="37" spans="1:10" x14ac:dyDescent="0.2">
      <c r="A37" s="50" t="s">
        <v>138</v>
      </c>
      <c r="B37" s="40" t="s">
        <v>118</v>
      </c>
      <c r="C37" s="40" t="s">
        <v>185</v>
      </c>
      <c r="D37" s="40" t="s">
        <v>94</v>
      </c>
      <c r="E37" s="40" t="s">
        <v>49</v>
      </c>
      <c r="F37" s="40">
        <v>2.8</v>
      </c>
      <c r="G37" s="40" t="s">
        <v>166</v>
      </c>
      <c r="H37" s="40">
        <v>4</v>
      </c>
      <c r="I37" s="40">
        <v>1</v>
      </c>
      <c r="J37" s="40">
        <v>1</v>
      </c>
    </row>
    <row r="38" spans="1:10" x14ac:dyDescent="0.2">
      <c r="A38" s="50" t="s">
        <v>139</v>
      </c>
      <c r="B38" s="40" t="s">
        <v>119</v>
      </c>
      <c r="C38" s="40" t="s">
        <v>159</v>
      </c>
      <c r="D38" s="40" t="s">
        <v>95</v>
      </c>
      <c r="E38" s="40" t="s">
        <v>50</v>
      </c>
      <c r="F38" s="40">
        <v>27.7</v>
      </c>
      <c r="G38" s="40">
        <v>21.6</v>
      </c>
      <c r="H38" s="40">
        <v>29</v>
      </c>
      <c r="I38" s="40">
        <v>6</v>
      </c>
      <c r="J38" s="40">
        <v>26</v>
      </c>
    </row>
    <row r="39" spans="1:10" x14ac:dyDescent="0.2">
      <c r="A39" s="50" t="s">
        <v>139</v>
      </c>
      <c r="B39" s="40" t="s">
        <v>119</v>
      </c>
      <c r="C39" s="40" t="s">
        <v>186</v>
      </c>
      <c r="D39" s="40" t="s">
        <v>96</v>
      </c>
      <c r="E39" s="40" t="s">
        <v>51</v>
      </c>
      <c r="F39" s="40">
        <v>27.7</v>
      </c>
      <c r="G39" s="40">
        <v>21.6</v>
      </c>
      <c r="H39" s="40">
        <v>35</v>
      </c>
      <c r="I39" s="40">
        <v>2</v>
      </c>
      <c r="J39" s="40">
        <v>35</v>
      </c>
    </row>
    <row r="40" spans="1:10" x14ac:dyDescent="0.2">
      <c r="A40" s="50" t="s">
        <v>140</v>
      </c>
      <c r="B40" s="40" t="s">
        <v>120</v>
      </c>
      <c r="C40" s="40" t="s">
        <v>160</v>
      </c>
      <c r="D40" s="40" t="s">
        <v>97</v>
      </c>
      <c r="E40" s="40" t="s">
        <v>52</v>
      </c>
      <c r="F40" s="40">
        <v>27.1</v>
      </c>
      <c r="G40" s="40">
        <v>25.5</v>
      </c>
      <c r="H40" s="40">
        <v>36</v>
      </c>
      <c r="I40" s="40">
        <v>1</v>
      </c>
      <c r="J40" s="40">
        <v>36</v>
      </c>
    </row>
    <row r="41" spans="1:10" x14ac:dyDescent="0.2">
      <c r="A41" s="50" t="s">
        <v>140</v>
      </c>
      <c r="B41" s="40" t="s">
        <v>120</v>
      </c>
      <c r="C41" s="40" t="s">
        <v>187</v>
      </c>
      <c r="D41" s="40" t="s">
        <v>98</v>
      </c>
      <c r="E41" s="40" t="s">
        <v>53</v>
      </c>
      <c r="F41" s="40">
        <v>27.1</v>
      </c>
      <c r="G41" s="40">
        <v>25.5</v>
      </c>
      <c r="H41" s="40">
        <v>25</v>
      </c>
      <c r="I41" s="40">
        <v>1</v>
      </c>
      <c r="J41" s="40">
        <v>26</v>
      </c>
    </row>
    <row r="42" spans="1:10" x14ac:dyDescent="0.2">
      <c r="A42" s="50" t="s">
        <v>141</v>
      </c>
      <c r="B42" s="40" t="s">
        <v>121</v>
      </c>
      <c r="C42" s="40" t="s">
        <v>161</v>
      </c>
      <c r="D42" s="40" t="s">
        <v>99</v>
      </c>
      <c r="E42" s="40" t="s">
        <v>54</v>
      </c>
      <c r="F42" s="40">
        <v>8.1999999999999993</v>
      </c>
      <c r="G42" s="40">
        <v>8.5</v>
      </c>
      <c r="H42" s="40">
        <v>16</v>
      </c>
      <c r="I42" s="40">
        <v>8</v>
      </c>
      <c r="J42" s="49" t="s">
        <v>194</v>
      </c>
    </row>
    <row r="43" spans="1:10" x14ac:dyDescent="0.2">
      <c r="A43" s="50" t="s">
        <v>141</v>
      </c>
      <c r="B43" s="40" t="s">
        <v>121</v>
      </c>
      <c r="C43" s="40" t="s">
        <v>188</v>
      </c>
      <c r="D43" s="40" t="s">
        <v>100</v>
      </c>
      <c r="E43" s="40" t="s">
        <v>55</v>
      </c>
      <c r="F43" s="40">
        <v>8.1999999999999993</v>
      </c>
      <c r="G43" s="40">
        <v>8.5</v>
      </c>
      <c r="H43" s="40">
        <v>12</v>
      </c>
      <c r="I43" s="40">
        <v>5</v>
      </c>
      <c r="J43" s="40">
        <v>10</v>
      </c>
    </row>
    <row r="44" spans="1:10" x14ac:dyDescent="0.2">
      <c r="A44" s="50" t="s">
        <v>142</v>
      </c>
      <c r="B44" s="40" t="s">
        <v>122</v>
      </c>
      <c r="C44" s="40" t="s">
        <v>189</v>
      </c>
      <c r="D44" s="40" t="s">
        <v>101</v>
      </c>
      <c r="E44" s="40" t="s">
        <v>56</v>
      </c>
      <c r="F44" s="40">
        <v>30.3</v>
      </c>
      <c r="G44" s="40">
        <v>25.8</v>
      </c>
      <c r="H44" s="40">
        <v>33</v>
      </c>
      <c r="I44" s="40">
        <v>1</v>
      </c>
      <c r="J44" s="40">
        <v>38</v>
      </c>
    </row>
    <row r="45" spans="1:10" x14ac:dyDescent="0.2">
      <c r="A45" s="50" t="s">
        <v>142</v>
      </c>
      <c r="B45" s="40" t="s">
        <v>122</v>
      </c>
      <c r="C45" s="40" t="s">
        <v>162</v>
      </c>
      <c r="D45" s="40" t="s">
        <v>102</v>
      </c>
      <c r="E45" s="40" t="s">
        <v>57</v>
      </c>
      <c r="F45" s="40">
        <v>30.3</v>
      </c>
      <c r="G45" s="40">
        <v>25.8</v>
      </c>
      <c r="H45" s="40">
        <v>35</v>
      </c>
      <c r="I45" s="40">
        <v>3</v>
      </c>
      <c r="J45" s="40">
        <v>36</v>
      </c>
    </row>
    <row r="46" spans="1:10" x14ac:dyDescent="0.2">
      <c r="A46" s="50" t="s">
        <v>143</v>
      </c>
      <c r="B46" s="40" t="s">
        <v>123</v>
      </c>
      <c r="C46" s="40" t="s">
        <v>163</v>
      </c>
      <c r="D46" s="40" t="s">
        <v>103</v>
      </c>
      <c r="E46" s="40" t="s">
        <v>58</v>
      </c>
      <c r="F46" s="40">
        <v>1.4</v>
      </c>
      <c r="G46" s="40">
        <v>1.4</v>
      </c>
      <c r="H46" s="40">
        <v>6</v>
      </c>
      <c r="I46" s="40">
        <v>4</v>
      </c>
      <c r="J46" s="40">
        <v>1</v>
      </c>
    </row>
    <row r="47" spans="1:10" x14ac:dyDescent="0.2">
      <c r="A47" s="50" t="s">
        <v>143</v>
      </c>
      <c r="B47" s="40" t="s">
        <v>123</v>
      </c>
      <c r="C47" s="40" t="s">
        <v>190</v>
      </c>
      <c r="D47" s="40" t="s">
        <v>104</v>
      </c>
      <c r="E47" s="40" t="s">
        <v>59</v>
      </c>
      <c r="F47" s="40">
        <v>1.4</v>
      </c>
      <c r="G47" s="40">
        <v>1.4</v>
      </c>
      <c r="H47" s="40">
        <v>4</v>
      </c>
      <c r="I47" s="40">
        <v>2</v>
      </c>
      <c r="J47" s="40">
        <v>2</v>
      </c>
    </row>
    <row r="48" spans="1:10" x14ac:dyDescent="0.2">
      <c r="E48" s="16"/>
    </row>
    <row r="49" spans="1:10" x14ac:dyDescent="0.2">
      <c r="E49" s="16"/>
    </row>
    <row r="50" spans="1:10" x14ac:dyDescent="0.2">
      <c r="E50" s="16"/>
    </row>
    <row r="51" spans="1:10" x14ac:dyDescent="0.2">
      <c r="E51" s="16"/>
    </row>
    <row r="52" spans="1:10" x14ac:dyDescent="0.2">
      <c r="D52" s="16"/>
    </row>
    <row r="53" spans="1:10" x14ac:dyDescent="0.2">
      <c r="D53" s="16"/>
    </row>
    <row r="55" spans="1:10" x14ac:dyDescent="0.2">
      <c r="A55" s="51" t="s">
        <v>224</v>
      </c>
      <c r="E55" s="16"/>
    </row>
    <row r="56" spans="1:10" x14ac:dyDescent="0.2">
      <c r="A56" s="52" t="s">
        <v>0</v>
      </c>
      <c r="B56" s="52" t="s">
        <v>4</v>
      </c>
      <c r="C56" s="52" t="s">
        <v>5</v>
      </c>
      <c r="D56" s="52" t="s">
        <v>3</v>
      </c>
      <c r="E56" s="52" t="s">
        <v>6</v>
      </c>
      <c r="F56" s="52" t="s">
        <v>164</v>
      </c>
      <c r="G56" s="52" t="s">
        <v>165</v>
      </c>
      <c r="H56" s="52" t="s">
        <v>167</v>
      </c>
      <c r="I56" s="52" t="s">
        <v>191</v>
      </c>
      <c r="J56" s="52" t="s">
        <v>192</v>
      </c>
    </row>
    <row r="57" spans="1:10" x14ac:dyDescent="0.2">
      <c r="A57" s="40" t="s">
        <v>2</v>
      </c>
      <c r="B57" s="40" t="s">
        <v>1</v>
      </c>
      <c r="C57" s="40" t="s">
        <v>7</v>
      </c>
      <c r="D57" s="40" t="s">
        <v>230</v>
      </c>
      <c r="E57" s="40" t="s">
        <v>229</v>
      </c>
      <c r="F57" s="40">
        <v>10.6</v>
      </c>
      <c r="G57" s="40">
        <v>6.7</v>
      </c>
      <c r="H57" s="40">
        <v>26</v>
      </c>
      <c r="I57" s="40">
        <v>1</v>
      </c>
      <c r="J57" s="40">
        <v>26</v>
      </c>
    </row>
    <row r="58" spans="1:10" x14ac:dyDescent="0.2">
      <c r="A58" s="40" t="s">
        <v>2</v>
      </c>
      <c r="B58" s="40" t="s">
        <v>1</v>
      </c>
      <c r="C58" s="40" t="s">
        <v>168</v>
      </c>
      <c r="D58" s="40" t="s">
        <v>228</v>
      </c>
      <c r="E58" s="40" t="s">
        <v>227</v>
      </c>
      <c r="F58" s="40">
        <v>10.6</v>
      </c>
      <c r="G58" s="40">
        <v>6.7</v>
      </c>
      <c r="H58" s="40">
        <v>26</v>
      </c>
      <c r="I58" s="49" t="s">
        <v>194</v>
      </c>
      <c r="J58" s="49" t="s">
        <v>194</v>
      </c>
    </row>
    <row r="59" spans="1:10" x14ac:dyDescent="0.2">
      <c r="A59" s="50" t="s">
        <v>19</v>
      </c>
      <c r="B59" s="40" t="s">
        <v>15</v>
      </c>
      <c r="C59" s="40" t="s">
        <v>20</v>
      </c>
      <c r="D59" s="40" t="s">
        <v>243</v>
      </c>
      <c r="E59" s="40" t="s">
        <v>231</v>
      </c>
      <c r="F59" s="40">
        <v>0.4</v>
      </c>
      <c r="G59" s="40">
        <v>0.2</v>
      </c>
      <c r="H59" s="49" t="s">
        <v>255</v>
      </c>
      <c r="I59" s="49" t="s">
        <v>255</v>
      </c>
      <c r="J59" s="49" t="s">
        <v>255</v>
      </c>
    </row>
    <row r="60" spans="1:10" x14ac:dyDescent="0.2">
      <c r="A60" s="50" t="s">
        <v>19</v>
      </c>
      <c r="B60" s="40" t="s">
        <v>15</v>
      </c>
      <c r="C60" s="40" t="s">
        <v>170</v>
      </c>
      <c r="D60" s="40" t="s">
        <v>244</v>
      </c>
      <c r="E60" s="40" t="s">
        <v>232</v>
      </c>
      <c r="F60" s="40">
        <v>0.4</v>
      </c>
      <c r="G60" s="40">
        <v>0.2</v>
      </c>
      <c r="H60" s="40">
        <v>1</v>
      </c>
      <c r="I60" s="40">
        <v>5</v>
      </c>
      <c r="J60" s="40">
        <v>0</v>
      </c>
    </row>
    <row r="61" spans="1:10" x14ac:dyDescent="0.2">
      <c r="A61" s="50" t="s">
        <v>128</v>
      </c>
      <c r="B61" s="40" t="s">
        <v>108</v>
      </c>
      <c r="C61" s="40" t="s">
        <v>148</v>
      </c>
      <c r="D61" s="40" t="s">
        <v>245</v>
      </c>
      <c r="E61" s="40" t="s">
        <v>233</v>
      </c>
      <c r="F61" s="40">
        <v>12.4</v>
      </c>
      <c r="G61" s="40">
        <v>11.3</v>
      </c>
      <c r="H61" s="49" t="s">
        <v>255</v>
      </c>
      <c r="I61" s="49" t="s">
        <v>255</v>
      </c>
      <c r="J61" s="49" t="s">
        <v>255</v>
      </c>
    </row>
    <row r="62" spans="1:10" x14ac:dyDescent="0.2">
      <c r="A62" s="50" t="s">
        <v>128</v>
      </c>
      <c r="B62" s="40" t="s">
        <v>108</v>
      </c>
      <c r="C62" s="40" t="s">
        <v>175</v>
      </c>
      <c r="D62" s="40" t="s">
        <v>246</v>
      </c>
      <c r="E62" s="40" t="s">
        <v>234</v>
      </c>
      <c r="F62" s="40">
        <v>12.4</v>
      </c>
      <c r="G62" s="40">
        <v>11.3</v>
      </c>
      <c r="H62" s="40">
        <v>17</v>
      </c>
      <c r="I62" s="40">
        <v>2</v>
      </c>
      <c r="J62" s="40">
        <v>15</v>
      </c>
    </row>
    <row r="63" spans="1:10" x14ac:dyDescent="0.2">
      <c r="A63" s="50" t="s">
        <v>133</v>
      </c>
      <c r="B63" s="40" t="s">
        <v>113</v>
      </c>
      <c r="C63" s="40" t="s">
        <v>153</v>
      </c>
      <c r="D63" s="40" t="s">
        <v>247</v>
      </c>
      <c r="E63" s="40" t="s">
        <v>235</v>
      </c>
      <c r="F63" s="40">
        <v>3.4</v>
      </c>
      <c r="G63" s="40">
        <v>2.9</v>
      </c>
      <c r="H63" s="40">
        <v>5</v>
      </c>
      <c r="I63" s="40">
        <v>4</v>
      </c>
      <c r="J63" s="40">
        <v>4</v>
      </c>
    </row>
    <row r="64" spans="1:10" x14ac:dyDescent="0.2">
      <c r="A64" s="50" t="s">
        <v>133</v>
      </c>
      <c r="B64" s="40" t="s">
        <v>113</v>
      </c>
      <c r="C64" s="40" t="s">
        <v>180</v>
      </c>
      <c r="D64" s="40" t="s">
        <v>248</v>
      </c>
      <c r="E64" s="40" t="s">
        <v>236</v>
      </c>
      <c r="F64" s="40">
        <v>3.4</v>
      </c>
      <c r="G64" s="40">
        <v>2.9</v>
      </c>
      <c r="H64" s="49" t="s">
        <v>194</v>
      </c>
      <c r="I64" s="40">
        <v>0</v>
      </c>
      <c r="J64" s="40">
        <v>0</v>
      </c>
    </row>
    <row r="65" spans="1:10" x14ac:dyDescent="0.2">
      <c r="A65" s="50" t="s">
        <v>135</v>
      </c>
      <c r="B65" s="40" t="s">
        <v>115</v>
      </c>
      <c r="C65" s="40" t="s">
        <v>155</v>
      </c>
      <c r="D65" s="40" t="s">
        <v>249</v>
      </c>
      <c r="E65" s="40" t="s">
        <v>237</v>
      </c>
      <c r="F65" s="40">
        <v>41</v>
      </c>
      <c r="G65" s="40">
        <v>39.5</v>
      </c>
      <c r="H65" s="49" t="s">
        <v>255</v>
      </c>
      <c r="I65" s="49" t="s">
        <v>255</v>
      </c>
      <c r="J65" s="49" t="s">
        <v>255</v>
      </c>
    </row>
    <row r="66" spans="1:10" x14ac:dyDescent="0.2">
      <c r="A66" s="50" t="s">
        <v>135</v>
      </c>
      <c r="B66" s="40" t="s">
        <v>115</v>
      </c>
      <c r="C66" s="40" t="s">
        <v>182</v>
      </c>
      <c r="D66" s="40" t="s">
        <v>250</v>
      </c>
      <c r="E66" s="40" t="s">
        <v>238</v>
      </c>
      <c r="F66" s="40">
        <v>41</v>
      </c>
      <c r="G66" s="40">
        <v>39.5</v>
      </c>
      <c r="H66" s="40">
        <v>34</v>
      </c>
      <c r="I66" s="40">
        <v>2</v>
      </c>
      <c r="J66" s="40">
        <v>36</v>
      </c>
    </row>
    <row r="67" spans="1:10" x14ac:dyDescent="0.2">
      <c r="A67" s="50" t="s">
        <v>136</v>
      </c>
      <c r="B67" s="40" t="s">
        <v>116</v>
      </c>
      <c r="C67" s="40" t="s">
        <v>156</v>
      </c>
      <c r="D67" s="40" t="s">
        <v>251</v>
      </c>
      <c r="E67" s="40" t="s">
        <v>239</v>
      </c>
      <c r="F67" s="40">
        <v>0.7</v>
      </c>
      <c r="G67" s="40">
        <v>0.5</v>
      </c>
      <c r="H67" s="40">
        <v>3</v>
      </c>
      <c r="I67" s="40">
        <v>0</v>
      </c>
      <c r="J67" s="40">
        <v>0</v>
      </c>
    </row>
    <row r="68" spans="1:10" x14ac:dyDescent="0.2">
      <c r="A68" s="50" t="s">
        <v>136</v>
      </c>
      <c r="B68" s="40" t="s">
        <v>116</v>
      </c>
      <c r="C68" s="40" t="s">
        <v>183</v>
      </c>
      <c r="D68" s="40" t="s">
        <v>252</v>
      </c>
      <c r="E68" s="40" t="s">
        <v>240</v>
      </c>
      <c r="F68" s="40">
        <v>0.7</v>
      </c>
      <c r="G68" s="40">
        <v>0.5</v>
      </c>
      <c r="H68" s="40">
        <v>3</v>
      </c>
      <c r="I68" s="40">
        <v>7</v>
      </c>
      <c r="J68" s="40">
        <v>0</v>
      </c>
    </row>
    <row r="69" spans="1:10" x14ac:dyDescent="0.2">
      <c r="A69" s="50" t="s">
        <v>141</v>
      </c>
      <c r="B69" s="40" t="s">
        <v>121</v>
      </c>
      <c r="C69" s="40" t="s">
        <v>161</v>
      </c>
      <c r="D69" s="40" t="s">
        <v>253</v>
      </c>
      <c r="E69" s="40" t="s">
        <v>241</v>
      </c>
      <c r="F69" s="40">
        <v>8.1999999999999993</v>
      </c>
      <c r="G69" s="40">
        <v>8.5</v>
      </c>
      <c r="H69" s="40">
        <v>13</v>
      </c>
      <c r="I69" s="40">
        <v>5</v>
      </c>
      <c r="J69" s="40">
        <v>9</v>
      </c>
    </row>
    <row r="70" spans="1:10" x14ac:dyDescent="0.2">
      <c r="A70" s="50" t="s">
        <v>141</v>
      </c>
      <c r="B70" s="40" t="s">
        <v>121</v>
      </c>
      <c r="C70" s="40" t="s">
        <v>188</v>
      </c>
      <c r="D70" s="40" t="s">
        <v>254</v>
      </c>
      <c r="E70" s="40" t="s">
        <v>242</v>
      </c>
      <c r="F70" s="40">
        <v>8.1999999999999993</v>
      </c>
      <c r="G70" s="40">
        <v>8.5</v>
      </c>
      <c r="H70" s="40">
        <v>15</v>
      </c>
      <c r="I70" s="40">
        <v>9</v>
      </c>
      <c r="J70" s="49" t="s">
        <v>194</v>
      </c>
    </row>
    <row r="71" spans="1:10" x14ac:dyDescent="0.2">
      <c r="E71" s="16"/>
    </row>
    <row r="72" spans="1:10" x14ac:dyDescent="0.2">
      <c r="E72" s="16"/>
    </row>
    <row r="73" spans="1:10" x14ac:dyDescent="0.2">
      <c r="E73" s="16"/>
    </row>
    <row r="74" spans="1:10" x14ac:dyDescent="0.2">
      <c r="E74" s="16"/>
    </row>
    <row r="75" spans="1:10" x14ac:dyDescent="0.2">
      <c r="E75" s="16"/>
    </row>
    <row r="76" spans="1:10" x14ac:dyDescent="0.2">
      <c r="E76" s="16"/>
    </row>
    <row r="77" spans="1:10" x14ac:dyDescent="0.2">
      <c r="E77" s="16"/>
    </row>
    <row r="78" spans="1:10" x14ac:dyDescent="0.2">
      <c r="E78" s="16"/>
    </row>
    <row r="79" spans="1:10" x14ac:dyDescent="0.2">
      <c r="E79" s="16"/>
    </row>
    <row r="80" spans="1:10" x14ac:dyDescent="0.2">
      <c r="E80" s="16"/>
    </row>
    <row r="81" spans="5:5" x14ac:dyDescent="0.2">
      <c r="E81" s="16"/>
    </row>
    <row r="82" spans="5:5" x14ac:dyDescent="0.2">
      <c r="E82" s="16"/>
    </row>
    <row r="83" spans="5:5" x14ac:dyDescent="0.2">
      <c r="E83" s="16"/>
    </row>
    <row r="84" spans="5:5" x14ac:dyDescent="0.2">
      <c r="E84" s="16"/>
    </row>
    <row r="85" spans="5:5" x14ac:dyDescent="0.2">
      <c r="E85" s="16"/>
    </row>
    <row r="86" spans="5:5" x14ac:dyDescent="0.2">
      <c r="E86" s="16"/>
    </row>
    <row r="87" spans="5:5" x14ac:dyDescent="0.2">
      <c r="E87" s="16"/>
    </row>
    <row r="88" spans="5:5" x14ac:dyDescent="0.2">
      <c r="E88" s="16"/>
    </row>
    <row r="89" spans="5:5" x14ac:dyDescent="0.2">
      <c r="E89" s="16"/>
    </row>
    <row r="90" spans="5:5" x14ac:dyDescent="0.2">
      <c r="E90" s="16"/>
    </row>
    <row r="91" spans="5:5" x14ac:dyDescent="0.2">
      <c r="E91" s="16"/>
    </row>
    <row r="92" spans="5:5" x14ac:dyDescent="0.2">
      <c r="E92" s="16"/>
    </row>
    <row r="93" spans="5:5" x14ac:dyDescent="0.2">
      <c r="E93" s="16"/>
    </row>
    <row r="94" spans="5:5" x14ac:dyDescent="0.2">
      <c r="E94" s="16"/>
    </row>
    <row r="95" spans="5:5" x14ac:dyDescent="0.2">
      <c r="E95" s="16"/>
    </row>
    <row r="96" spans="5:5" x14ac:dyDescent="0.2">
      <c r="E96" s="16"/>
    </row>
    <row r="97" spans="5:5" x14ac:dyDescent="0.2">
      <c r="E97" s="16"/>
    </row>
    <row r="98" spans="5:5" x14ac:dyDescent="0.2">
      <c r="E98" s="16"/>
    </row>
    <row r="99" spans="5:5" x14ac:dyDescent="0.2">
      <c r="E99" s="16"/>
    </row>
    <row r="100" spans="5:5" x14ac:dyDescent="0.2">
      <c r="E100" s="16"/>
    </row>
    <row r="101" spans="5:5" x14ac:dyDescent="0.2">
      <c r="E101" s="16"/>
    </row>
    <row r="102" spans="5:5" x14ac:dyDescent="0.2">
      <c r="E102" s="16"/>
    </row>
    <row r="103" spans="5:5" x14ac:dyDescent="0.2">
      <c r="E103" s="16"/>
    </row>
    <row r="104" spans="5:5" x14ac:dyDescent="0.2">
      <c r="E10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"/>
  <sheetViews>
    <sheetView tabSelected="1" workbookViewId="0">
      <selection activeCell="Q36" sqref="Q36"/>
    </sheetView>
  </sheetViews>
  <sheetFormatPr baseColWidth="10" defaultRowHeight="15" x14ac:dyDescent="0.2"/>
  <cols>
    <col min="1" max="1" width="28" style="16" bestFit="1" customWidth="1"/>
    <col min="2" max="2" width="16.1640625" style="16" bestFit="1" customWidth="1"/>
    <col min="3" max="3" width="15.5" style="16" customWidth="1"/>
    <col min="4" max="4" width="16.1640625" style="16" bestFit="1" customWidth="1"/>
    <col min="5" max="7" width="15.5" style="16" bestFit="1" customWidth="1"/>
    <col min="8" max="8" width="10.83203125" style="16"/>
    <col min="9" max="9" width="12.6640625" style="16" customWidth="1"/>
    <col min="10" max="11" width="13.1640625" style="16" customWidth="1"/>
    <col min="12" max="12" width="12.1640625" style="16" bestFit="1" customWidth="1"/>
    <col min="13" max="13" width="12.83203125" style="16" customWidth="1"/>
    <col min="14" max="14" width="13.33203125" style="16" customWidth="1"/>
    <col min="15" max="15" width="12" style="16" customWidth="1"/>
    <col min="16" max="16" width="11.83203125" style="16" customWidth="1"/>
    <col min="17" max="17" width="12.6640625" style="16" customWidth="1"/>
    <col min="18" max="16384" width="10.83203125" style="16"/>
  </cols>
  <sheetData>
    <row r="1" spans="1:17" ht="16" thickBot="1" x14ac:dyDescent="0.25">
      <c r="B1" s="53" t="s">
        <v>164</v>
      </c>
      <c r="C1" s="54"/>
      <c r="D1" s="53" t="s">
        <v>256</v>
      </c>
      <c r="E1" s="54"/>
      <c r="F1" s="53" t="s">
        <v>167</v>
      </c>
      <c r="G1" s="54"/>
      <c r="H1" s="17" t="s">
        <v>165</v>
      </c>
      <c r="I1" s="53" t="s">
        <v>221</v>
      </c>
      <c r="J1" s="55"/>
      <c r="K1" s="54"/>
      <c r="L1" s="53" t="s">
        <v>222</v>
      </c>
      <c r="M1" s="55"/>
      <c r="N1" s="54"/>
      <c r="O1" s="53" t="s">
        <v>223</v>
      </c>
      <c r="P1" s="55"/>
      <c r="Q1" s="54"/>
    </row>
    <row r="2" spans="1:17" ht="16" thickBot="1" x14ac:dyDescent="0.25">
      <c r="A2" s="1" t="s">
        <v>195</v>
      </c>
      <c r="B2" s="2" t="s">
        <v>196</v>
      </c>
      <c r="C2" s="3" t="s">
        <v>197</v>
      </c>
      <c r="D2" s="2" t="s">
        <v>196</v>
      </c>
      <c r="E2" s="3" t="s">
        <v>197</v>
      </c>
      <c r="F2" s="2" t="s">
        <v>196</v>
      </c>
      <c r="G2" s="3" t="s">
        <v>197</v>
      </c>
      <c r="H2" s="10" t="s">
        <v>196</v>
      </c>
      <c r="I2" s="2" t="s">
        <v>164</v>
      </c>
      <c r="J2" s="10" t="s">
        <v>192</v>
      </c>
      <c r="K2" s="3" t="s">
        <v>167</v>
      </c>
      <c r="L2" s="2" t="s">
        <v>164</v>
      </c>
      <c r="M2" s="10" t="s">
        <v>192</v>
      </c>
      <c r="N2" s="3" t="s">
        <v>167</v>
      </c>
      <c r="O2" s="2" t="s">
        <v>164</v>
      </c>
      <c r="P2" s="10" t="s">
        <v>192</v>
      </c>
      <c r="Q2" s="3" t="s">
        <v>167</v>
      </c>
    </row>
    <row r="3" spans="1:17" x14ac:dyDescent="0.2">
      <c r="A3" s="4" t="s">
        <v>198</v>
      </c>
      <c r="B3" s="6">
        <v>10.651090551780408</v>
      </c>
      <c r="C3" s="7">
        <v>10.547890638607795</v>
      </c>
      <c r="D3" s="18" t="s">
        <v>255</v>
      </c>
      <c r="E3" s="19" t="s">
        <v>193</v>
      </c>
      <c r="F3" s="18" t="s">
        <v>255</v>
      </c>
      <c r="G3" s="20">
        <v>21</v>
      </c>
      <c r="H3" s="12">
        <v>6.7</v>
      </c>
      <c r="I3" s="6">
        <f>_xlfn.STDEV.S(B3:C3)</f>
        <v>7.2973358422217652E-2</v>
      </c>
      <c r="J3" s="21" t="e">
        <f>_xlfn.STDEV.S(D3:E3)</f>
        <v>#DIV/0!</v>
      </c>
      <c r="K3" s="22" t="e">
        <f>_xlfn.STDEV.S(F3:G3)</f>
        <v>#DIV/0!</v>
      </c>
      <c r="L3" s="6">
        <f>AVEDEV(B3:C3)</f>
        <v>5.1599956586306561E-2</v>
      </c>
      <c r="M3" s="23" t="e">
        <f>AVEDEV(D3:E3)</f>
        <v>#NUM!</v>
      </c>
      <c r="N3" s="19">
        <f>AVEDEV(F3:G3)</f>
        <v>0</v>
      </c>
      <c r="O3" s="24">
        <f>(B3+C3)/2</f>
        <v>10.599490595194101</v>
      </c>
      <c r="P3" s="25" t="e">
        <f>(D3+E3)/2</f>
        <v>#VALUE!</v>
      </c>
      <c r="Q3" s="26" t="e">
        <f>(F3+G3)/2</f>
        <v>#VALUE!</v>
      </c>
    </row>
    <row r="4" spans="1:17" x14ac:dyDescent="0.2">
      <c r="A4" s="4" t="s">
        <v>199</v>
      </c>
      <c r="B4" s="6">
        <v>40.575571143854667</v>
      </c>
      <c r="C4" s="7">
        <v>36.494444355266943</v>
      </c>
      <c r="D4" s="4">
        <v>42</v>
      </c>
      <c r="E4" s="20">
        <v>31</v>
      </c>
      <c r="F4" s="4">
        <v>40</v>
      </c>
      <c r="G4" s="20">
        <v>32</v>
      </c>
      <c r="H4" s="12">
        <v>32.200000000000003</v>
      </c>
      <c r="I4" s="6">
        <f t="shared" ref="I4:I25" si="0">_xlfn.STDEV.S(B4:C4)</f>
        <v>2.8857924270924573</v>
      </c>
      <c r="J4" s="27">
        <f t="shared" ref="J4:J25" si="1">_xlfn.STDEV.S(D4:E4)</f>
        <v>7.7781745930520225</v>
      </c>
      <c r="K4" s="7">
        <f t="shared" ref="K4:K25" si="2">_xlfn.STDEV.S(F4:G4)</f>
        <v>5.6568542494923806</v>
      </c>
      <c r="L4" s="6">
        <f t="shared" ref="L4:L25" si="3">AVEDEV(B4:C4)</f>
        <v>2.0405633942938621</v>
      </c>
      <c r="M4" s="12">
        <f t="shared" ref="M4:M25" si="4">AVEDEV(D4:E4)</f>
        <v>5.5</v>
      </c>
      <c r="N4" s="20">
        <f t="shared" ref="N4:N25" si="5">AVEDEV(F4:G4)</f>
        <v>4</v>
      </c>
      <c r="O4" s="6">
        <f t="shared" ref="O4:O25" si="6">(B4+C4)/2</f>
        <v>38.535007749560805</v>
      </c>
      <c r="P4" s="28">
        <f t="shared" ref="P4:P25" si="7">(D4+E4)/2</f>
        <v>36.5</v>
      </c>
      <c r="Q4" s="20">
        <f t="shared" ref="Q4:Q25" si="8">(F4+G4)/2</f>
        <v>36</v>
      </c>
    </row>
    <row r="5" spans="1:17" x14ac:dyDescent="0.2">
      <c r="A5" s="4" t="s">
        <v>200</v>
      </c>
      <c r="B5" s="6">
        <v>0.39303495322297666</v>
      </c>
      <c r="C5" s="7">
        <v>0.37982661556233488</v>
      </c>
      <c r="D5" s="4">
        <v>0</v>
      </c>
      <c r="E5" s="19" t="s">
        <v>255</v>
      </c>
      <c r="F5" s="4">
        <v>4</v>
      </c>
      <c r="G5" s="19" t="s">
        <v>255</v>
      </c>
      <c r="H5" s="12">
        <v>0.2</v>
      </c>
      <c r="I5" s="6">
        <f t="shared" si="0"/>
        <v>9.3397051280414613E-3</v>
      </c>
      <c r="J5" s="21" t="e">
        <f t="shared" si="1"/>
        <v>#DIV/0!</v>
      </c>
      <c r="K5" s="22" t="e">
        <f t="shared" si="2"/>
        <v>#DIV/0!</v>
      </c>
      <c r="L5" s="6">
        <f t="shared" si="3"/>
        <v>6.604168830320889E-3</v>
      </c>
      <c r="M5" s="23">
        <f t="shared" si="4"/>
        <v>0</v>
      </c>
      <c r="N5" s="19">
        <f t="shared" si="5"/>
        <v>0</v>
      </c>
      <c r="O5" s="6">
        <f t="shared" si="6"/>
        <v>0.38643078439265577</v>
      </c>
      <c r="P5" s="29" t="e">
        <f t="shared" si="7"/>
        <v>#VALUE!</v>
      </c>
      <c r="Q5" s="19" t="e">
        <f t="shared" si="8"/>
        <v>#VALUE!</v>
      </c>
    </row>
    <row r="6" spans="1:17" x14ac:dyDescent="0.2">
      <c r="A6" s="4" t="s">
        <v>201</v>
      </c>
      <c r="B6" s="6">
        <v>0.46034907243216983</v>
      </c>
      <c r="C6" s="7">
        <v>0.66359326921142858</v>
      </c>
      <c r="D6" s="4">
        <v>0</v>
      </c>
      <c r="E6" s="20">
        <v>0</v>
      </c>
      <c r="F6" s="4">
        <v>0</v>
      </c>
      <c r="G6" s="20">
        <v>6</v>
      </c>
      <c r="H6" s="12">
        <v>0.1</v>
      </c>
      <c r="I6" s="6">
        <f t="shared" si="0"/>
        <v>0.14371534977942776</v>
      </c>
      <c r="J6" s="27">
        <f t="shared" si="1"/>
        <v>0</v>
      </c>
      <c r="K6" s="7">
        <f t="shared" si="2"/>
        <v>4.2426406871192848</v>
      </c>
      <c r="L6" s="6">
        <f t="shared" si="3"/>
        <v>0.10162209838962938</v>
      </c>
      <c r="M6" s="12">
        <f t="shared" si="4"/>
        <v>0</v>
      </c>
      <c r="N6" s="20">
        <f t="shared" si="5"/>
        <v>3</v>
      </c>
      <c r="O6" s="6">
        <f t="shared" si="6"/>
        <v>0.56197117082179915</v>
      </c>
      <c r="P6" s="28">
        <f t="shared" si="7"/>
        <v>0</v>
      </c>
      <c r="Q6" s="20">
        <f t="shared" si="8"/>
        <v>3</v>
      </c>
    </row>
    <row r="7" spans="1:17" x14ac:dyDescent="0.2">
      <c r="A7" s="4" t="s">
        <v>202</v>
      </c>
      <c r="B7" s="6">
        <v>0.79242295044409228</v>
      </c>
      <c r="C7" s="7">
        <v>0.92934320916993207</v>
      </c>
      <c r="D7" s="4">
        <v>4</v>
      </c>
      <c r="E7" s="20">
        <v>1</v>
      </c>
      <c r="F7" s="4">
        <v>13</v>
      </c>
      <c r="G7" s="20">
        <v>5</v>
      </c>
      <c r="H7" s="12">
        <v>0.9</v>
      </c>
      <c r="I7" s="6">
        <f t="shared" si="0"/>
        <v>9.681724342685788E-2</v>
      </c>
      <c r="J7" s="27">
        <f t="shared" si="1"/>
        <v>2.1213203435596424</v>
      </c>
      <c r="K7" s="7">
        <f t="shared" si="2"/>
        <v>5.6568542494923806</v>
      </c>
      <c r="L7" s="6">
        <f t="shared" si="3"/>
        <v>6.8460129362919897E-2</v>
      </c>
      <c r="M7" s="12">
        <f t="shared" si="4"/>
        <v>1.5</v>
      </c>
      <c r="N7" s="20">
        <f t="shared" si="5"/>
        <v>4</v>
      </c>
      <c r="O7" s="6">
        <f t="shared" si="6"/>
        <v>0.86088307980701217</v>
      </c>
      <c r="P7" s="28">
        <f t="shared" si="7"/>
        <v>2.5</v>
      </c>
      <c r="Q7" s="20">
        <f t="shared" si="8"/>
        <v>9</v>
      </c>
    </row>
    <row r="8" spans="1:17" x14ac:dyDescent="0.2">
      <c r="A8" s="4" t="s">
        <v>203</v>
      </c>
      <c r="B8" s="6">
        <v>8.1178588916967023</v>
      </c>
      <c r="C8" s="7">
        <v>9.6973298448729732</v>
      </c>
      <c r="D8" s="4">
        <v>12</v>
      </c>
      <c r="E8" s="20">
        <v>0</v>
      </c>
      <c r="F8" s="4">
        <v>13</v>
      </c>
      <c r="G8" s="20">
        <v>12</v>
      </c>
      <c r="H8" s="12">
        <v>5.7</v>
      </c>
      <c r="I8" s="6">
        <f t="shared" si="0"/>
        <v>1.116854621678121</v>
      </c>
      <c r="J8" s="27">
        <f>_xlfn.STDEV.S(D8:E8)</f>
        <v>8.4852813742385695</v>
      </c>
      <c r="K8" s="7">
        <f t="shared" si="2"/>
        <v>0.70710678118654757</v>
      </c>
      <c r="L8" s="6">
        <f t="shared" si="3"/>
        <v>0.78973547658813548</v>
      </c>
      <c r="M8" s="12">
        <f>AVEDEV(D8:E8)</f>
        <v>6</v>
      </c>
      <c r="N8" s="20">
        <f t="shared" si="5"/>
        <v>0.5</v>
      </c>
      <c r="O8" s="6">
        <f t="shared" si="6"/>
        <v>8.9075943682848369</v>
      </c>
      <c r="P8" s="28">
        <f t="shared" si="7"/>
        <v>6</v>
      </c>
      <c r="Q8" s="20">
        <f t="shared" si="8"/>
        <v>12.5</v>
      </c>
    </row>
    <row r="9" spans="1:17" x14ac:dyDescent="0.2">
      <c r="A9" s="4" t="s">
        <v>204</v>
      </c>
      <c r="B9" s="6">
        <v>4.2864562329102611</v>
      </c>
      <c r="C9" s="7">
        <v>4.5191193497624553</v>
      </c>
      <c r="D9" s="4">
        <v>19</v>
      </c>
      <c r="E9" s="20">
        <v>13</v>
      </c>
      <c r="F9" s="4">
        <v>19</v>
      </c>
      <c r="G9" s="20">
        <v>15</v>
      </c>
      <c r="H9" s="12" t="s">
        <v>166</v>
      </c>
      <c r="I9" s="6">
        <f t="shared" si="0"/>
        <v>0.16451766765818462</v>
      </c>
      <c r="J9" s="27">
        <f t="shared" si="1"/>
        <v>4.2426406871192848</v>
      </c>
      <c r="K9" s="7">
        <f t="shared" si="2"/>
        <v>2.8284271247461903</v>
      </c>
      <c r="L9" s="6">
        <f t="shared" si="3"/>
        <v>0.1163315584260971</v>
      </c>
      <c r="M9" s="12">
        <f t="shared" si="4"/>
        <v>3</v>
      </c>
      <c r="N9" s="20">
        <f t="shared" si="5"/>
        <v>2</v>
      </c>
      <c r="O9" s="6">
        <f t="shared" si="6"/>
        <v>4.4027877913363582</v>
      </c>
      <c r="P9" s="28">
        <f t="shared" si="7"/>
        <v>16</v>
      </c>
      <c r="Q9" s="20">
        <f t="shared" si="8"/>
        <v>17</v>
      </c>
    </row>
    <row r="10" spans="1:17" x14ac:dyDescent="0.2">
      <c r="A10" s="4" t="s">
        <v>205</v>
      </c>
      <c r="B10" s="6">
        <v>11.938711851311368</v>
      </c>
      <c r="C10" s="7">
        <v>12.758005612058682</v>
      </c>
      <c r="D10" s="4">
        <v>16</v>
      </c>
      <c r="E10" s="19" t="s">
        <v>194</v>
      </c>
      <c r="F10" s="4">
        <v>13</v>
      </c>
      <c r="G10" s="20">
        <v>18</v>
      </c>
      <c r="H10" s="12">
        <v>11.3</v>
      </c>
      <c r="I10" s="6">
        <f t="shared" si="0"/>
        <v>0.57932817400825465</v>
      </c>
      <c r="J10" s="21" t="e">
        <f t="shared" si="1"/>
        <v>#DIV/0!</v>
      </c>
      <c r="K10" s="7">
        <f>_xlfn.STDEV.S(F10:G10)</f>
        <v>3.5355339059327378</v>
      </c>
      <c r="L10" s="6">
        <f t="shared" si="3"/>
        <v>0.40964688037365704</v>
      </c>
      <c r="M10" s="23">
        <f t="shared" si="4"/>
        <v>0</v>
      </c>
      <c r="N10" s="20">
        <f t="shared" si="5"/>
        <v>2.5</v>
      </c>
      <c r="O10" s="6">
        <f t="shared" si="6"/>
        <v>12.348358731685025</v>
      </c>
      <c r="P10" s="29" t="e">
        <f t="shared" si="7"/>
        <v>#VALUE!</v>
      </c>
      <c r="Q10" s="20">
        <f t="shared" si="8"/>
        <v>15.5</v>
      </c>
    </row>
    <row r="11" spans="1:17" x14ac:dyDescent="0.2">
      <c r="A11" s="4" t="s">
        <v>206</v>
      </c>
      <c r="B11" s="6">
        <v>16.62982073277276</v>
      </c>
      <c r="C11" s="7">
        <v>17.76117200504277</v>
      </c>
      <c r="D11" s="4">
        <v>19</v>
      </c>
      <c r="E11" s="20">
        <v>17</v>
      </c>
      <c r="F11" s="4">
        <v>19</v>
      </c>
      <c r="G11" s="20">
        <v>19</v>
      </c>
      <c r="H11" s="12">
        <v>15.5</v>
      </c>
      <c r="I11" s="6">
        <f t="shared" si="0"/>
        <v>0.7999861565261519</v>
      </c>
      <c r="J11" s="27">
        <f t="shared" si="1"/>
        <v>1.4142135623730951</v>
      </c>
      <c r="K11" s="7">
        <f t="shared" si="2"/>
        <v>0</v>
      </c>
      <c r="L11" s="6">
        <f t="shared" si="3"/>
        <v>0.56567563613500482</v>
      </c>
      <c r="M11" s="12">
        <f t="shared" si="4"/>
        <v>1</v>
      </c>
      <c r="N11" s="20">
        <f t="shared" si="5"/>
        <v>0</v>
      </c>
      <c r="O11" s="6">
        <f t="shared" si="6"/>
        <v>17.195496368907765</v>
      </c>
      <c r="P11" s="28">
        <f t="shared" si="7"/>
        <v>18</v>
      </c>
      <c r="Q11" s="20">
        <f t="shared" si="8"/>
        <v>19</v>
      </c>
    </row>
    <row r="12" spans="1:17" ht="16" thickBot="1" x14ac:dyDescent="0.25">
      <c r="A12" s="5" t="s">
        <v>207</v>
      </c>
      <c r="B12" s="8">
        <v>10.492477577989714</v>
      </c>
      <c r="C12" s="9">
        <v>11.211642176328532</v>
      </c>
      <c r="D12" s="4">
        <v>13</v>
      </c>
      <c r="E12" s="20">
        <v>23</v>
      </c>
      <c r="F12" s="4">
        <v>13</v>
      </c>
      <c r="G12" s="20">
        <v>22</v>
      </c>
      <c r="H12" s="12">
        <v>8.5</v>
      </c>
      <c r="I12" s="6">
        <f t="shared" si="0"/>
        <v>0.50852616427467778</v>
      </c>
      <c r="J12" s="27">
        <f t="shared" si="1"/>
        <v>7.0710678118654755</v>
      </c>
      <c r="K12" s="7">
        <f t="shared" si="2"/>
        <v>6.3639610306789276</v>
      </c>
      <c r="L12" s="6">
        <f t="shared" si="3"/>
        <v>0.35958229916940887</v>
      </c>
      <c r="M12" s="12">
        <f t="shared" si="4"/>
        <v>5</v>
      </c>
      <c r="N12" s="20">
        <f t="shared" si="5"/>
        <v>4.5</v>
      </c>
      <c r="O12" s="6">
        <f t="shared" si="6"/>
        <v>10.852059877159123</v>
      </c>
      <c r="P12" s="28">
        <f t="shared" si="7"/>
        <v>18</v>
      </c>
      <c r="Q12" s="20">
        <f t="shared" si="8"/>
        <v>17.5</v>
      </c>
    </row>
    <row r="13" spans="1:17" x14ac:dyDescent="0.2">
      <c r="A13" s="4" t="s">
        <v>208</v>
      </c>
      <c r="B13" s="6">
        <v>11.87763288947755</v>
      </c>
      <c r="C13" s="7">
        <v>11.115662129232145</v>
      </c>
      <c r="D13" s="30">
        <v>14</v>
      </c>
      <c r="E13" s="31">
        <v>11</v>
      </c>
      <c r="F13" s="30">
        <v>14</v>
      </c>
      <c r="G13" s="31">
        <v>14</v>
      </c>
      <c r="H13" s="11">
        <v>10.4</v>
      </c>
      <c r="I13" s="24">
        <f t="shared" si="0"/>
        <v>0.53879469163539429</v>
      </c>
      <c r="J13" s="32">
        <f t="shared" si="1"/>
        <v>2.1213203435596424</v>
      </c>
      <c r="K13" s="33">
        <f t="shared" si="2"/>
        <v>0</v>
      </c>
      <c r="L13" s="24">
        <f t="shared" si="3"/>
        <v>0.38098538012270211</v>
      </c>
      <c r="M13" s="11">
        <f t="shared" si="4"/>
        <v>1.5</v>
      </c>
      <c r="N13" s="31">
        <f t="shared" si="5"/>
        <v>0</v>
      </c>
      <c r="O13" s="24">
        <f t="shared" si="6"/>
        <v>11.496647509354847</v>
      </c>
      <c r="P13" s="34">
        <f t="shared" si="7"/>
        <v>12.5</v>
      </c>
      <c r="Q13" s="31">
        <f t="shared" si="8"/>
        <v>14</v>
      </c>
    </row>
    <row r="14" spans="1:17" x14ac:dyDescent="0.2">
      <c r="A14" s="4" t="s">
        <v>209</v>
      </c>
      <c r="B14" s="6">
        <v>2.5744802151322692</v>
      </c>
      <c r="C14" s="7">
        <v>2.3625042686043387</v>
      </c>
      <c r="D14" s="4">
        <v>7</v>
      </c>
      <c r="E14" s="20">
        <v>8</v>
      </c>
      <c r="F14" s="4">
        <v>2</v>
      </c>
      <c r="G14" s="20">
        <v>11</v>
      </c>
      <c r="H14" s="12">
        <v>1.9</v>
      </c>
      <c r="I14" s="6">
        <f t="shared" si="0"/>
        <v>0.14988962923833665</v>
      </c>
      <c r="J14" s="27">
        <f t="shared" si="1"/>
        <v>0.70710678118654757</v>
      </c>
      <c r="K14" s="7">
        <f t="shared" si="2"/>
        <v>6.3639610306789276</v>
      </c>
      <c r="L14" s="6">
        <f t="shared" si="3"/>
        <v>0.10598797326396525</v>
      </c>
      <c r="M14" s="12">
        <f t="shared" si="4"/>
        <v>0.5</v>
      </c>
      <c r="N14" s="20">
        <f t="shared" si="5"/>
        <v>4.5</v>
      </c>
      <c r="O14" s="6">
        <f t="shared" si="6"/>
        <v>2.468492241868304</v>
      </c>
      <c r="P14" s="28">
        <f t="shared" si="7"/>
        <v>7.5</v>
      </c>
      <c r="Q14" s="20">
        <f t="shared" si="8"/>
        <v>6.5</v>
      </c>
    </row>
    <row r="15" spans="1:17" x14ac:dyDescent="0.2">
      <c r="A15" s="4" t="s">
        <v>210</v>
      </c>
      <c r="B15" s="6">
        <v>3.6744908283292297</v>
      </c>
      <c r="C15" s="7">
        <v>3.1724816519150636</v>
      </c>
      <c r="D15" s="4">
        <v>0</v>
      </c>
      <c r="E15" s="20">
        <v>2</v>
      </c>
      <c r="F15" s="18" t="s">
        <v>193</v>
      </c>
      <c r="G15" s="20">
        <v>6</v>
      </c>
      <c r="H15" s="12">
        <v>2.9</v>
      </c>
      <c r="I15" s="6">
        <f t="shared" si="0"/>
        <v>0.35497409286033066</v>
      </c>
      <c r="J15" s="27">
        <f t="shared" si="1"/>
        <v>1.4142135623730951</v>
      </c>
      <c r="K15" s="22" t="e">
        <f t="shared" si="2"/>
        <v>#DIV/0!</v>
      </c>
      <c r="L15" s="6">
        <f t="shared" si="3"/>
        <v>0.25100458820708305</v>
      </c>
      <c r="M15" s="12">
        <f t="shared" si="4"/>
        <v>1</v>
      </c>
      <c r="N15" s="19">
        <f t="shared" si="5"/>
        <v>0</v>
      </c>
      <c r="O15" s="6">
        <f t="shared" si="6"/>
        <v>3.4234862401221466</v>
      </c>
      <c r="P15" s="28">
        <f t="shared" si="7"/>
        <v>1</v>
      </c>
      <c r="Q15" s="19" t="e">
        <f t="shared" si="8"/>
        <v>#VALUE!</v>
      </c>
    </row>
    <row r="16" spans="1:17" x14ac:dyDescent="0.2">
      <c r="A16" s="4" t="s">
        <v>211</v>
      </c>
      <c r="B16" s="6">
        <v>5.8625613969248693</v>
      </c>
      <c r="C16" s="7">
        <v>6.6189571949113475</v>
      </c>
      <c r="D16" s="4">
        <v>6</v>
      </c>
      <c r="E16" s="20">
        <v>7</v>
      </c>
      <c r="F16" s="4">
        <v>10</v>
      </c>
      <c r="G16" s="20">
        <v>14</v>
      </c>
      <c r="H16" s="12">
        <v>5.3</v>
      </c>
      <c r="I16" s="6">
        <f t="shared" si="0"/>
        <v>0.5348525980172486</v>
      </c>
      <c r="J16" s="27">
        <f t="shared" si="1"/>
        <v>0.70710678118654757</v>
      </c>
      <c r="K16" s="7">
        <f t="shared" si="2"/>
        <v>2.8284271247461903</v>
      </c>
      <c r="L16" s="6">
        <f t="shared" si="3"/>
        <v>0.37819789899323908</v>
      </c>
      <c r="M16" s="12">
        <f t="shared" si="4"/>
        <v>0.5</v>
      </c>
      <c r="N16" s="20">
        <f t="shared" si="5"/>
        <v>2</v>
      </c>
      <c r="O16" s="6">
        <f t="shared" si="6"/>
        <v>6.2407592959181084</v>
      </c>
      <c r="P16" s="28">
        <f t="shared" si="7"/>
        <v>6.5</v>
      </c>
      <c r="Q16" s="20">
        <f t="shared" si="8"/>
        <v>12</v>
      </c>
    </row>
    <row r="17" spans="1:17" x14ac:dyDescent="0.2">
      <c r="A17" s="4" t="s">
        <v>212</v>
      </c>
      <c r="B17" s="6">
        <v>40.374118085756997</v>
      </c>
      <c r="C17" s="7">
        <v>41.556350489528896</v>
      </c>
      <c r="D17" s="4">
        <v>37</v>
      </c>
      <c r="E17" s="19" t="s">
        <v>255</v>
      </c>
      <c r="F17" s="4">
        <v>35</v>
      </c>
      <c r="G17" s="19" t="s">
        <v>255</v>
      </c>
      <c r="H17" s="12">
        <v>39.5</v>
      </c>
      <c r="I17" s="6">
        <f t="shared" si="0"/>
        <v>0.83596454964558198</v>
      </c>
      <c r="J17" s="21" t="e">
        <f t="shared" si="1"/>
        <v>#DIV/0!</v>
      </c>
      <c r="K17" s="22" t="e">
        <f t="shared" si="2"/>
        <v>#DIV/0!</v>
      </c>
      <c r="L17" s="6">
        <f t="shared" si="3"/>
        <v>0.59111620188594927</v>
      </c>
      <c r="M17" s="23">
        <f t="shared" si="4"/>
        <v>0</v>
      </c>
      <c r="N17" s="19">
        <f t="shared" si="5"/>
        <v>0</v>
      </c>
      <c r="O17" s="6">
        <f t="shared" si="6"/>
        <v>40.965234287642943</v>
      </c>
      <c r="P17" s="29" t="e">
        <f t="shared" si="7"/>
        <v>#VALUE!</v>
      </c>
      <c r="Q17" s="19" t="e">
        <f t="shared" si="8"/>
        <v>#VALUE!</v>
      </c>
    </row>
    <row r="18" spans="1:17" x14ac:dyDescent="0.2">
      <c r="A18" s="4" t="s">
        <v>213</v>
      </c>
      <c r="B18" s="6">
        <v>0.67758693464342856</v>
      </c>
      <c r="C18" s="7">
        <v>0.799593312907658</v>
      </c>
      <c r="D18" s="18" t="s">
        <v>255</v>
      </c>
      <c r="E18" s="19" t="s">
        <v>255</v>
      </c>
      <c r="F18" s="18" t="s">
        <v>255</v>
      </c>
      <c r="G18" s="19" t="s">
        <v>255</v>
      </c>
      <c r="H18" s="12">
        <v>0.5</v>
      </c>
      <c r="I18" s="6">
        <f t="shared" si="0"/>
        <v>8.627153741864764E-2</v>
      </c>
      <c r="J18" s="21" t="e">
        <f t="shared" si="1"/>
        <v>#DIV/0!</v>
      </c>
      <c r="K18" s="22" t="e">
        <f t="shared" si="2"/>
        <v>#DIV/0!</v>
      </c>
      <c r="L18" s="6">
        <f t="shared" si="3"/>
        <v>6.1003189132114721E-2</v>
      </c>
      <c r="M18" s="23" t="e">
        <f t="shared" si="4"/>
        <v>#NUM!</v>
      </c>
      <c r="N18" s="19" t="e">
        <f t="shared" si="5"/>
        <v>#NUM!</v>
      </c>
      <c r="O18" s="6">
        <f t="shared" si="6"/>
        <v>0.73859012377554323</v>
      </c>
      <c r="P18" s="29" t="e">
        <f t="shared" si="7"/>
        <v>#VALUE!</v>
      </c>
      <c r="Q18" s="19" t="e">
        <f t="shared" si="8"/>
        <v>#VALUE!</v>
      </c>
    </row>
    <row r="19" spans="1:17" x14ac:dyDescent="0.2">
      <c r="A19" s="4" t="s">
        <v>214</v>
      </c>
      <c r="B19" s="6">
        <v>0.69160864809797407</v>
      </c>
      <c r="C19" s="7">
        <v>0.99359312348120521</v>
      </c>
      <c r="D19" s="4">
        <v>0</v>
      </c>
      <c r="E19" s="20">
        <v>0</v>
      </c>
      <c r="F19" s="4">
        <v>0</v>
      </c>
      <c r="G19" s="20">
        <v>0</v>
      </c>
      <c r="H19" s="12">
        <v>0.8</v>
      </c>
      <c r="I19" s="6">
        <f t="shared" si="0"/>
        <v>0.21353527035654432</v>
      </c>
      <c r="J19" s="27">
        <f t="shared" si="1"/>
        <v>0</v>
      </c>
      <c r="K19" s="7">
        <f t="shared" si="2"/>
        <v>0</v>
      </c>
      <c r="L19" s="6">
        <f t="shared" si="3"/>
        <v>0.15099223769161557</v>
      </c>
      <c r="M19" s="12">
        <f t="shared" si="4"/>
        <v>0</v>
      </c>
      <c r="N19" s="20">
        <f t="shared" si="5"/>
        <v>0</v>
      </c>
      <c r="O19" s="6">
        <f t="shared" si="6"/>
        <v>0.84260088578958969</v>
      </c>
      <c r="P19" s="28">
        <f t="shared" si="7"/>
        <v>0</v>
      </c>
      <c r="Q19" s="20">
        <f t="shared" si="8"/>
        <v>0</v>
      </c>
    </row>
    <row r="20" spans="1:17" x14ac:dyDescent="0.2">
      <c r="A20" s="4" t="s">
        <v>215</v>
      </c>
      <c r="B20" s="6">
        <v>2.9085027667815626</v>
      </c>
      <c r="C20" s="7">
        <v>2.8012221496904584</v>
      </c>
      <c r="D20" s="4">
        <v>1</v>
      </c>
      <c r="E20" s="20">
        <v>1</v>
      </c>
      <c r="F20" s="4">
        <v>4</v>
      </c>
      <c r="G20" s="20">
        <v>4</v>
      </c>
      <c r="H20" s="12" t="s">
        <v>166</v>
      </c>
      <c r="I20" s="6">
        <f t="shared" si="0"/>
        <v>7.5858851834997243E-2</v>
      </c>
      <c r="J20" s="27">
        <f t="shared" si="1"/>
        <v>0</v>
      </c>
      <c r="K20" s="7">
        <f t="shared" si="2"/>
        <v>0</v>
      </c>
      <c r="L20" s="6">
        <f t="shared" si="3"/>
        <v>5.3640308545552129E-2</v>
      </c>
      <c r="M20" s="12">
        <f t="shared" si="4"/>
        <v>0</v>
      </c>
      <c r="N20" s="20">
        <f t="shared" si="5"/>
        <v>0</v>
      </c>
      <c r="O20" s="6">
        <f t="shared" si="6"/>
        <v>2.8548624582360107</v>
      </c>
      <c r="P20" s="28">
        <f t="shared" si="7"/>
        <v>1</v>
      </c>
      <c r="Q20" s="20">
        <f t="shared" si="8"/>
        <v>4</v>
      </c>
    </row>
    <row r="21" spans="1:17" x14ac:dyDescent="0.2">
      <c r="A21" s="4" t="s">
        <v>216</v>
      </c>
      <c r="B21" s="6">
        <v>27.330649010377716</v>
      </c>
      <c r="C21" s="7">
        <v>28.099492519731779</v>
      </c>
      <c r="D21" s="4">
        <v>26</v>
      </c>
      <c r="E21" s="20">
        <v>35</v>
      </c>
      <c r="F21" s="4">
        <v>29</v>
      </c>
      <c r="G21" s="20">
        <v>35</v>
      </c>
      <c r="H21" s="12">
        <v>21.6</v>
      </c>
      <c r="I21" s="6">
        <f t="shared" si="0"/>
        <v>0.54365445913552091</v>
      </c>
      <c r="J21" s="27">
        <f t="shared" si="1"/>
        <v>6.3639610306789276</v>
      </c>
      <c r="K21" s="7">
        <f t="shared" si="2"/>
        <v>4.2426406871192848</v>
      </c>
      <c r="L21" s="6">
        <f t="shared" si="3"/>
        <v>0.38442175467703166</v>
      </c>
      <c r="M21" s="12">
        <f t="shared" si="4"/>
        <v>4.5</v>
      </c>
      <c r="N21" s="20">
        <f t="shared" si="5"/>
        <v>3</v>
      </c>
      <c r="O21" s="6">
        <f t="shared" si="6"/>
        <v>27.715070765054747</v>
      </c>
      <c r="P21" s="28">
        <f t="shared" si="7"/>
        <v>30.5</v>
      </c>
      <c r="Q21" s="20">
        <f t="shared" si="8"/>
        <v>32</v>
      </c>
    </row>
    <row r="22" spans="1:17" x14ac:dyDescent="0.2">
      <c r="A22" s="4" t="s">
        <v>217</v>
      </c>
      <c r="B22" s="6">
        <v>26.35488310027279</v>
      </c>
      <c r="C22" s="7">
        <v>27.742732750073273</v>
      </c>
      <c r="D22" s="4">
        <v>36</v>
      </c>
      <c r="E22" s="20">
        <v>26</v>
      </c>
      <c r="F22" s="4">
        <v>36</v>
      </c>
      <c r="G22" s="20">
        <v>25</v>
      </c>
      <c r="H22" s="12">
        <v>25.5</v>
      </c>
      <c r="I22" s="6">
        <f t="shared" si="0"/>
        <v>0.98135789864129663</v>
      </c>
      <c r="J22" s="27">
        <f t="shared" si="1"/>
        <v>7.0710678118654755</v>
      </c>
      <c r="K22" s="7">
        <f t="shared" si="2"/>
        <v>7.7781745930520225</v>
      </c>
      <c r="L22" s="6">
        <f t="shared" si="3"/>
        <v>0.69392482490024143</v>
      </c>
      <c r="M22" s="12">
        <f t="shared" si="4"/>
        <v>5</v>
      </c>
      <c r="N22" s="20">
        <f t="shared" si="5"/>
        <v>5.5</v>
      </c>
      <c r="O22" s="6">
        <f t="shared" si="6"/>
        <v>27.04880792517303</v>
      </c>
      <c r="P22" s="28">
        <f t="shared" si="7"/>
        <v>31</v>
      </c>
      <c r="Q22" s="20">
        <f t="shared" si="8"/>
        <v>30.5</v>
      </c>
    </row>
    <row r="23" spans="1:17" x14ac:dyDescent="0.2">
      <c r="A23" s="4" t="s">
        <v>218</v>
      </c>
      <c r="B23" s="6">
        <v>7.7331828702812206</v>
      </c>
      <c r="C23" s="7">
        <v>8.6695012894018983</v>
      </c>
      <c r="D23" s="18" t="s">
        <v>194</v>
      </c>
      <c r="E23" s="20">
        <v>10</v>
      </c>
      <c r="F23" s="4">
        <v>16</v>
      </c>
      <c r="G23" s="20">
        <v>12</v>
      </c>
      <c r="H23" s="12">
        <v>8.5</v>
      </c>
      <c r="I23" s="6">
        <f t="shared" si="0"/>
        <v>0.66207710351009919</v>
      </c>
      <c r="J23" s="21" t="e">
        <f t="shared" si="1"/>
        <v>#DIV/0!</v>
      </c>
      <c r="K23" s="7">
        <f t="shared" si="2"/>
        <v>2.8284271247461903</v>
      </c>
      <c r="L23" s="6">
        <f t="shared" si="3"/>
        <v>0.46815920956033885</v>
      </c>
      <c r="M23" s="23">
        <f t="shared" si="4"/>
        <v>0</v>
      </c>
      <c r="N23" s="20">
        <f t="shared" si="5"/>
        <v>2</v>
      </c>
      <c r="O23" s="6">
        <f t="shared" si="6"/>
        <v>8.2013420798415595</v>
      </c>
      <c r="P23" s="29" t="e">
        <f t="shared" si="7"/>
        <v>#VALUE!</v>
      </c>
      <c r="Q23" s="20">
        <f t="shared" si="8"/>
        <v>14</v>
      </c>
    </row>
    <row r="24" spans="1:17" x14ac:dyDescent="0.2">
      <c r="A24" s="4" t="s">
        <v>219</v>
      </c>
      <c r="B24" s="6">
        <v>31.116765403184065</v>
      </c>
      <c r="C24" s="7">
        <v>29.444906070914278</v>
      </c>
      <c r="D24" s="4">
        <v>38</v>
      </c>
      <c r="E24" s="20">
        <v>36</v>
      </c>
      <c r="F24" s="4">
        <v>33</v>
      </c>
      <c r="G24" s="20">
        <v>35</v>
      </c>
      <c r="H24" s="12">
        <v>25.8</v>
      </c>
      <c r="I24" s="6">
        <f t="shared" si="0"/>
        <v>1.1821830710379793</v>
      </c>
      <c r="J24" s="27">
        <f t="shared" si="1"/>
        <v>1.4142135623730951</v>
      </c>
      <c r="K24" s="7">
        <f t="shared" si="2"/>
        <v>1.4142135623730951</v>
      </c>
      <c r="L24" s="6">
        <f t="shared" si="3"/>
        <v>0.83592966613489317</v>
      </c>
      <c r="M24" s="12">
        <f t="shared" si="4"/>
        <v>1</v>
      </c>
      <c r="N24" s="20">
        <f t="shared" si="5"/>
        <v>1</v>
      </c>
      <c r="O24" s="6">
        <f t="shared" si="6"/>
        <v>30.280835737049173</v>
      </c>
      <c r="P24" s="28">
        <f t="shared" si="7"/>
        <v>37</v>
      </c>
      <c r="Q24" s="20">
        <f t="shared" si="8"/>
        <v>34</v>
      </c>
    </row>
    <row r="25" spans="1:17" ht="16" thickBot="1" x14ac:dyDescent="0.25">
      <c r="A25" s="5" t="s">
        <v>220</v>
      </c>
      <c r="B25" s="8">
        <v>1.3279805695248841</v>
      </c>
      <c r="C25" s="9">
        <v>1.5062431242042724</v>
      </c>
      <c r="D25" s="5">
        <v>1</v>
      </c>
      <c r="E25" s="35">
        <v>2</v>
      </c>
      <c r="F25" s="5">
        <v>6</v>
      </c>
      <c r="G25" s="35">
        <v>4</v>
      </c>
      <c r="H25" s="13">
        <v>1.4</v>
      </c>
      <c r="I25" s="8">
        <f t="shared" si="0"/>
        <v>0.12605066124543321</v>
      </c>
      <c r="J25" s="36">
        <f t="shared" si="1"/>
        <v>0.70710678118654757</v>
      </c>
      <c r="K25" s="9">
        <f t="shared" si="2"/>
        <v>1.4142135623730951</v>
      </c>
      <c r="L25" s="8">
        <f t="shared" si="3"/>
        <v>8.913127733969417E-2</v>
      </c>
      <c r="M25" s="13">
        <f t="shared" si="4"/>
        <v>0.5</v>
      </c>
      <c r="N25" s="35">
        <f t="shared" si="5"/>
        <v>1</v>
      </c>
      <c r="O25" s="8">
        <f t="shared" si="6"/>
        <v>1.4171118468645783</v>
      </c>
      <c r="P25" s="37">
        <f t="shared" si="7"/>
        <v>1.5</v>
      </c>
      <c r="Q25" s="35">
        <f t="shared" si="8"/>
        <v>5</v>
      </c>
    </row>
    <row r="26" spans="1:17" ht="16" thickBot="1" x14ac:dyDescent="0.25">
      <c r="O26" s="38"/>
    </row>
    <row r="27" spans="1:17" ht="16" thickBot="1" x14ac:dyDescent="0.25">
      <c r="B27" s="53" t="s">
        <v>164</v>
      </c>
      <c r="C27" s="54"/>
      <c r="D27" s="53" t="s">
        <v>256</v>
      </c>
      <c r="E27" s="54"/>
      <c r="F27" s="53" t="s">
        <v>167</v>
      </c>
      <c r="G27" s="54"/>
      <c r="H27" s="17" t="s">
        <v>165</v>
      </c>
    </row>
    <row r="28" spans="1:17" ht="16" thickBot="1" x14ac:dyDescent="0.25">
      <c r="B28" s="2" t="s">
        <v>196</v>
      </c>
      <c r="C28" s="3" t="s">
        <v>197</v>
      </c>
      <c r="D28" s="2" t="s">
        <v>196</v>
      </c>
      <c r="E28" s="3" t="s">
        <v>197</v>
      </c>
      <c r="F28" s="2" t="s">
        <v>196</v>
      </c>
      <c r="G28" s="3" t="s">
        <v>197</v>
      </c>
      <c r="H28" s="10" t="s">
        <v>196</v>
      </c>
      <c r="L28" s="39"/>
    </row>
    <row r="29" spans="1:17" x14ac:dyDescent="0.2">
      <c r="A29" s="11" t="s">
        <v>199</v>
      </c>
      <c r="B29" s="6">
        <v>40.575571143854702</v>
      </c>
      <c r="C29" s="7">
        <v>36.494444355266943</v>
      </c>
      <c r="D29" s="4">
        <v>42</v>
      </c>
      <c r="E29" s="20">
        <v>31</v>
      </c>
      <c r="F29" s="4">
        <v>40</v>
      </c>
      <c r="G29" s="20">
        <v>32</v>
      </c>
      <c r="H29" s="12">
        <v>32.200000000000003</v>
      </c>
    </row>
    <row r="30" spans="1:17" x14ac:dyDescent="0.2">
      <c r="A30" s="12" t="s">
        <v>201</v>
      </c>
      <c r="B30" s="6">
        <v>0.46034907243216983</v>
      </c>
      <c r="C30" s="7">
        <v>0.66359326921142858</v>
      </c>
      <c r="D30" s="4">
        <v>0</v>
      </c>
      <c r="E30" s="20">
        <v>0</v>
      </c>
      <c r="F30" s="4">
        <v>0</v>
      </c>
      <c r="G30" s="20">
        <v>6</v>
      </c>
      <c r="H30" s="12">
        <v>0.1</v>
      </c>
    </row>
    <row r="31" spans="1:17" x14ac:dyDescent="0.2">
      <c r="A31" s="12" t="s">
        <v>202</v>
      </c>
      <c r="B31" s="6">
        <v>0.79242295044409228</v>
      </c>
      <c r="C31" s="7">
        <v>0.92934320916993207</v>
      </c>
      <c r="D31" s="4">
        <v>4</v>
      </c>
      <c r="E31" s="20">
        <v>1</v>
      </c>
      <c r="F31" s="4">
        <v>13</v>
      </c>
      <c r="G31" s="20">
        <v>5</v>
      </c>
      <c r="H31" s="12">
        <v>0.9</v>
      </c>
    </row>
    <row r="32" spans="1:17" x14ac:dyDescent="0.2">
      <c r="A32" s="12" t="s">
        <v>203</v>
      </c>
      <c r="B32" s="6">
        <v>8.1178588916967023</v>
      </c>
      <c r="C32" s="7">
        <v>9.6973298448729732</v>
      </c>
      <c r="D32" s="4">
        <v>12</v>
      </c>
      <c r="E32" s="20">
        <v>0</v>
      </c>
      <c r="F32" s="4">
        <v>13</v>
      </c>
      <c r="G32" s="20">
        <v>12</v>
      </c>
      <c r="H32" s="12">
        <v>5.7</v>
      </c>
    </row>
    <row r="33" spans="1:8" x14ac:dyDescent="0.2">
      <c r="A33" s="12" t="s">
        <v>206</v>
      </c>
      <c r="B33" s="6">
        <v>16.62982073277276</v>
      </c>
      <c r="C33" s="7">
        <v>17.76117200504277</v>
      </c>
      <c r="D33" s="4">
        <v>19</v>
      </c>
      <c r="E33" s="20">
        <v>17</v>
      </c>
      <c r="F33" s="4">
        <v>19</v>
      </c>
      <c r="G33" s="20">
        <v>19</v>
      </c>
      <c r="H33" s="12">
        <v>15.5</v>
      </c>
    </row>
    <row r="34" spans="1:8" ht="16" thickBot="1" x14ac:dyDescent="0.25">
      <c r="A34" s="13" t="s">
        <v>207</v>
      </c>
      <c r="B34" s="8">
        <v>10.492477577989714</v>
      </c>
      <c r="C34" s="9">
        <v>11.211642176328532</v>
      </c>
      <c r="D34" s="4">
        <v>13</v>
      </c>
      <c r="E34" s="20">
        <v>23</v>
      </c>
      <c r="F34" s="4">
        <v>13</v>
      </c>
      <c r="G34" s="20">
        <v>22</v>
      </c>
      <c r="H34" s="12">
        <v>8.5</v>
      </c>
    </row>
    <row r="35" spans="1:8" x14ac:dyDescent="0.2">
      <c r="A35" s="12" t="s">
        <v>208</v>
      </c>
      <c r="B35" s="6">
        <v>11.87763288947755</v>
      </c>
      <c r="C35" s="7">
        <v>11.115662129232145</v>
      </c>
      <c r="D35" s="30">
        <v>14</v>
      </c>
      <c r="E35" s="31">
        <v>11</v>
      </c>
      <c r="F35" s="30">
        <v>14</v>
      </c>
      <c r="G35" s="31">
        <v>14</v>
      </c>
      <c r="H35" s="11">
        <v>10.4</v>
      </c>
    </row>
    <row r="36" spans="1:8" x14ac:dyDescent="0.2">
      <c r="A36" s="12" t="s">
        <v>209</v>
      </c>
      <c r="B36" s="6">
        <v>2.5744802151322692</v>
      </c>
      <c r="C36" s="7">
        <v>2.3625042686043387</v>
      </c>
      <c r="D36" s="4">
        <v>7</v>
      </c>
      <c r="E36" s="20">
        <v>8</v>
      </c>
      <c r="F36" s="4">
        <v>2</v>
      </c>
      <c r="G36" s="20">
        <v>11</v>
      </c>
      <c r="H36" s="12">
        <v>1.9</v>
      </c>
    </row>
    <row r="37" spans="1:8" x14ac:dyDescent="0.2">
      <c r="A37" s="12" t="s">
        <v>211</v>
      </c>
      <c r="B37" s="6">
        <v>5.8625613969248693</v>
      </c>
      <c r="C37" s="7">
        <v>6.6189571949113475</v>
      </c>
      <c r="D37" s="4">
        <v>6</v>
      </c>
      <c r="E37" s="20">
        <v>7</v>
      </c>
      <c r="F37" s="4">
        <v>10</v>
      </c>
      <c r="G37" s="20">
        <v>14</v>
      </c>
      <c r="H37" s="12">
        <v>5.3</v>
      </c>
    </row>
    <row r="38" spans="1:8" x14ac:dyDescent="0.2">
      <c r="A38" s="12" t="s">
        <v>214</v>
      </c>
      <c r="B38" s="6">
        <v>0.69160864809797407</v>
      </c>
      <c r="C38" s="7">
        <v>0.99359312348120521</v>
      </c>
      <c r="D38" s="4">
        <v>0</v>
      </c>
      <c r="E38" s="20">
        <v>0</v>
      </c>
      <c r="F38" s="4">
        <v>0</v>
      </c>
      <c r="G38" s="20">
        <v>0</v>
      </c>
      <c r="H38" s="12">
        <v>0.8</v>
      </c>
    </row>
    <row r="39" spans="1:8" x14ac:dyDescent="0.2">
      <c r="A39" s="12" t="s">
        <v>216</v>
      </c>
      <c r="B39" s="6">
        <v>27.330649010377716</v>
      </c>
      <c r="C39" s="7">
        <v>28.099492519731779</v>
      </c>
      <c r="D39" s="4">
        <v>26</v>
      </c>
      <c r="E39" s="20">
        <v>35</v>
      </c>
      <c r="F39" s="4">
        <v>29</v>
      </c>
      <c r="G39" s="20">
        <v>35</v>
      </c>
      <c r="H39" s="12">
        <v>21.6</v>
      </c>
    </row>
    <row r="40" spans="1:8" x14ac:dyDescent="0.2">
      <c r="A40" s="12" t="s">
        <v>217</v>
      </c>
      <c r="B40" s="6">
        <v>26.35488310027279</v>
      </c>
      <c r="C40" s="7">
        <v>27.742732750073273</v>
      </c>
      <c r="D40" s="4">
        <v>36</v>
      </c>
      <c r="E40" s="20">
        <v>26</v>
      </c>
      <c r="F40" s="4">
        <v>36</v>
      </c>
      <c r="G40" s="20">
        <v>25</v>
      </c>
      <c r="H40" s="12">
        <v>25.5</v>
      </c>
    </row>
    <row r="41" spans="1:8" x14ac:dyDescent="0.2">
      <c r="A41" s="12" t="s">
        <v>219</v>
      </c>
      <c r="B41" s="6">
        <v>31.116765403184065</v>
      </c>
      <c r="C41" s="7">
        <v>29.444906070914278</v>
      </c>
      <c r="D41" s="4">
        <v>38</v>
      </c>
      <c r="E41" s="20">
        <v>36</v>
      </c>
      <c r="F41" s="4">
        <v>33</v>
      </c>
      <c r="G41" s="20">
        <v>35</v>
      </c>
      <c r="H41" s="12">
        <v>25.8</v>
      </c>
    </row>
    <row r="42" spans="1:8" ht="16" thickBot="1" x14ac:dyDescent="0.25">
      <c r="A42" s="13" t="s">
        <v>220</v>
      </c>
      <c r="B42" s="8">
        <v>1.3279805695248841</v>
      </c>
      <c r="C42" s="9">
        <v>1.5062431242042724</v>
      </c>
      <c r="D42" s="5">
        <v>1</v>
      </c>
      <c r="E42" s="35">
        <v>2</v>
      </c>
      <c r="F42" s="5">
        <v>6</v>
      </c>
      <c r="G42" s="35">
        <v>4</v>
      </c>
      <c r="H42" s="13">
        <v>1.4</v>
      </c>
    </row>
    <row r="43" spans="1:8" x14ac:dyDescent="0.2">
      <c r="A43" s="40"/>
      <c r="B43" s="40"/>
      <c r="C43" s="40"/>
      <c r="D43" s="40"/>
      <c r="E43" s="40"/>
      <c r="F43" s="40"/>
      <c r="G43" s="40"/>
      <c r="H43" s="40"/>
    </row>
    <row r="44" spans="1:8" x14ac:dyDescent="0.2">
      <c r="A44" s="14"/>
      <c r="B44" s="40"/>
      <c r="C44" s="40"/>
      <c r="D44" s="40"/>
      <c r="E44" s="40"/>
      <c r="F44" s="40"/>
      <c r="G44" s="40"/>
      <c r="H44" s="40"/>
    </row>
    <row r="45" spans="1:8" x14ac:dyDescent="0.2">
      <c r="A45" s="14"/>
      <c r="B45" s="38"/>
      <c r="C45" s="40"/>
      <c r="D45" s="38"/>
      <c r="E45" s="40"/>
      <c r="F45" s="38"/>
      <c r="G45" s="40"/>
      <c r="H45" s="38"/>
    </row>
    <row r="46" spans="1:8" x14ac:dyDescent="0.2">
      <c r="A46" s="14"/>
      <c r="B46" s="40"/>
      <c r="C46" s="40"/>
      <c r="D46" s="40"/>
      <c r="E46" s="40"/>
      <c r="F46" s="40"/>
      <c r="G46" s="40"/>
      <c r="H46" s="40"/>
    </row>
    <row r="49" spans="1:5" ht="16" thickBot="1" x14ac:dyDescent="0.25"/>
    <row r="50" spans="1:5" ht="16" thickBot="1" x14ac:dyDescent="0.25">
      <c r="A50" s="41" t="s">
        <v>224</v>
      </c>
      <c r="B50" s="53" t="s">
        <v>256</v>
      </c>
      <c r="C50" s="54"/>
      <c r="D50" s="53" t="s">
        <v>167</v>
      </c>
      <c r="E50" s="54"/>
    </row>
    <row r="51" spans="1:5" ht="16" thickBot="1" x14ac:dyDescent="0.25">
      <c r="A51" s="1" t="s">
        <v>0</v>
      </c>
      <c r="B51" s="2" t="s">
        <v>264</v>
      </c>
      <c r="C51" s="15" t="s">
        <v>265</v>
      </c>
      <c r="D51" s="2" t="s">
        <v>264</v>
      </c>
      <c r="E51" s="3" t="s">
        <v>265</v>
      </c>
    </row>
    <row r="52" spans="1:5" x14ac:dyDescent="0.2">
      <c r="A52" s="4" t="s">
        <v>257</v>
      </c>
      <c r="B52" s="42">
        <v>1</v>
      </c>
      <c r="C52" s="26" t="s">
        <v>194</v>
      </c>
      <c r="D52" s="30">
        <v>26</v>
      </c>
      <c r="E52" s="26" t="s">
        <v>194</v>
      </c>
    </row>
    <row r="53" spans="1:5" x14ac:dyDescent="0.2">
      <c r="A53" s="43" t="s">
        <v>258</v>
      </c>
      <c r="B53" s="44" t="s">
        <v>255</v>
      </c>
      <c r="C53" s="28">
        <v>5</v>
      </c>
      <c r="D53" s="18" t="s">
        <v>255</v>
      </c>
      <c r="E53" s="20">
        <v>0</v>
      </c>
    </row>
    <row r="54" spans="1:5" x14ac:dyDescent="0.2">
      <c r="A54" s="43" t="s">
        <v>259</v>
      </c>
      <c r="B54" s="44" t="s">
        <v>255</v>
      </c>
      <c r="C54" s="28">
        <v>2</v>
      </c>
      <c r="D54" s="18" t="s">
        <v>255</v>
      </c>
      <c r="E54" s="20">
        <v>15</v>
      </c>
    </row>
    <row r="55" spans="1:5" x14ac:dyDescent="0.2">
      <c r="A55" s="43" t="s">
        <v>260</v>
      </c>
      <c r="B55" s="42">
        <v>4</v>
      </c>
      <c r="C55" s="28">
        <v>0</v>
      </c>
      <c r="D55" s="4">
        <v>4</v>
      </c>
      <c r="E55" s="20">
        <v>0</v>
      </c>
    </row>
    <row r="56" spans="1:5" x14ac:dyDescent="0.2">
      <c r="A56" s="43" t="s">
        <v>261</v>
      </c>
      <c r="B56" s="44" t="s">
        <v>255</v>
      </c>
      <c r="C56" s="20">
        <v>2</v>
      </c>
      <c r="D56" s="18" t="s">
        <v>255</v>
      </c>
      <c r="E56" s="20">
        <v>36</v>
      </c>
    </row>
    <row r="57" spans="1:5" x14ac:dyDescent="0.2">
      <c r="A57" s="43" t="s">
        <v>262</v>
      </c>
      <c r="B57" s="42">
        <v>0</v>
      </c>
      <c r="C57" s="28">
        <v>7</v>
      </c>
      <c r="D57" s="4">
        <v>0</v>
      </c>
      <c r="E57" s="20">
        <v>0</v>
      </c>
    </row>
    <row r="58" spans="1:5" ht="16" thickBot="1" x14ac:dyDescent="0.25">
      <c r="A58" s="45" t="s">
        <v>263</v>
      </c>
      <c r="B58" s="46">
        <v>5</v>
      </c>
      <c r="C58" s="35">
        <v>9</v>
      </c>
      <c r="D58" s="5">
        <v>9</v>
      </c>
      <c r="E58" s="47" t="s">
        <v>194</v>
      </c>
    </row>
  </sheetData>
  <mergeCells count="11">
    <mergeCell ref="D50:E50"/>
    <mergeCell ref="B50:C50"/>
    <mergeCell ref="I1:K1"/>
    <mergeCell ref="L1:N1"/>
    <mergeCell ref="O1:Q1"/>
    <mergeCell ref="B27:C27"/>
    <mergeCell ref="D27:E27"/>
    <mergeCell ref="F27:G27"/>
    <mergeCell ref="D1:E1"/>
    <mergeCell ref="B1:C1"/>
    <mergeCell ref="F1:G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Duplicates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2019-09-28T19:49:03Z</dcterms:created>
  <dcterms:modified xsi:type="dcterms:W3CDTF">2020-01-31T17:09:21Z</dcterms:modified>
</cp:coreProperties>
</file>