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2"/>
  </bookViews>
  <sheets>
    <sheet name="YS,YP" sheetId="6" r:id="rId1"/>
    <sheet name="indexs" sheetId="7" r:id="rId2"/>
    <sheet name="Sheet1" sheetId="8" r:id="rId3"/>
  </sheets>
  <calcPr calcId="152511"/>
</workbook>
</file>

<file path=xl/calcChain.xml><?xml version="1.0" encoding="utf-8"?>
<calcChain xmlns="http://schemas.openxmlformats.org/spreadsheetml/2006/main">
  <c r="E45" i="7" l="1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2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6" i="7"/>
  <c r="E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2" i="7"/>
  <c r="I48" i="6"/>
  <c r="I49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8" i="6"/>
  <c r="S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3" i="6"/>
</calcChain>
</file>

<file path=xl/sharedStrings.xml><?xml version="1.0" encoding="utf-8"?>
<sst xmlns="http://schemas.openxmlformats.org/spreadsheetml/2006/main" count="139" uniqueCount="70">
  <si>
    <t>جمعیت</t>
  </si>
  <si>
    <t>.</t>
  </si>
  <si>
    <t>SSI
1-(ys-yp)/si</t>
  </si>
  <si>
    <t>TOL
yp-ys</t>
  </si>
  <si>
    <t>MP
(yp+ys)/2</t>
  </si>
  <si>
    <t>STI
(yp*ys)/Ῡp^2</t>
  </si>
  <si>
    <t>GMP
sqrt(ys*yp)</t>
  </si>
  <si>
    <t>YSI
ys/yp</t>
  </si>
  <si>
    <t>Abh-01</t>
  </si>
  <si>
    <t>Ark-01</t>
  </si>
  <si>
    <t>Ard-01</t>
  </si>
  <si>
    <t>Urm-01</t>
  </si>
  <si>
    <t>Esf-01</t>
  </si>
  <si>
    <t>Afg-01</t>
  </si>
  <si>
    <t>Ban-01</t>
  </si>
  <si>
    <t>Pir-01</t>
  </si>
  <si>
    <t>Qzv-01</t>
  </si>
  <si>
    <t>Qzv-02</t>
  </si>
  <si>
    <t>Sam-01</t>
  </si>
  <si>
    <t>Sam-02</t>
  </si>
  <si>
    <t>Khoi-01</t>
  </si>
  <si>
    <t>Dez-01</t>
  </si>
  <si>
    <t>Dez-02</t>
  </si>
  <si>
    <t>Rmhz-01</t>
  </si>
  <si>
    <t>Kash-01</t>
  </si>
  <si>
    <t>Zah-01</t>
  </si>
  <si>
    <t>Mal-01</t>
  </si>
  <si>
    <t>Sav-01</t>
  </si>
  <si>
    <t>Ser-01</t>
  </si>
  <si>
    <t>Sqz-01</t>
  </si>
  <si>
    <t>Mahb-01</t>
  </si>
  <si>
    <t>San-01</t>
  </si>
  <si>
    <t>San-02</t>
  </si>
  <si>
    <t>Sir-01</t>
  </si>
  <si>
    <t>Naq-01</t>
  </si>
  <si>
    <t>Mshd-01</t>
  </si>
  <si>
    <t>Shrz-01</t>
  </si>
  <si>
    <t>Nhv-01</t>
  </si>
  <si>
    <t>Frs-01</t>
  </si>
  <si>
    <t>Qom-01</t>
  </si>
  <si>
    <t>Dshm-01</t>
  </si>
  <si>
    <t>Krmn-01</t>
  </si>
  <si>
    <t>Krsh-01</t>
  </si>
  <si>
    <t>Bam-01</t>
  </si>
  <si>
    <t>Gonb-01</t>
  </si>
  <si>
    <t>Gahv-01</t>
  </si>
  <si>
    <t>Ark-02</t>
  </si>
  <si>
    <t>Mahl-01</t>
  </si>
  <si>
    <t>Mesh-01</t>
  </si>
  <si>
    <t>Rash-01</t>
  </si>
  <si>
    <t>Bsh-01</t>
  </si>
  <si>
    <t>Saad-01</t>
  </si>
  <si>
    <t>Ney-01</t>
  </si>
  <si>
    <t>Yp</t>
  </si>
  <si>
    <t>Ys</t>
  </si>
  <si>
    <t>SSI</t>
  </si>
  <si>
    <t>TOL</t>
  </si>
  <si>
    <t>MP</t>
  </si>
  <si>
    <t>STI</t>
  </si>
  <si>
    <t>GMP</t>
  </si>
  <si>
    <t>YSI</t>
  </si>
  <si>
    <t xml:space="preserve">Ys
</t>
  </si>
  <si>
    <t xml:space="preserve">Yp
</t>
  </si>
  <si>
    <t>R</t>
  </si>
  <si>
    <t>R1</t>
  </si>
  <si>
    <t>R2</t>
  </si>
  <si>
    <t>control</t>
  </si>
  <si>
    <t>population</t>
  </si>
  <si>
    <t>Dry weight</t>
  </si>
  <si>
    <t>stress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</si>
</sst>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0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164" fontId="0" fillId="6" borderId="0" xfId="0" applyNumberForma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3" fillId="0" borderId="0" xfId="0" applyFont="1"/>
    <xf numFmtId="166" fontId="4" fillId="0" borderId="0" xfId="0" applyNumberFormat="1" applyFont="1"/>
    <xf numFmtId="16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"/>
  <sheetViews>
    <sheetView topLeftCell="A22" workbookViewId="0">
      <selection activeCell="O6" sqref="O6"/>
    </sheetView>
  </sheetViews>
  <sheetFormatPr defaultRowHeight="15" x14ac:dyDescent="0.25"/>
  <cols>
    <col min="3" max="3" width="10.7109375" customWidth="1"/>
    <col min="5" max="6" width="9.140625" style="11"/>
    <col min="7" max="7" width="10.85546875" style="11" customWidth="1"/>
    <col min="8" max="8" width="9.140625" style="11"/>
    <col min="9" max="9" width="9.140625" style="1"/>
    <col min="10" max="18" width="9.140625" style="13"/>
    <col min="19" max="19" width="9.140625" style="1"/>
  </cols>
  <sheetData>
    <row r="1" spans="1:19" x14ac:dyDescent="0.25">
      <c r="A1" s="27" t="s">
        <v>64</v>
      </c>
      <c r="B1" s="27"/>
      <c r="C1" s="27"/>
      <c r="D1" s="27"/>
      <c r="E1" s="27" t="s">
        <v>65</v>
      </c>
      <c r="F1" s="27"/>
      <c r="G1" s="27"/>
      <c r="H1" s="27"/>
      <c r="K1" s="27" t="s">
        <v>64</v>
      </c>
      <c r="L1" s="27"/>
      <c r="M1" s="27"/>
      <c r="N1" s="27"/>
      <c r="O1" s="27" t="s">
        <v>65</v>
      </c>
      <c r="P1" s="27"/>
      <c r="Q1" s="27"/>
      <c r="R1" s="27"/>
    </row>
    <row r="2" spans="1:19" ht="30" x14ac:dyDescent="0.25">
      <c r="A2" s="3" t="s">
        <v>63</v>
      </c>
      <c r="B2" s="3" t="s">
        <v>66</v>
      </c>
      <c r="C2" s="3" t="s">
        <v>67</v>
      </c>
      <c r="D2" s="7" t="s">
        <v>68</v>
      </c>
      <c r="E2" s="3" t="s">
        <v>63</v>
      </c>
      <c r="F2" s="3" t="s">
        <v>66</v>
      </c>
      <c r="G2" s="3" t="s">
        <v>67</v>
      </c>
      <c r="H2" s="7" t="s">
        <v>68</v>
      </c>
      <c r="I2" s="6" t="s">
        <v>62</v>
      </c>
      <c r="J2" s="14"/>
      <c r="K2" s="3" t="s">
        <v>63</v>
      </c>
      <c r="L2" s="3" t="s">
        <v>69</v>
      </c>
      <c r="M2" s="3" t="s">
        <v>67</v>
      </c>
      <c r="N2" s="7" t="s">
        <v>68</v>
      </c>
      <c r="O2" s="3" t="s">
        <v>63</v>
      </c>
      <c r="P2" s="3" t="s">
        <v>69</v>
      </c>
      <c r="Q2" s="3" t="s">
        <v>67</v>
      </c>
      <c r="R2" s="7" t="s">
        <v>68</v>
      </c>
      <c r="S2" s="16" t="s">
        <v>61</v>
      </c>
    </row>
    <row r="3" spans="1:19" x14ac:dyDescent="0.25">
      <c r="A3" s="1">
        <v>1</v>
      </c>
      <c r="B3" s="1">
        <v>1</v>
      </c>
      <c r="C3" s="1">
        <v>1</v>
      </c>
      <c r="D3" s="10">
        <v>0.3</v>
      </c>
      <c r="E3" s="1">
        <v>2</v>
      </c>
      <c r="F3" s="1">
        <v>1</v>
      </c>
      <c r="G3" s="1">
        <v>1</v>
      </c>
      <c r="H3" s="8">
        <v>0.19500000000000001</v>
      </c>
      <c r="I3" s="17">
        <f>AVERAGE(D3,H3)</f>
        <v>0.2475</v>
      </c>
      <c r="J3" s="15"/>
      <c r="K3" s="1">
        <v>1</v>
      </c>
      <c r="L3" s="1">
        <v>2</v>
      </c>
      <c r="M3" s="1">
        <v>1</v>
      </c>
      <c r="N3" s="8">
        <v>5.3033333333333335E-3</v>
      </c>
      <c r="O3" s="1">
        <v>2</v>
      </c>
      <c r="P3" s="1">
        <v>2</v>
      </c>
      <c r="Q3" s="1">
        <v>1</v>
      </c>
      <c r="R3" s="8">
        <v>0.14006666666666662</v>
      </c>
      <c r="S3" s="19">
        <f>AVERAGE(N3,R3)</f>
        <v>7.2684999999999972E-2</v>
      </c>
    </row>
    <row r="4" spans="1:19" x14ac:dyDescent="0.25">
      <c r="A4" s="1">
        <v>1</v>
      </c>
      <c r="B4" s="1">
        <v>1</v>
      </c>
      <c r="C4" s="1">
        <v>2</v>
      </c>
      <c r="D4" s="8">
        <v>0.19579777777777777</v>
      </c>
      <c r="E4" s="1">
        <v>2</v>
      </c>
      <c r="F4" s="1">
        <v>1</v>
      </c>
      <c r="G4" s="1">
        <v>2</v>
      </c>
      <c r="H4" s="8">
        <v>0.22825000000000001</v>
      </c>
      <c r="I4" s="17">
        <f t="shared" ref="I4:I47" si="0">AVERAGE(D4,H4)</f>
        <v>0.2120238888888889</v>
      </c>
      <c r="J4" s="15"/>
      <c r="K4" s="1">
        <v>1</v>
      </c>
      <c r="L4" s="1">
        <v>2</v>
      </c>
      <c r="M4" s="1">
        <v>2</v>
      </c>
      <c r="N4" s="8">
        <v>6.0807499999999994E-2</v>
      </c>
      <c r="O4" s="1">
        <v>2</v>
      </c>
      <c r="P4" s="1">
        <v>2</v>
      </c>
      <c r="Q4" s="1">
        <v>2</v>
      </c>
      <c r="R4" s="8">
        <v>2.60875E-2</v>
      </c>
      <c r="S4" s="19">
        <f t="shared" ref="S4:S48" si="1">AVERAGE(N4,R4)</f>
        <v>4.34475E-2</v>
      </c>
    </row>
    <row r="5" spans="1:19" x14ac:dyDescent="0.25">
      <c r="A5" s="1">
        <v>1</v>
      </c>
      <c r="B5" s="1">
        <v>1</v>
      </c>
      <c r="C5" s="1">
        <v>3</v>
      </c>
      <c r="D5" s="8">
        <v>0.11751111111111109</v>
      </c>
      <c r="E5" s="1">
        <v>2</v>
      </c>
      <c r="F5" s="1">
        <v>1</v>
      </c>
      <c r="G5" s="1">
        <v>3</v>
      </c>
      <c r="H5" s="8">
        <v>0.11315714285714286</v>
      </c>
      <c r="I5" s="17">
        <f t="shared" si="0"/>
        <v>0.11533412698412698</v>
      </c>
      <c r="J5" s="15"/>
      <c r="K5" s="1">
        <v>1</v>
      </c>
      <c r="L5" s="1">
        <v>2</v>
      </c>
      <c r="M5" s="1">
        <v>3</v>
      </c>
      <c r="N5" s="8">
        <v>3.3587499999999998E-3</v>
      </c>
      <c r="O5" s="1">
        <v>2</v>
      </c>
      <c r="P5" s="1">
        <v>2</v>
      </c>
      <c r="Q5" s="1">
        <v>3</v>
      </c>
      <c r="R5" s="8">
        <v>4.3E-3</v>
      </c>
      <c r="S5" s="19">
        <f t="shared" si="1"/>
        <v>3.8293749999999999E-3</v>
      </c>
    </row>
    <row r="6" spans="1:19" x14ac:dyDescent="0.25">
      <c r="A6" s="1">
        <v>1</v>
      </c>
      <c r="B6" s="1">
        <v>1</v>
      </c>
      <c r="C6" s="1">
        <v>4</v>
      </c>
      <c r="D6" s="8">
        <v>0.16796285714285714</v>
      </c>
      <c r="E6" s="1">
        <v>2</v>
      </c>
      <c r="F6" s="1">
        <v>1</v>
      </c>
      <c r="G6" s="1">
        <v>4</v>
      </c>
      <c r="H6" s="8">
        <v>0.45610000000000001</v>
      </c>
      <c r="I6" s="17">
        <f t="shared" si="0"/>
        <v>0.31203142857142857</v>
      </c>
      <c r="J6" s="15"/>
      <c r="K6" s="1">
        <v>1</v>
      </c>
      <c r="L6" s="1">
        <v>2</v>
      </c>
      <c r="M6" s="1">
        <v>4</v>
      </c>
      <c r="N6" s="8">
        <v>1.5685714285714285E-2</v>
      </c>
      <c r="O6" s="1">
        <v>2</v>
      </c>
      <c r="P6" s="1">
        <v>2</v>
      </c>
      <c r="Q6" s="1">
        <v>4</v>
      </c>
      <c r="R6" s="8">
        <v>1.1822222222222222E-2</v>
      </c>
      <c r="S6" s="19">
        <f t="shared" si="1"/>
        <v>1.3753968253968255E-2</v>
      </c>
    </row>
    <row r="7" spans="1:19" x14ac:dyDescent="0.25">
      <c r="A7" s="1">
        <v>1</v>
      </c>
      <c r="B7" s="1">
        <v>1</v>
      </c>
      <c r="C7" s="1">
        <v>5</v>
      </c>
      <c r="D7" s="8">
        <v>0.44166666666666665</v>
      </c>
      <c r="E7" s="1">
        <v>2</v>
      </c>
      <c r="F7" s="1">
        <v>1</v>
      </c>
      <c r="G7" s="1">
        <v>5</v>
      </c>
      <c r="H7" s="8">
        <v>0.4743</v>
      </c>
      <c r="I7" s="17">
        <f t="shared" si="0"/>
        <v>0.4579833333333333</v>
      </c>
      <c r="J7" s="15"/>
      <c r="K7" s="1">
        <v>1</v>
      </c>
      <c r="L7" s="1">
        <v>2</v>
      </c>
      <c r="M7" s="1">
        <v>5</v>
      </c>
      <c r="N7" s="8">
        <v>2.1082500000000001E-2</v>
      </c>
      <c r="O7" s="1">
        <v>2</v>
      </c>
      <c r="P7" s="1">
        <v>2</v>
      </c>
      <c r="Q7" s="1">
        <v>5</v>
      </c>
      <c r="R7" s="8">
        <v>3.9911111111111106E-2</v>
      </c>
      <c r="S7" s="19">
        <f t="shared" si="1"/>
        <v>3.0496805555555555E-2</v>
      </c>
    </row>
    <row r="8" spans="1:19" x14ac:dyDescent="0.25">
      <c r="A8" s="1">
        <v>1</v>
      </c>
      <c r="B8" s="1">
        <v>1</v>
      </c>
      <c r="C8" s="1">
        <v>6</v>
      </c>
      <c r="D8" s="8">
        <v>0.16576199999999999</v>
      </c>
      <c r="E8" s="1">
        <v>2</v>
      </c>
      <c r="F8" s="1">
        <v>1</v>
      </c>
      <c r="G8" s="1">
        <v>6</v>
      </c>
      <c r="H8" s="8">
        <v>0.26275454545454546</v>
      </c>
      <c r="I8" s="17">
        <f t="shared" si="0"/>
        <v>0.21425827272727271</v>
      </c>
      <c r="J8" s="15"/>
      <c r="K8" s="1">
        <v>1</v>
      </c>
      <c r="L8" s="1">
        <v>2</v>
      </c>
      <c r="M8" s="1">
        <v>6</v>
      </c>
      <c r="N8" s="8">
        <v>9.7936666666666672E-2</v>
      </c>
      <c r="O8" s="1">
        <v>2</v>
      </c>
      <c r="P8" s="1">
        <v>2</v>
      </c>
      <c r="Q8" s="1">
        <v>6</v>
      </c>
      <c r="R8" s="8">
        <v>6.1742857142857148E-2</v>
      </c>
      <c r="S8" s="19">
        <f t="shared" si="1"/>
        <v>7.9839761904761913E-2</v>
      </c>
    </row>
    <row r="9" spans="1:19" x14ac:dyDescent="0.25">
      <c r="A9" s="1">
        <v>1</v>
      </c>
      <c r="B9" s="1">
        <v>1</v>
      </c>
      <c r="C9" s="1">
        <v>7</v>
      </c>
      <c r="D9" s="8">
        <v>0.10149999999999998</v>
      </c>
      <c r="E9" s="1">
        <v>2</v>
      </c>
      <c r="F9" s="1">
        <v>1</v>
      </c>
      <c r="G9" s="1">
        <v>7</v>
      </c>
      <c r="H9" s="8">
        <v>7.9192307692307701E-2</v>
      </c>
      <c r="I9" s="17">
        <f t="shared" si="0"/>
        <v>9.034615384615384E-2</v>
      </c>
      <c r="J9" s="15"/>
      <c r="K9" s="1">
        <v>1</v>
      </c>
      <c r="L9" s="1">
        <v>2</v>
      </c>
      <c r="M9" s="1">
        <v>7</v>
      </c>
      <c r="N9" s="8">
        <v>8.9166666666666648E-3</v>
      </c>
      <c r="O9" s="1">
        <v>2</v>
      </c>
      <c r="P9" s="1">
        <v>2</v>
      </c>
      <c r="Q9" s="1">
        <v>7</v>
      </c>
      <c r="R9" s="8">
        <v>1.6681818181818183E-2</v>
      </c>
      <c r="S9" s="19">
        <f t="shared" si="1"/>
        <v>1.2799242424242425E-2</v>
      </c>
    </row>
    <row r="10" spans="1:19" x14ac:dyDescent="0.25">
      <c r="A10" s="1">
        <v>1</v>
      </c>
      <c r="B10" s="1">
        <v>1</v>
      </c>
      <c r="C10" s="1">
        <v>9</v>
      </c>
      <c r="D10" s="8">
        <v>4.1112857142857138E-2</v>
      </c>
      <c r="E10" s="1">
        <v>2</v>
      </c>
      <c r="F10" s="1">
        <v>1</v>
      </c>
      <c r="G10" s="1">
        <v>9</v>
      </c>
      <c r="H10" s="8">
        <v>1.9719999999999998E-2</v>
      </c>
      <c r="I10" s="17">
        <f t="shared" si="0"/>
        <v>3.0416428571428566E-2</v>
      </c>
      <c r="J10" s="15"/>
      <c r="K10" s="1">
        <v>1</v>
      </c>
      <c r="L10" s="1">
        <v>2</v>
      </c>
      <c r="M10" s="1">
        <v>9</v>
      </c>
      <c r="N10" s="8">
        <v>2.8089999999999997E-2</v>
      </c>
      <c r="O10" s="1">
        <v>2</v>
      </c>
      <c r="P10" s="1">
        <v>2</v>
      </c>
      <c r="Q10" s="1">
        <v>9</v>
      </c>
      <c r="R10" s="8">
        <v>2.6660000000000007E-2</v>
      </c>
      <c r="S10" s="19">
        <f t="shared" si="1"/>
        <v>2.7375000000000003E-2</v>
      </c>
    </row>
    <row r="11" spans="1:19" x14ac:dyDescent="0.25">
      <c r="A11" s="1">
        <v>1</v>
      </c>
      <c r="B11" s="1">
        <v>1</v>
      </c>
      <c r="C11" s="1">
        <v>10</v>
      </c>
      <c r="D11" s="8">
        <v>0.44399545454545453</v>
      </c>
      <c r="E11" s="1">
        <v>2</v>
      </c>
      <c r="F11" s="1">
        <v>1</v>
      </c>
      <c r="G11" s="1">
        <v>10</v>
      </c>
      <c r="H11" s="8">
        <v>9.1410000000000005E-2</v>
      </c>
      <c r="I11" s="17">
        <f t="shared" si="0"/>
        <v>0.26770272727272726</v>
      </c>
      <c r="J11" s="15"/>
      <c r="K11" s="1">
        <v>1</v>
      </c>
      <c r="L11" s="1">
        <v>2</v>
      </c>
      <c r="M11" s="1">
        <v>10</v>
      </c>
      <c r="N11" s="8">
        <v>1.7228888888888891E-2</v>
      </c>
      <c r="O11" s="1">
        <v>2</v>
      </c>
      <c r="P11" s="1">
        <v>2</v>
      </c>
      <c r="Q11" s="1">
        <v>10</v>
      </c>
      <c r="R11" s="8">
        <v>3.5975E-2</v>
      </c>
      <c r="S11" s="19">
        <f t="shared" si="1"/>
        <v>2.6601944444444445E-2</v>
      </c>
    </row>
    <row r="12" spans="1:19" x14ac:dyDescent="0.25">
      <c r="A12" s="1">
        <v>1</v>
      </c>
      <c r="B12" s="1">
        <v>1</v>
      </c>
      <c r="C12" s="1">
        <v>11</v>
      </c>
      <c r="D12" s="8">
        <v>0.40894874999999997</v>
      </c>
      <c r="E12" s="1">
        <v>2</v>
      </c>
      <c r="F12" s="1">
        <v>1</v>
      </c>
      <c r="G12" s="1">
        <v>11</v>
      </c>
      <c r="H12" s="8">
        <v>0.37177000000000004</v>
      </c>
      <c r="I12" s="17">
        <f t="shared" si="0"/>
        <v>0.39035937500000001</v>
      </c>
      <c r="J12" s="15"/>
      <c r="K12" s="1">
        <v>1</v>
      </c>
      <c r="L12" s="1">
        <v>2</v>
      </c>
      <c r="M12" s="1">
        <v>11</v>
      </c>
      <c r="N12" s="8">
        <v>0.15815375000000001</v>
      </c>
      <c r="O12" s="1">
        <v>2</v>
      </c>
      <c r="P12" s="1">
        <v>2</v>
      </c>
      <c r="Q12" s="1">
        <v>11</v>
      </c>
      <c r="R12" s="8">
        <v>9.7249999999999989E-2</v>
      </c>
      <c r="S12" s="19">
        <f t="shared" si="1"/>
        <v>0.12770187499999999</v>
      </c>
    </row>
    <row r="13" spans="1:19" x14ac:dyDescent="0.25">
      <c r="A13" s="1">
        <v>1</v>
      </c>
      <c r="B13" s="1">
        <v>1</v>
      </c>
      <c r="C13" s="1">
        <v>12</v>
      </c>
      <c r="D13" s="8">
        <v>8.9841249999999997E-2</v>
      </c>
      <c r="E13" s="1">
        <v>2</v>
      </c>
      <c r="F13" s="1">
        <v>1</v>
      </c>
      <c r="G13" s="1">
        <v>12</v>
      </c>
      <c r="H13" s="8">
        <v>0.1633333333333333</v>
      </c>
      <c r="I13" s="17">
        <f t="shared" si="0"/>
        <v>0.12658729166666666</v>
      </c>
      <c r="J13" s="15"/>
      <c r="K13" s="1">
        <v>1</v>
      </c>
      <c r="L13" s="1">
        <v>2</v>
      </c>
      <c r="M13" s="1">
        <v>12</v>
      </c>
      <c r="N13" s="8">
        <v>8.7567500000000006E-2</v>
      </c>
      <c r="O13" s="1">
        <v>2</v>
      </c>
      <c r="P13" s="1">
        <v>2</v>
      </c>
      <c r="Q13" s="1">
        <v>12</v>
      </c>
      <c r="R13" s="8">
        <v>3.0014285714285716E-2</v>
      </c>
      <c r="S13" s="19">
        <f t="shared" si="1"/>
        <v>5.8790892857142861E-2</v>
      </c>
    </row>
    <row r="14" spans="1:19" x14ac:dyDescent="0.25">
      <c r="A14" s="1">
        <v>1</v>
      </c>
      <c r="B14" s="1">
        <v>1</v>
      </c>
      <c r="C14" s="1">
        <v>13</v>
      </c>
      <c r="D14" s="8">
        <v>0.15586</v>
      </c>
      <c r="E14" s="1">
        <v>2</v>
      </c>
      <c r="F14" s="1">
        <v>1</v>
      </c>
      <c r="G14" s="1">
        <v>13</v>
      </c>
      <c r="H14" s="8">
        <v>0.17626999999999998</v>
      </c>
      <c r="I14" s="17">
        <f t="shared" si="0"/>
        <v>0.16606499999999999</v>
      </c>
      <c r="J14" s="15"/>
      <c r="K14" s="1">
        <v>1</v>
      </c>
      <c r="L14" s="1">
        <v>2</v>
      </c>
      <c r="M14" s="1">
        <v>13</v>
      </c>
      <c r="N14" s="8">
        <v>8.6444444444444459E-3</v>
      </c>
      <c r="O14" s="1">
        <v>2</v>
      </c>
      <c r="P14" s="1">
        <v>2</v>
      </c>
      <c r="Q14" s="1">
        <v>13</v>
      </c>
      <c r="R14" s="8">
        <v>3.6416666666666667E-2</v>
      </c>
      <c r="S14" s="19">
        <f t="shared" si="1"/>
        <v>2.2530555555555557E-2</v>
      </c>
    </row>
    <row r="15" spans="1:19" x14ac:dyDescent="0.25">
      <c r="A15" s="1">
        <v>1</v>
      </c>
      <c r="B15" s="1">
        <v>1</v>
      </c>
      <c r="C15" s="1">
        <v>14</v>
      </c>
      <c r="D15" s="8">
        <v>5.0279999999999998E-2</v>
      </c>
      <c r="E15" s="1">
        <v>2</v>
      </c>
      <c r="F15" s="1">
        <v>1</v>
      </c>
      <c r="G15" s="1">
        <v>14</v>
      </c>
      <c r="H15" s="8">
        <v>3.8074999999999998E-2</v>
      </c>
      <c r="I15" s="17">
        <f t="shared" si="0"/>
        <v>4.4177499999999995E-2</v>
      </c>
      <c r="J15" s="15"/>
      <c r="K15" s="1">
        <v>1</v>
      </c>
      <c r="L15" s="1">
        <v>2</v>
      </c>
      <c r="M15" s="1">
        <v>14</v>
      </c>
      <c r="N15" s="8">
        <v>4.4779999999999993E-3</v>
      </c>
      <c r="O15" s="1">
        <v>2</v>
      </c>
      <c r="P15" s="1">
        <v>2</v>
      </c>
      <c r="Q15" s="1">
        <v>14</v>
      </c>
      <c r="R15" s="8">
        <v>1.145E-2</v>
      </c>
      <c r="S15" s="19">
        <f t="shared" si="1"/>
        <v>7.9639999999999989E-3</v>
      </c>
    </row>
    <row r="16" spans="1:19" x14ac:dyDescent="0.25">
      <c r="A16" s="1">
        <v>1</v>
      </c>
      <c r="B16" s="1">
        <v>1</v>
      </c>
      <c r="C16" s="1">
        <v>15</v>
      </c>
      <c r="D16" s="8">
        <v>0.12692857142857145</v>
      </c>
      <c r="E16" s="1">
        <v>2</v>
      </c>
      <c r="F16" s="1">
        <v>1</v>
      </c>
      <c r="G16" s="1">
        <v>15</v>
      </c>
      <c r="H16" s="8">
        <v>0.29598666666666673</v>
      </c>
      <c r="I16" s="17">
        <f t="shared" si="0"/>
        <v>0.21145761904761909</v>
      </c>
      <c r="J16" s="15"/>
      <c r="K16" s="1">
        <v>1</v>
      </c>
      <c r="L16" s="1">
        <v>2</v>
      </c>
      <c r="M16" s="1">
        <v>15</v>
      </c>
      <c r="N16" s="8">
        <v>4.2497500000000001E-2</v>
      </c>
      <c r="O16" s="1">
        <v>2</v>
      </c>
      <c r="P16" s="1">
        <v>2</v>
      </c>
      <c r="Q16" s="1">
        <v>15</v>
      </c>
      <c r="R16" s="8">
        <v>7.0931250000000001E-2</v>
      </c>
      <c r="S16" s="19">
        <f t="shared" si="1"/>
        <v>5.6714374999999997E-2</v>
      </c>
    </row>
    <row r="17" spans="1:19" x14ac:dyDescent="0.25">
      <c r="A17" s="1">
        <v>1</v>
      </c>
      <c r="B17" s="1">
        <v>1</v>
      </c>
      <c r="C17" s="1">
        <v>16</v>
      </c>
      <c r="D17" s="8">
        <v>0.11365333333333333</v>
      </c>
      <c r="E17" s="1">
        <v>2</v>
      </c>
      <c r="F17" s="1">
        <v>1</v>
      </c>
      <c r="G17" s="1">
        <v>16</v>
      </c>
      <c r="H17" s="8">
        <v>0.11452222222222225</v>
      </c>
      <c r="I17" s="17">
        <f t="shared" si="0"/>
        <v>0.11408777777777779</v>
      </c>
      <c r="J17" s="15"/>
      <c r="K17" s="1">
        <v>1</v>
      </c>
      <c r="L17" s="1">
        <v>2</v>
      </c>
      <c r="M17" s="1">
        <v>16</v>
      </c>
      <c r="N17" s="8">
        <v>9.0391428571428581E-2</v>
      </c>
      <c r="O17" s="1">
        <v>2</v>
      </c>
      <c r="P17" s="1">
        <v>2</v>
      </c>
      <c r="Q17" s="1">
        <v>16</v>
      </c>
      <c r="R17" s="8">
        <v>2.8849999999999997E-2</v>
      </c>
      <c r="S17" s="19">
        <f t="shared" si="1"/>
        <v>5.9620714285714291E-2</v>
      </c>
    </row>
    <row r="18" spans="1:19" x14ac:dyDescent="0.25">
      <c r="A18" s="1">
        <v>1</v>
      </c>
      <c r="B18" s="1">
        <v>1</v>
      </c>
      <c r="C18" s="1">
        <v>17</v>
      </c>
      <c r="D18" s="8">
        <v>0.16591</v>
      </c>
      <c r="E18" s="1">
        <v>2</v>
      </c>
      <c r="F18" s="1">
        <v>1</v>
      </c>
      <c r="G18" s="1">
        <v>17</v>
      </c>
      <c r="H18" s="8">
        <v>0.18323333333333333</v>
      </c>
      <c r="I18" s="17">
        <f t="shared" si="0"/>
        <v>0.17457166666666668</v>
      </c>
      <c r="J18" s="15"/>
      <c r="K18" s="1">
        <v>1</v>
      </c>
      <c r="L18" s="1">
        <v>2</v>
      </c>
      <c r="M18" s="1">
        <v>17</v>
      </c>
      <c r="N18" s="8">
        <v>1.0637777777777781E-2</v>
      </c>
      <c r="O18" s="1">
        <v>2</v>
      </c>
      <c r="P18" s="1">
        <v>2</v>
      </c>
      <c r="Q18" s="1">
        <v>17</v>
      </c>
      <c r="R18" s="8">
        <v>3.5477777777777782E-2</v>
      </c>
      <c r="S18" s="19">
        <f t="shared" si="1"/>
        <v>2.3057777777777781E-2</v>
      </c>
    </row>
    <row r="19" spans="1:19" x14ac:dyDescent="0.25">
      <c r="A19" s="1">
        <v>1</v>
      </c>
      <c r="B19" s="1">
        <v>1</v>
      </c>
      <c r="C19" s="1">
        <v>18</v>
      </c>
      <c r="D19" s="8">
        <v>0.4529016666666667</v>
      </c>
      <c r="E19" s="1">
        <v>2</v>
      </c>
      <c r="F19" s="1">
        <v>1</v>
      </c>
      <c r="G19" s="1">
        <v>18</v>
      </c>
      <c r="H19" s="8">
        <v>5.8325000000000002E-2</v>
      </c>
      <c r="I19" s="17">
        <f t="shared" si="0"/>
        <v>0.25561333333333336</v>
      </c>
      <c r="J19" s="15"/>
      <c r="K19" s="1">
        <v>1</v>
      </c>
      <c r="L19" s="1">
        <v>2</v>
      </c>
      <c r="M19" s="1">
        <v>18</v>
      </c>
      <c r="N19" s="8">
        <v>7.3086666666666675E-2</v>
      </c>
      <c r="O19" s="1">
        <v>2</v>
      </c>
      <c r="P19" s="1">
        <v>2</v>
      </c>
      <c r="Q19" s="1">
        <v>18</v>
      </c>
      <c r="R19" s="8">
        <v>0.13191999999999998</v>
      </c>
      <c r="S19" s="19">
        <f t="shared" si="1"/>
        <v>0.10250333333333334</v>
      </c>
    </row>
    <row r="20" spans="1:19" x14ac:dyDescent="0.25">
      <c r="A20" s="1">
        <v>1</v>
      </c>
      <c r="B20" s="1">
        <v>1</v>
      </c>
      <c r="C20" s="1">
        <v>19</v>
      </c>
      <c r="D20" s="8">
        <v>0.24745222222222221</v>
      </c>
      <c r="E20" s="1">
        <v>2</v>
      </c>
      <c r="F20" s="1">
        <v>1</v>
      </c>
      <c r="G20" s="1">
        <v>19</v>
      </c>
      <c r="H20" s="8">
        <v>0.23648666666666673</v>
      </c>
      <c r="I20" s="17">
        <f t="shared" si="0"/>
        <v>0.24196944444444446</v>
      </c>
      <c r="J20" s="15"/>
      <c r="K20" s="1">
        <v>1</v>
      </c>
      <c r="L20" s="1">
        <v>2</v>
      </c>
      <c r="M20" s="1">
        <v>19</v>
      </c>
      <c r="N20" s="8">
        <v>6.2133333333333325E-2</v>
      </c>
      <c r="O20" s="1">
        <v>2</v>
      </c>
      <c r="P20" s="1">
        <v>2</v>
      </c>
      <c r="Q20" s="1">
        <v>19</v>
      </c>
      <c r="R20" s="8">
        <v>3.3279999999999997E-2</v>
      </c>
      <c r="S20" s="19">
        <f t="shared" si="1"/>
        <v>4.7706666666666661E-2</v>
      </c>
    </row>
    <row r="21" spans="1:19" x14ac:dyDescent="0.25">
      <c r="A21" s="1">
        <v>1</v>
      </c>
      <c r="B21" s="1">
        <v>1</v>
      </c>
      <c r="C21" s="1">
        <v>20</v>
      </c>
      <c r="D21" s="8">
        <v>0.126</v>
      </c>
      <c r="E21" s="1">
        <v>2</v>
      </c>
      <c r="F21" s="1">
        <v>1</v>
      </c>
      <c r="G21" s="1">
        <v>20</v>
      </c>
      <c r="H21" s="8">
        <v>0.75666666666666671</v>
      </c>
      <c r="I21" s="17">
        <f t="shared" si="0"/>
        <v>0.44133333333333336</v>
      </c>
      <c r="J21" s="15"/>
      <c r="K21" s="1">
        <v>1</v>
      </c>
      <c r="L21" s="1">
        <v>2</v>
      </c>
      <c r="M21" s="1">
        <v>20</v>
      </c>
      <c r="N21" s="8">
        <v>7.1849999999999997E-2</v>
      </c>
      <c r="O21" s="1">
        <v>2</v>
      </c>
      <c r="P21" s="1">
        <v>2</v>
      </c>
      <c r="Q21" s="1">
        <v>20</v>
      </c>
      <c r="R21" s="8">
        <v>4.2524999999999993E-2</v>
      </c>
      <c r="S21" s="19">
        <f t="shared" si="1"/>
        <v>5.7187499999999995E-2</v>
      </c>
    </row>
    <row r="22" spans="1:19" x14ac:dyDescent="0.25">
      <c r="A22" s="1">
        <v>1</v>
      </c>
      <c r="B22" s="1">
        <v>1</v>
      </c>
      <c r="C22" s="1">
        <v>21</v>
      </c>
      <c r="D22" s="8">
        <v>0.52777200000000002</v>
      </c>
      <c r="E22" s="1">
        <v>2</v>
      </c>
      <c r="F22" s="1">
        <v>1</v>
      </c>
      <c r="G22" s="1">
        <v>21</v>
      </c>
      <c r="H22" s="8">
        <v>0.479325</v>
      </c>
      <c r="I22" s="17">
        <f t="shared" si="0"/>
        <v>0.50354849999999995</v>
      </c>
      <c r="J22" s="15"/>
      <c r="K22" s="1">
        <v>1</v>
      </c>
      <c r="L22" s="1">
        <v>2</v>
      </c>
      <c r="M22" s="1">
        <v>21</v>
      </c>
      <c r="N22" s="8">
        <v>0.1091125</v>
      </c>
      <c r="O22" s="1">
        <v>2</v>
      </c>
      <c r="P22" s="1">
        <v>2</v>
      </c>
      <c r="Q22" s="1">
        <v>21</v>
      </c>
      <c r="R22" s="8">
        <v>0.25180000000000002</v>
      </c>
      <c r="S22" s="19">
        <f t="shared" si="1"/>
        <v>0.18045625000000001</v>
      </c>
    </row>
    <row r="23" spans="1:19" x14ac:dyDescent="0.25">
      <c r="A23" s="1">
        <v>1</v>
      </c>
      <c r="B23" s="1">
        <v>1</v>
      </c>
      <c r="C23" s="1">
        <v>22</v>
      </c>
      <c r="D23" s="8">
        <v>0.10778800000000002</v>
      </c>
      <c r="E23" s="1">
        <v>2</v>
      </c>
      <c r="F23" s="1">
        <v>1</v>
      </c>
      <c r="G23" s="1">
        <v>22</v>
      </c>
      <c r="H23" s="8">
        <v>9.4516666666666652E-2</v>
      </c>
      <c r="I23" s="17">
        <f t="shared" si="0"/>
        <v>0.10115233333333334</v>
      </c>
      <c r="J23" s="15"/>
      <c r="K23" s="1">
        <v>1</v>
      </c>
      <c r="L23" s="1">
        <v>2</v>
      </c>
      <c r="M23" s="1">
        <v>22</v>
      </c>
      <c r="N23" s="8">
        <v>4.3299999999999996E-3</v>
      </c>
      <c r="O23" s="1">
        <v>2</v>
      </c>
      <c r="P23" s="1">
        <v>2</v>
      </c>
      <c r="Q23" s="1">
        <v>22</v>
      </c>
      <c r="R23" s="8">
        <v>1.022E-2</v>
      </c>
      <c r="S23" s="19">
        <f t="shared" si="1"/>
        <v>7.2750000000000002E-3</v>
      </c>
    </row>
    <row r="24" spans="1:19" x14ac:dyDescent="0.25">
      <c r="A24" s="1">
        <v>1</v>
      </c>
      <c r="B24" s="1">
        <v>1</v>
      </c>
      <c r="C24" s="1">
        <v>23</v>
      </c>
      <c r="D24" s="8">
        <v>5.9365714285714299E-2</v>
      </c>
      <c r="E24" s="1">
        <v>2</v>
      </c>
      <c r="F24" s="1">
        <v>1</v>
      </c>
      <c r="G24" s="1">
        <v>23</v>
      </c>
      <c r="H24" s="8">
        <v>0.13312000000000002</v>
      </c>
      <c r="I24" s="17">
        <f t="shared" si="0"/>
        <v>9.6242857142857158E-2</v>
      </c>
      <c r="J24" s="15"/>
      <c r="K24" s="1">
        <v>1</v>
      </c>
      <c r="L24" s="1">
        <v>2</v>
      </c>
      <c r="M24" s="1">
        <v>23</v>
      </c>
      <c r="N24" s="8">
        <v>1.0036666666666668E-2</v>
      </c>
      <c r="O24" s="1">
        <v>2</v>
      </c>
      <c r="P24" s="1">
        <v>2</v>
      </c>
      <c r="Q24" s="1">
        <v>23</v>
      </c>
      <c r="R24" s="8">
        <v>3.097142857142857E-2</v>
      </c>
      <c r="S24" s="19">
        <f t="shared" si="1"/>
        <v>2.050404761904762E-2</v>
      </c>
    </row>
    <row r="25" spans="1:19" x14ac:dyDescent="0.25">
      <c r="A25" s="1">
        <v>1</v>
      </c>
      <c r="B25" s="1">
        <v>1</v>
      </c>
      <c r="C25" s="1">
        <v>24</v>
      </c>
      <c r="D25" s="8">
        <v>2.0031666666666666E-2</v>
      </c>
      <c r="E25" s="1">
        <v>2</v>
      </c>
      <c r="F25" s="1">
        <v>1</v>
      </c>
      <c r="G25" s="1">
        <v>24</v>
      </c>
      <c r="H25" s="8">
        <v>2.23E-2</v>
      </c>
      <c r="I25" s="17">
        <f t="shared" si="0"/>
        <v>2.1165833333333335E-2</v>
      </c>
      <c r="J25" s="15"/>
      <c r="K25" s="1">
        <v>1</v>
      </c>
      <c r="L25" s="1">
        <v>2</v>
      </c>
      <c r="M25" s="1">
        <v>24</v>
      </c>
      <c r="N25" s="8">
        <v>4.0072000000000003E-2</v>
      </c>
      <c r="O25" s="1">
        <v>2</v>
      </c>
      <c r="P25" s="1">
        <v>2</v>
      </c>
      <c r="Q25" s="1">
        <v>24</v>
      </c>
      <c r="R25" s="8">
        <v>3.2600000000000004E-2</v>
      </c>
      <c r="S25" s="19">
        <f t="shared" si="1"/>
        <v>3.6336000000000007E-2</v>
      </c>
    </row>
    <row r="26" spans="1:19" x14ac:dyDescent="0.25">
      <c r="A26" s="1">
        <v>1</v>
      </c>
      <c r="B26" s="1">
        <v>1</v>
      </c>
      <c r="C26" s="1">
        <v>25</v>
      </c>
      <c r="D26" s="8">
        <v>0.75026000000000004</v>
      </c>
      <c r="E26" s="1">
        <v>2</v>
      </c>
      <c r="F26" s="1">
        <v>1</v>
      </c>
      <c r="G26" s="1">
        <v>25</v>
      </c>
      <c r="H26" s="8">
        <v>0.33600000000000002</v>
      </c>
      <c r="I26" s="17">
        <f t="shared" si="0"/>
        <v>0.54313</v>
      </c>
      <c r="J26" s="15"/>
      <c r="K26" s="1">
        <v>1</v>
      </c>
      <c r="L26" s="1">
        <v>2</v>
      </c>
      <c r="M26" s="1">
        <v>25</v>
      </c>
      <c r="N26" s="8">
        <v>1.082E-2</v>
      </c>
      <c r="O26" s="1">
        <v>2</v>
      </c>
      <c r="P26" s="1">
        <v>2</v>
      </c>
      <c r="Q26" s="1">
        <v>25</v>
      </c>
      <c r="R26" s="8">
        <v>0.11382500000000001</v>
      </c>
      <c r="S26" s="19">
        <f t="shared" si="1"/>
        <v>6.2322500000000003E-2</v>
      </c>
    </row>
    <row r="27" spans="1:19" x14ac:dyDescent="0.25">
      <c r="A27" s="1">
        <v>1</v>
      </c>
      <c r="B27" s="1">
        <v>1</v>
      </c>
      <c r="C27" s="1">
        <v>26</v>
      </c>
      <c r="D27" s="8">
        <v>0.16488111111111112</v>
      </c>
      <c r="E27" s="1">
        <v>2</v>
      </c>
      <c r="F27" s="1">
        <v>1</v>
      </c>
      <c r="G27" s="1">
        <v>26</v>
      </c>
      <c r="H27" s="8">
        <v>0.20707</v>
      </c>
      <c r="I27" s="17">
        <f t="shared" si="0"/>
        <v>0.18597555555555556</v>
      </c>
      <c r="J27" s="15"/>
      <c r="K27" s="1">
        <v>1</v>
      </c>
      <c r="L27" s="1">
        <v>2</v>
      </c>
      <c r="M27" s="1">
        <v>26</v>
      </c>
      <c r="N27" s="8">
        <v>9.4211111111111107E-2</v>
      </c>
      <c r="O27" s="1">
        <v>2</v>
      </c>
      <c r="P27" s="1">
        <v>2</v>
      </c>
      <c r="Q27" s="1">
        <v>26</v>
      </c>
      <c r="R27" s="8">
        <v>5.7411111111111128E-2</v>
      </c>
      <c r="S27" s="19">
        <f t="shared" si="1"/>
        <v>7.5811111111111121E-2</v>
      </c>
    </row>
    <row r="28" spans="1:19" x14ac:dyDescent="0.25">
      <c r="A28" s="1">
        <v>1</v>
      </c>
      <c r="B28" s="1">
        <v>1</v>
      </c>
      <c r="C28" s="1">
        <v>27</v>
      </c>
      <c r="D28" s="8">
        <v>0.34306285714285717</v>
      </c>
      <c r="E28" s="1">
        <v>2</v>
      </c>
      <c r="F28" s="1">
        <v>1</v>
      </c>
      <c r="G28" s="1">
        <v>27</v>
      </c>
      <c r="H28" s="8">
        <v>7.4183333333333337E-2</v>
      </c>
      <c r="I28" s="17">
        <f t="shared" si="0"/>
        <v>0.20862309523809525</v>
      </c>
      <c r="J28" s="15"/>
      <c r="K28" s="1">
        <v>1</v>
      </c>
      <c r="L28" s="1">
        <v>2</v>
      </c>
      <c r="M28" s="1">
        <v>27</v>
      </c>
      <c r="N28" s="8">
        <v>8.5601111111111114E-2</v>
      </c>
      <c r="O28" s="1">
        <v>2</v>
      </c>
      <c r="P28" s="1">
        <v>2</v>
      </c>
      <c r="Q28" s="1">
        <v>27</v>
      </c>
      <c r="R28" s="8">
        <v>3.6404285714285715E-2</v>
      </c>
      <c r="S28" s="19">
        <f t="shared" si="1"/>
        <v>6.1002698412698411E-2</v>
      </c>
    </row>
    <row r="29" spans="1:19" x14ac:dyDescent="0.25">
      <c r="A29" s="1">
        <v>1</v>
      </c>
      <c r="B29" s="1">
        <v>1</v>
      </c>
      <c r="C29" s="1">
        <v>28</v>
      </c>
      <c r="D29" s="8">
        <v>2.6867142857142857E-2</v>
      </c>
      <c r="E29" s="1">
        <v>2</v>
      </c>
      <c r="F29" s="1">
        <v>1</v>
      </c>
      <c r="G29" s="1">
        <v>28</v>
      </c>
      <c r="H29" s="8">
        <v>6.1666666666666654E-2</v>
      </c>
      <c r="I29" s="17">
        <f t="shared" si="0"/>
        <v>4.4266904761904757E-2</v>
      </c>
      <c r="J29" s="15"/>
      <c r="K29" s="1">
        <v>1</v>
      </c>
      <c r="L29" s="1">
        <v>2</v>
      </c>
      <c r="M29" s="1">
        <v>28</v>
      </c>
      <c r="N29" s="8">
        <v>4.0218333333333335E-2</v>
      </c>
      <c r="O29" s="1">
        <v>2</v>
      </c>
      <c r="P29" s="1">
        <v>2</v>
      </c>
      <c r="Q29" s="1">
        <v>28</v>
      </c>
      <c r="R29" s="8">
        <v>3.2499999999999999E-3</v>
      </c>
      <c r="S29" s="19">
        <f t="shared" si="1"/>
        <v>2.1734166666666669E-2</v>
      </c>
    </row>
    <row r="30" spans="1:19" x14ac:dyDescent="0.25">
      <c r="A30" s="1">
        <v>1</v>
      </c>
      <c r="B30" s="1">
        <v>1</v>
      </c>
      <c r="C30" s="1">
        <v>29</v>
      </c>
      <c r="D30" s="8">
        <v>0.38268000000000002</v>
      </c>
      <c r="E30" s="1">
        <v>2</v>
      </c>
      <c r="F30" s="1">
        <v>1</v>
      </c>
      <c r="G30" s="1">
        <v>29</v>
      </c>
      <c r="H30" s="8">
        <v>0.35548148148148145</v>
      </c>
      <c r="I30" s="17">
        <f t="shared" si="0"/>
        <v>0.36908074074074071</v>
      </c>
      <c r="J30" s="15"/>
      <c r="K30" s="1">
        <v>1</v>
      </c>
      <c r="L30" s="1">
        <v>2</v>
      </c>
      <c r="M30" s="1">
        <v>29</v>
      </c>
      <c r="N30" s="8">
        <v>7.2106666666666666E-2</v>
      </c>
      <c r="O30" s="1">
        <v>2</v>
      </c>
      <c r="P30" s="1">
        <v>2</v>
      </c>
      <c r="Q30" s="1">
        <v>29</v>
      </c>
      <c r="R30" s="8">
        <v>6.0399999999999995E-2</v>
      </c>
      <c r="S30" s="19">
        <f t="shared" si="1"/>
        <v>6.6253333333333331E-2</v>
      </c>
    </row>
    <row r="31" spans="1:19" x14ac:dyDescent="0.25">
      <c r="A31" s="1">
        <v>1</v>
      </c>
      <c r="B31" s="1">
        <v>1</v>
      </c>
      <c r="C31" s="1">
        <v>30</v>
      </c>
      <c r="D31" s="8">
        <v>0.56999999999999995</v>
      </c>
      <c r="E31" s="1">
        <v>2</v>
      </c>
      <c r="F31" s="1">
        <v>1</v>
      </c>
      <c r="G31" s="1">
        <v>30</v>
      </c>
      <c r="H31" s="8" t="s">
        <v>1</v>
      </c>
      <c r="I31" s="17">
        <f t="shared" si="0"/>
        <v>0.56999999999999995</v>
      </c>
      <c r="J31" s="15"/>
      <c r="K31" s="1">
        <v>1</v>
      </c>
      <c r="L31" s="1">
        <v>2</v>
      </c>
      <c r="M31" s="1">
        <v>30</v>
      </c>
      <c r="N31" s="8">
        <v>0.1016</v>
      </c>
      <c r="O31" s="1">
        <v>2</v>
      </c>
      <c r="P31" s="1">
        <v>2</v>
      </c>
      <c r="Q31" s="1">
        <v>30</v>
      </c>
      <c r="R31" s="8">
        <v>0.16190000000000002</v>
      </c>
      <c r="S31" s="19">
        <f t="shared" si="1"/>
        <v>0.13175000000000001</v>
      </c>
    </row>
    <row r="32" spans="1:19" x14ac:dyDescent="0.25">
      <c r="A32" s="1">
        <v>1</v>
      </c>
      <c r="B32" s="1">
        <v>1</v>
      </c>
      <c r="C32" s="1">
        <v>31</v>
      </c>
      <c r="D32" s="8">
        <v>0.46</v>
      </c>
      <c r="E32" s="1">
        <v>2</v>
      </c>
      <c r="F32" s="1">
        <v>1</v>
      </c>
      <c r="G32" s="1">
        <v>31</v>
      </c>
      <c r="H32" s="8">
        <v>0.3826</v>
      </c>
      <c r="I32" s="17">
        <f t="shared" si="0"/>
        <v>0.42130000000000001</v>
      </c>
      <c r="J32" s="15"/>
      <c r="K32" s="1">
        <v>1</v>
      </c>
      <c r="L32" s="1">
        <v>2</v>
      </c>
      <c r="M32" s="1">
        <v>31</v>
      </c>
      <c r="N32" s="8">
        <v>8.8812500000000003E-2</v>
      </c>
      <c r="O32" s="1">
        <v>2</v>
      </c>
      <c r="P32" s="1">
        <v>2</v>
      </c>
      <c r="Q32" s="1">
        <v>31</v>
      </c>
      <c r="R32" s="8">
        <v>7.6399999999999996E-2</v>
      </c>
      <c r="S32" s="19">
        <f t="shared" si="1"/>
        <v>8.2606249999999992E-2</v>
      </c>
    </row>
    <row r="33" spans="1:19" x14ac:dyDescent="0.25">
      <c r="A33" s="1">
        <v>1</v>
      </c>
      <c r="B33" s="1">
        <v>1</v>
      </c>
      <c r="C33" s="1">
        <v>32</v>
      </c>
      <c r="D33" s="8">
        <v>6.8765555555555566E-2</v>
      </c>
      <c r="E33" s="1">
        <v>2</v>
      </c>
      <c r="F33" s="1">
        <v>1</v>
      </c>
      <c r="G33" s="1">
        <v>32</v>
      </c>
      <c r="H33" s="8">
        <v>4.6655555555555561E-2</v>
      </c>
      <c r="I33" s="17">
        <f t="shared" si="0"/>
        <v>5.7710555555555564E-2</v>
      </c>
      <c r="J33" s="15"/>
      <c r="K33" s="1">
        <v>1</v>
      </c>
      <c r="L33" s="1">
        <v>2</v>
      </c>
      <c r="M33" s="1">
        <v>32</v>
      </c>
      <c r="N33" s="8">
        <v>7.8911111111111109E-3</v>
      </c>
      <c r="O33" s="1">
        <v>2</v>
      </c>
      <c r="P33" s="1">
        <v>2</v>
      </c>
      <c r="Q33" s="1">
        <v>32</v>
      </c>
      <c r="R33" s="8">
        <v>1.3653846153846155E-2</v>
      </c>
      <c r="S33" s="19">
        <f t="shared" si="1"/>
        <v>1.0772478632478634E-2</v>
      </c>
    </row>
    <row r="34" spans="1:19" x14ac:dyDescent="0.25">
      <c r="A34" s="1">
        <v>1</v>
      </c>
      <c r="B34" s="1">
        <v>1</v>
      </c>
      <c r="C34" s="1">
        <v>33</v>
      </c>
      <c r="D34" s="8">
        <v>0.14138571428571428</v>
      </c>
      <c r="E34" s="1">
        <v>2</v>
      </c>
      <c r="F34" s="1">
        <v>1</v>
      </c>
      <c r="G34" s="1">
        <v>33</v>
      </c>
      <c r="H34" s="8">
        <v>0.29092000000000001</v>
      </c>
      <c r="I34" s="17">
        <f t="shared" si="0"/>
        <v>0.21615285714285715</v>
      </c>
      <c r="J34" s="15"/>
      <c r="K34" s="1">
        <v>1</v>
      </c>
      <c r="L34" s="1">
        <v>2</v>
      </c>
      <c r="M34" s="1">
        <v>33</v>
      </c>
      <c r="N34" s="8">
        <v>1.3479000000000001E-2</v>
      </c>
      <c r="O34" s="1">
        <v>2</v>
      </c>
      <c r="P34" s="1">
        <v>2</v>
      </c>
      <c r="Q34" s="1">
        <v>33</v>
      </c>
      <c r="R34" s="8">
        <v>0.17068333333333333</v>
      </c>
      <c r="S34" s="19">
        <f t="shared" si="1"/>
        <v>9.2081166666666658E-2</v>
      </c>
    </row>
    <row r="35" spans="1:19" x14ac:dyDescent="0.25">
      <c r="A35" s="1">
        <v>1</v>
      </c>
      <c r="B35" s="1">
        <v>1</v>
      </c>
      <c r="C35" s="1">
        <v>34</v>
      </c>
      <c r="D35" s="8">
        <v>0.31824999999999992</v>
      </c>
      <c r="E35" s="1">
        <v>2</v>
      </c>
      <c r="F35" s="1">
        <v>1</v>
      </c>
      <c r="G35" s="1">
        <v>34</v>
      </c>
      <c r="H35" s="8">
        <v>0.37178333333333335</v>
      </c>
      <c r="I35" s="17">
        <f t="shared" si="0"/>
        <v>0.34501666666666664</v>
      </c>
      <c r="J35" s="15"/>
      <c r="K35" s="1">
        <v>1</v>
      </c>
      <c r="L35" s="1">
        <v>2</v>
      </c>
      <c r="M35" s="1">
        <v>34</v>
      </c>
      <c r="N35" s="8">
        <v>9.2333999999999999E-2</v>
      </c>
      <c r="O35" s="1">
        <v>2</v>
      </c>
      <c r="P35" s="1">
        <v>2</v>
      </c>
      <c r="Q35" s="1">
        <v>34</v>
      </c>
      <c r="R35" s="8">
        <v>0.1255</v>
      </c>
      <c r="S35" s="19">
        <f t="shared" si="1"/>
        <v>0.108917</v>
      </c>
    </row>
    <row r="36" spans="1:19" x14ac:dyDescent="0.25">
      <c r="A36" s="1">
        <v>1</v>
      </c>
      <c r="B36" s="1">
        <v>1</v>
      </c>
      <c r="C36" s="1">
        <v>35</v>
      </c>
      <c r="D36" s="8">
        <v>0.18678444444444445</v>
      </c>
      <c r="E36" s="1">
        <v>2</v>
      </c>
      <c r="F36" s="1">
        <v>1</v>
      </c>
      <c r="G36" s="1">
        <v>35</v>
      </c>
      <c r="H36" s="8">
        <v>0.2132333333333333</v>
      </c>
      <c r="I36" s="17">
        <f t="shared" si="0"/>
        <v>0.20000888888888887</v>
      </c>
      <c r="J36" s="15"/>
      <c r="K36" s="1">
        <v>1</v>
      </c>
      <c r="L36" s="1">
        <v>2</v>
      </c>
      <c r="M36" s="1">
        <v>35</v>
      </c>
      <c r="N36" s="8">
        <v>0.204738</v>
      </c>
      <c r="O36" s="1">
        <v>2</v>
      </c>
      <c r="P36" s="1">
        <v>2</v>
      </c>
      <c r="Q36" s="1">
        <v>35</v>
      </c>
      <c r="R36" s="8">
        <v>2.3266666666666668E-2</v>
      </c>
      <c r="S36" s="19">
        <f t="shared" si="1"/>
        <v>0.11400233333333333</v>
      </c>
    </row>
    <row r="37" spans="1:19" x14ac:dyDescent="0.25">
      <c r="A37" s="1">
        <v>1</v>
      </c>
      <c r="B37" s="1">
        <v>1</v>
      </c>
      <c r="C37" s="1">
        <v>36</v>
      </c>
      <c r="D37" s="8">
        <v>0.161885</v>
      </c>
      <c r="E37" s="1">
        <v>2</v>
      </c>
      <c r="F37" s="1">
        <v>1</v>
      </c>
      <c r="G37" s="1">
        <v>36</v>
      </c>
      <c r="H37" s="8">
        <v>0.16154285714285715</v>
      </c>
      <c r="I37" s="17">
        <f t="shared" si="0"/>
        <v>0.16171392857142858</v>
      </c>
      <c r="J37" s="15"/>
      <c r="K37" s="1">
        <v>1</v>
      </c>
      <c r="L37" s="1">
        <v>2</v>
      </c>
      <c r="M37" s="1">
        <v>36</v>
      </c>
      <c r="N37" s="8">
        <v>8.8875714285714294E-2</v>
      </c>
      <c r="O37" s="1">
        <v>2</v>
      </c>
      <c r="P37" s="1">
        <v>2</v>
      </c>
      <c r="Q37" s="1">
        <v>36</v>
      </c>
      <c r="R37" s="8">
        <v>3.6070000000000005E-2</v>
      </c>
      <c r="S37" s="19">
        <f t="shared" si="1"/>
        <v>6.2472857142857149E-2</v>
      </c>
    </row>
    <row r="38" spans="1:19" x14ac:dyDescent="0.25">
      <c r="A38" s="1">
        <v>1</v>
      </c>
      <c r="B38" s="1">
        <v>1</v>
      </c>
      <c r="C38" s="1">
        <v>37</v>
      </c>
      <c r="D38" s="8">
        <v>0.26718090909090908</v>
      </c>
      <c r="E38" s="1">
        <v>2</v>
      </c>
      <c r="F38" s="1">
        <v>1</v>
      </c>
      <c r="G38" s="1">
        <v>37</v>
      </c>
      <c r="H38" s="8">
        <v>0.11065</v>
      </c>
      <c r="I38" s="17">
        <f t="shared" si="0"/>
        <v>0.18891545454545455</v>
      </c>
      <c r="J38" s="15"/>
      <c r="K38" s="1">
        <v>1</v>
      </c>
      <c r="L38" s="1">
        <v>2</v>
      </c>
      <c r="M38" s="1">
        <v>37</v>
      </c>
      <c r="N38" s="8">
        <v>9.6481428571428565E-2</v>
      </c>
      <c r="O38" s="1">
        <v>2</v>
      </c>
      <c r="P38" s="1">
        <v>2</v>
      </c>
      <c r="Q38" s="1">
        <v>37</v>
      </c>
      <c r="R38" s="8">
        <v>3.4833333333333334E-2</v>
      </c>
      <c r="S38" s="19">
        <f t="shared" si="1"/>
        <v>6.5657380952380953E-2</v>
      </c>
    </row>
    <row r="39" spans="1:19" x14ac:dyDescent="0.25">
      <c r="A39" s="1">
        <v>1</v>
      </c>
      <c r="B39" s="1">
        <v>1</v>
      </c>
      <c r="C39" s="1">
        <v>38</v>
      </c>
      <c r="D39" s="8">
        <v>0.15492777777777778</v>
      </c>
      <c r="E39" s="1">
        <v>2</v>
      </c>
      <c r="F39" s="1">
        <v>1</v>
      </c>
      <c r="G39" s="1">
        <v>38</v>
      </c>
      <c r="H39" s="8">
        <v>0.4039375</v>
      </c>
      <c r="I39" s="17">
        <f t="shared" si="0"/>
        <v>0.27943263888888892</v>
      </c>
      <c r="J39" s="15"/>
      <c r="K39" s="1">
        <v>1</v>
      </c>
      <c r="L39" s="1">
        <v>2</v>
      </c>
      <c r="M39" s="1">
        <v>38</v>
      </c>
      <c r="N39" s="8">
        <v>4.5995454545454548E-2</v>
      </c>
      <c r="O39" s="1">
        <v>2</v>
      </c>
      <c r="P39" s="1">
        <v>2</v>
      </c>
      <c r="Q39" s="1">
        <v>38</v>
      </c>
      <c r="R39" s="8">
        <v>3.6699999999999997E-2</v>
      </c>
      <c r="S39" s="19">
        <f t="shared" si="1"/>
        <v>4.1347727272727272E-2</v>
      </c>
    </row>
    <row r="40" spans="1:19" x14ac:dyDescent="0.25">
      <c r="A40" s="1">
        <v>1</v>
      </c>
      <c r="B40" s="1">
        <v>1</v>
      </c>
      <c r="C40" s="1">
        <v>39</v>
      </c>
      <c r="D40" s="8">
        <v>8.165399999999999E-2</v>
      </c>
      <c r="E40" s="1">
        <v>2</v>
      </c>
      <c r="F40" s="1">
        <v>1</v>
      </c>
      <c r="G40" s="1">
        <v>39</v>
      </c>
      <c r="H40" s="8">
        <v>4.9071428571428564E-2</v>
      </c>
      <c r="I40" s="17">
        <f t="shared" si="0"/>
        <v>6.5362714285714274E-2</v>
      </c>
      <c r="J40" s="15"/>
      <c r="K40" s="1">
        <v>1</v>
      </c>
      <c r="L40" s="1">
        <v>2</v>
      </c>
      <c r="M40" s="1">
        <v>39</v>
      </c>
      <c r="N40" s="8">
        <v>3.9774999999999998E-2</v>
      </c>
      <c r="O40" s="1">
        <v>2</v>
      </c>
      <c r="P40" s="1">
        <v>2</v>
      </c>
      <c r="Q40" s="1">
        <v>39</v>
      </c>
      <c r="R40" s="8">
        <v>3.8022222222222228E-2</v>
      </c>
      <c r="S40" s="19">
        <f t="shared" si="1"/>
        <v>3.8898611111111113E-2</v>
      </c>
    </row>
    <row r="41" spans="1:19" x14ac:dyDescent="0.25">
      <c r="A41" s="1">
        <v>1</v>
      </c>
      <c r="B41" s="1">
        <v>1</v>
      </c>
      <c r="C41" s="1">
        <v>40</v>
      </c>
      <c r="D41" s="8">
        <v>0.188</v>
      </c>
      <c r="E41" s="1">
        <v>2</v>
      </c>
      <c r="F41" s="1">
        <v>1</v>
      </c>
      <c r="G41" s="1">
        <v>40</v>
      </c>
      <c r="H41" s="8">
        <v>3.1487500000000002E-2</v>
      </c>
      <c r="I41" s="17">
        <f t="shared" si="0"/>
        <v>0.10974375</v>
      </c>
      <c r="J41" s="15"/>
      <c r="K41" s="1">
        <v>1</v>
      </c>
      <c r="L41" s="1">
        <v>2</v>
      </c>
      <c r="M41" s="1">
        <v>40</v>
      </c>
      <c r="N41" s="8">
        <v>5.6277777777777788E-2</v>
      </c>
      <c r="O41" s="1">
        <v>2</v>
      </c>
      <c r="P41" s="1">
        <v>2</v>
      </c>
      <c r="Q41" s="1">
        <v>40</v>
      </c>
      <c r="R41" s="8">
        <v>8.5034444444444454E-2</v>
      </c>
      <c r="S41" s="19">
        <f t="shared" si="1"/>
        <v>7.0656111111111114E-2</v>
      </c>
    </row>
    <row r="42" spans="1:19" x14ac:dyDescent="0.25">
      <c r="A42" s="1">
        <v>1</v>
      </c>
      <c r="B42" s="1">
        <v>1</v>
      </c>
      <c r="C42" s="1">
        <v>41</v>
      </c>
      <c r="D42" s="8">
        <v>6.7634285714285716E-2</v>
      </c>
      <c r="E42" s="1">
        <v>2</v>
      </c>
      <c r="F42" s="1">
        <v>1</v>
      </c>
      <c r="G42" s="1">
        <v>41</v>
      </c>
      <c r="H42" s="8">
        <v>0.11422000000000002</v>
      </c>
      <c r="I42" s="17">
        <f t="shared" si="0"/>
        <v>9.0927142857142873E-2</v>
      </c>
      <c r="J42" s="15"/>
      <c r="K42" s="1">
        <v>1</v>
      </c>
      <c r="L42" s="1">
        <v>2</v>
      </c>
      <c r="M42" s="1">
        <v>41</v>
      </c>
      <c r="N42" s="8">
        <v>3.4826250000000003E-2</v>
      </c>
      <c r="O42" s="1">
        <v>2</v>
      </c>
      <c r="P42" s="1">
        <v>2</v>
      </c>
      <c r="Q42" s="1">
        <v>41</v>
      </c>
      <c r="R42" s="8">
        <v>4.2022222222222225E-2</v>
      </c>
      <c r="S42" s="19">
        <f t="shared" si="1"/>
        <v>3.8424236111111114E-2</v>
      </c>
    </row>
    <row r="43" spans="1:19" x14ac:dyDescent="0.25">
      <c r="A43" s="1">
        <v>1</v>
      </c>
      <c r="B43" s="1">
        <v>1</v>
      </c>
      <c r="C43" s="1">
        <v>42</v>
      </c>
      <c r="D43" s="8">
        <v>0.19209833333333334</v>
      </c>
      <c r="E43" s="1">
        <v>2</v>
      </c>
      <c r="F43" s="1">
        <v>1</v>
      </c>
      <c r="G43" s="1">
        <v>42</v>
      </c>
      <c r="H43" s="8">
        <v>0.13023750000000001</v>
      </c>
      <c r="I43" s="17">
        <f t="shared" si="0"/>
        <v>0.16116791666666669</v>
      </c>
      <c r="J43" s="15"/>
      <c r="K43" s="1">
        <v>1</v>
      </c>
      <c r="L43" s="1">
        <v>2</v>
      </c>
      <c r="M43" s="1">
        <v>42</v>
      </c>
      <c r="N43" s="8">
        <v>7.5932222222222234E-2</v>
      </c>
      <c r="O43" s="1">
        <v>2</v>
      </c>
      <c r="P43" s="1">
        <v>2</v>
      </c>
      <c r="Q43" s="1">
        <v>42</v>
      </c>
      <c r="R43" s="8">
        <v>3.996615384615386E-2</v>
      </c>
      <c r="S43" s="19">
        <f t="shared" si="1"/>
        <v>5.7949188034188047E-2</v>
      </c>
    </row>
    <row r="44" spans="1:19" x14ac:dyDescent="0.25">
      <c r="A44" s="1">
        <v>1</v>
      </c>
      <c r="B44" s="1">
        <v>1</v>
      </c>
      <c r="C44" s="1">
        <v>43</v>
      </c>
      <c r="D44" s="8">
        <v>9.1466000000000006E-2</v>
      </c>
      <c r="E44" s="1">
        <v>2</v>
      </c>
      <c r="F44" s="1">
        <v>1</v>
      </c>
      <c r="G44" s="1">
        <v>43</v>
      </c>
      <c r="H44" s="8">
        <v>1.6825E-2</v>
      </c>
      <c r="I44" s="17">
        <f t="shared" si="0"/>
        <v>5.4145499999999999E-2</v>
      </c>
      <c r="J44" s="15"/>
      <c r="K44" s="1">
        <v>1</v>
      </c>
      <c r="L44" s="1">
        <v>2</v>
      </c>
      <c r="M44" s="1">
        <v>43</v>
      </c>
      <c r="N44" s="8">
        <v>4.8512857142857135E-2</v>
      </c>
      <c r="O44" s="1">
        <v>2</v>
      </c>
      <c r="P44" s="1">
        <v>2</v>
      </c>
      <c r="Q44" s="1">
        <v>43</v>
      </c>
      <c r="R44" s="8">
        <v>2.5280000000000004E-2</v>
      </c>
      <c r="S44" s="19">
        <f t="shared" si="1"/>
        <v>3.6896428571428566E-2</v>
      </c>
    </row>
    <row r="45" spans="1:19" x14ac:dyDescent="0.25">
      <c r="A45" s="1">
        <v>1</v>
      </c>
      <c r="B45" s="1">
        <v>1</v>
      </c>
      <c r="C45" s="1">
        <v>44</v>
      </c>
      <c r="D45" s="8">
        <v>0.39540000000000003</v>
      </c>
      <c r="E45" s="1">
        <v>2</v>
      </c>
      <c r="F45" s="1">
        <v>1</v>
      </c>
      <c r="G45" s="1">
        <v>44</v>
      </c>
      <c r="H45" s="8">
        <v>0.24575</v>
      </c>
      <c r="I45" s="17">
        <f t="shared" si="0"/>
        <v>0.320575</v>
      </c>
      <c r="J45" s="15"/>
      <c r="K45" s="1">
        <v>1</v>
      </c>
      <c r="L45" s="1">
        <v>2</v>
      </c>
      <c r="M45" s="1">
        <v>44</v>
      </c>
      <c r="N45" s="8">
        <v>0.27333333333333332</v>
      </c>
      <c r="O45" s="1">
        <v>2</v>
      </c>
      <c r="P45" s="1">
        <v>2</v>
      </c>
      <c r="Q45" s="1">
        <v>44</v>
      </c>
      <c r="R45" s="8" t="s">
        <v>1</v>
      </c>
      <c r="S45" s="19">
        <f t="shared" si="1"/>
        <v>0.27333333333333332</v>
      </c>
    </row>
    <row r="46" spans="1:19" x14ac:dyDescent="0.25">
      <c r="A46" s="1">
        <v>1</v>
      </c>
      <c r="B46" s="1">
        <v>1</v>
      </c>
      <c r="C46" s="1">
        <v>45</v>
      </c>
      <c r="D46" s="8">
        <v>8.9810000000000015E-2</v>
      </c>
      <c r="E46" s="1">
        <v>2</v>
      </c>
      <c r="F46" s="1">
        <v>1</v>
      </c>
      <c r="G46" s="1">
        <v>45</v>
      </c>
      <c r="H46" s="8">
        <v>0.16388999999999998</v>
      </c>
      <c r="I46" s="17">
        <f t="shared" si="0"/>
        <v>0.12684999999999999</v>
      </c>
      <c r="J46" s="15"/>
      <c r="K46" s="1">
        <v>1</v>
      </c>
      <c r="L46" s="1">
        <v>2</v>
      </c>
      <c r="M46" s="1">
        <v>45</v>
      </c>
      <c r="N46" s="8">
        <v>0.27432333333333331</v>
      </c>
      <c r="O46" s="1">
        <v>2</v>
      </c>
      <c r="P46" s="1">
        <v>2</v>
      </c>
      <c r="Q46" s="1">
        <v>45</v>
      </c>
      <c r="R46" s="8">
        <v>8.3337499999999995E-2</v>
      </c>
      <c r="S46" s="19">
        <f t="shared" si="1"/>
        <v>0.17883041666666666</v>
      </c>
    </row>
    <row r="47" spans="1:19" x14ac:dyDescent="0.25">
      <c r="A47" s="1">
        <v>1</v>
      </c>
      <c r="B47" s="1">
        <v>1</v>
      </c>
      <c r="C47" s="1">
        <v>46</v>
      </c>
      <c r="D47" s="8" t="s">
        <v>1</v>
      </c>
      <c r="E47" s="1">
        <v>2</v>
      </c>
      <c r="F47" s="1">
        <v>1</v>
      </c>
      <c r="G47" s="1">
        <v>46</v>
      </c>
      <c r="H47" s="8">
        <v>0.39271666666666666</v>
      </c>
      <c r="I47" s="17">
        <f t="shared" si="0"/>
        <v>0.39271666666666666</v>
      </c>
      <c r="J47" s="15"/>
      <c r="K47" s="1">
        <v>1</v>
      </c>
      <c r="L47" s="1">
        <v>2</v>
      </c>
      <c r="M47" s="1">
        <v>46</v>
      </c>
      <c r="N47" s="8" t="s">
        <v>1</v>
      </c>
      <c r="O47" s="1">
        <v>2</v>
      </c>
      <c r="P47" s="1">
        <v>2</v>
      </c>
      <c r="Q47" s="1">
        <v>46</v>
      </c>
      <c r="R47" s="8" t="s">
        <v>1</v>
      </c>
      <c r="S47" s="19" t="s">
        <v>1</v>
      </c>
    </row>
    <row r="48" spans="1:19" x14ac:dyDescent="0.25">
      <c r="A48" s="1">
        <v>1</v>
      </c>
      <c r="B48" s="1">
        <v>1</v>
      </c>
      <c r="C48" s="1">
        <v>47</v>
      </c>
      <c r="D48" s="8">
        <v>0.16220000000000001</v>
      </c>
      <c r="E48" s="1">
        <v>2</v>
      </c>
      <c r="F48" s="1">
        <v>1</v>
      </c>
      <c r="G48" s="1">
        <v>47</v>
      </c>
      <c r="H48" s="8">
        <v>0.15430000000000002</v>
      </c>
      <c r="I48" s="17">
        <f>AVERAGE(D48,H48)</f>
        <v>0.15825</v>
      </c>
      <c r="J48" s="15"/>
      <c r="K48" s="1">
        <v>1</v>
      </c>
      <c r="L48" s="1">
        <v>2</v>
      </c>
      <c r="M48" s="1">
        <v>47</v>
      </c>
      <c r="N48" s="8">
        <v>1.9599999999999999E-2</v>
      </c>
      <c r="O48" s="1">
        <v>2</v>
      </c>
      <c r="P48" s="1">
        <v>2</v>
      </c>
      <c r="Q48" s="1">
        <v>47</v>
      </c>
      <c r="R48" s="8">
        <v>7.6871428571428577E-2</v>
      </c>
      <c r="S48" s="19">
        <f t="shared" si="1"/>
        <v>4.8235714285714285E-2</v>
      </c>
    </row>
    <row r="49" spans="1:19" x14ac:dyDescent="0.25">
      <c r="A49" s="1">
        <v>1</v>
      </c>
      <c r="B49" s="1">
        <v>1</v>
      </c>
      <c r="C49" s="1">
        <v>48</v>
      </c>
      <c r="D49" s="8" t="s">
        <v>1</v>
      </c>
      <c r="E49" s="1">
        <v>2</v>
      </c>
      <c r="F49" s="1">
        <v>1</v>
      </c>
      <c r="G49" s="1">
        <v>48</v>
      </c>
      <c r="H49" s="8">
        <v>4.0399999999999998E-2</v>
      </c>
      <c r="I49" s="17">
        <f>AVERAGE(D49,H49)</f>
        <v>4.0399999999999998E-2</v>
      </c>
      <c r="J49" s="15"/>
      <c r="K49" s="1">
        <v>1</v>
      </c>
      <c r="L49" s="1">
        <v>2</v>
      </c>
      <c r="M49" s="1">
        <v>48</v>
      </c>
      <c r="N49" s="8" t="s">
        <v>1</v>
      </c>
      <c r="O49" s="1">
        <v>2</v>
      </c>
      <c r="P49" s="1">
        <v>2</v>
      </c>
      <c r="Q49" s="1">
        <v>48</v>
      </c>
      <c r="R49" s="8" t="s">
        <v>1</v>
      </c>
      <c r="S49" s="19" t="s">
        <v>1</v>
      </c>
    </row>
    <row r="50" spans="1:19" x14ac:dyDescent="0.25">
      <c r="E50" s="12"/>
      <c r="F50" s="12"/>
      <c r="G50" s="12"/>
      <c r="H50" s="12"/>
      <c r="I50" s="2"/>
      <c r="J50" s="15"/>
      <c r="K50" s="15"/>
      <c r="L50" s="15"/>
      <c r="M50" s="15"/>
      <c r="N50" s="15"/>
      <c r="O50" s="15"/>
      <c r="P50" s="15"/>
      <c r="Q50" s="15"/>
      <c r="R50" s="15"/>
      <c r="S50" s="2"/>
    </row>
    <row r="51" spans="1:19" x14ac:dyDescent="0.25">
      <c r="E51" s="12"/>
      <c r="F51" s="12"/>
      <c r="G51" s="12"/>
      <c r="H51" s="12"/>
      <c r="I51" s="2"/>
      <c r="J51" s="15"/>
      <c r="K51" s="15"/>
      <c r="L51" s="15"/>
      <c r="M51" s="15"/>
      <c r="N51" s="15"/>
      <c r="O51" s="15"/>
      <c r="P51" s="15"/>
      <c r="Q51" s="15"/>
      <c r="R51" s="15"/>
      <c r="S51" s="2"/>
    </row>
    <row r="52" spans="1:19" x14ac:dyDescent="0.25">
      <c r="E52" s="12"/>
      <c r="F52" s="12"/>
      <c r="G52" s="12"/>
      <c r="H52" s="12"/>
      <c r="I52" s="2"/>
      <c r="J52" s="15"/>
      <c r="K52" s="15"/>
      <c r="L52" s="15"/>
      <c r="M52" s="15"/>
      <c r="N52" s="15"/>
      <c r="O52" s="15"/>
      <c r="P52" s="15"/>
      <c r="Q52" s="15"/>
      <c r="R52" s="15"/>
      <c r="S52" s="2"/>
    </row>
    <row r="53" spans="1:19" x14ac:dyDescent="0.25">
      <c r="E53" s="12"/>
      <c r="F53" s="12"/>
      <c r="G53" s="12"/>
      <c r="H53" s="12"/>
      <c r="I53" s="2"/>
      <c r="J53" s="15"/>
      <c r="K53" s="15"/>
      <c r="L53" s="15"/>
      <c r="M53" s="15"/>
      <c r="N53" s="15"/>
      <c r="O53" s="15"/>
      <c r="P53" s="15"/>
      <c r="Q53" s="15"/>
      <c r="R53" s="15"/>
      <c r="S53" s="2"/>
    </row>
    <row r="54" spans="1:19" x14ac:dyDescent="0.25">
      <c r="E54" s="12"/>
      <c r="F54" s="12"/>
      <c r="G54" s="12"/>
      <c r="H54" s="12"/>
      <c r="I54" s="2"/>
      <c r="J54" s="15"/>
      <c r="K54" s="15"/>
      <c r="L54" s="15"/>
      <c r="M54" s="15"/>
      <c r="N54" s="15"/>
      <c r="O54" s="15"/>
      <c r="P54" s="15"/>
      <c r="Q54" s="15"/>
      <c r="R54" s="15"/>
      <c r="S54" s="2"/>
    </row>
    <row r="55" spans="1:19" x14ac:dyDescent="0.25">
      <c r="E55" s="12"/>
      <c r="F55" s="12"/>
      <c r="G55" s="12"/>
      <c r="H55" s="12"/>
      <c r="I55" s="2"/>
      <c r="J55" s="15"/>
      <c r="K55" s="15"/>
      <c r="L55" s="15"/>
      <c r="M55" s="15"/>
      <c r="N55" s="15"/>
      <c r="O55" s="15"/>
      <c r="P55" s="15"/>
      <c r="Q55" s="15"/>
      <c r="R55" s="15"/>
      <c r="S55" s="2"/>
    </row>
    <row r="56" spans="1:19" x14ac:dyDescent="0.25">
      <c r="E56" s="12"/>
      <c r="F56" s="12"/>
      <c r="G56" s="12"/>
      <c r="H56" s="12"/>
      <c r="I56" s="2"/>
      <c r="J56" s="15"/>
      <c r="K56" s="15"/>
      <c r="L56" s="15"/>
      <c r="M56" s="15"/>
      <c r="N56" s="15"/>
      <c r="O56" s="15"/>
      <c r="P56" s="15"/>
      <c r="Q56" s="15"/>
      <c r="R56" s="15"/>
      <c r="S56" s="2"/>
    </row>
    <row r="57" spans="1:19" x14ac:dyDescent="0.25">
      <c r="E57" s="12"/>
      <c r="F57" s="12"/>
      <c r="G57" s="12"/>
      <c r="H57" s="12"/>
      <c r="I57" s="2"/>
      <c r="J57" s="15"/>
      <c r="K57" s="15"/>
      <c r="L57" s="15"/>
      <c r="M57" s="15"/>
      <c r="N57" s="15"/>
      <c r="O57" s="15"/>
      <c r="P57" s="15"/>
      <c r="Q57" s="15"/>
      <c r="R57" s="15"/>
      <c r="S57" s="2"/>
    </row>
    <row r="58" spans="1:19" x14ac:dyDescent="0.25">
      <c r="E58" s="12"/>
      <c r="F58" s="12"/>
      <c r="G58" s="12"/>
      <c r="H58" s="12"/>
      <c r="I58" s="2"/>
      <c r="J58" s="15"/>
      <c r="K58" s="15"/>
      <c r="L58" s="15"/>
      <c r="M58" s="15"/>
      <c r="N58" s="15"/>
      <c r="O58" s="15"/>
      <c r="P58" s="15"/>
      <c r="Q58" s="15"/>
      <c r="R58" s="15"/>
      <c r="S58" s="2"/>
    </row>
    <row r="59" spans="1:19" x14ac:dyDescent="0.25">
      <c r="E59" s="12"/>
      <c r="F59" s="12"/>
      <c r="G59" s="12"/>
      <c r="H59" s="12"/>
      <c r="I59" s="2"/>
      <c r="J59" s="15"/>
      <c r="K59" s="15"/>
      <c r="L59" s="15"/>
      <c r="M59" s="15"/>
      <c r="N59" s="15"/>
      <c r="O59" s="15"/>
      <c r="P59" s="15"/>
      <c r="Q59" s="15"/>
      <c r="R59" s="15"/>
      <c r="S59" s="2"/>
    </row>
    <row r="60" spans="1:19" x14ac:dyDescent="0.25">
      <c r="E60" s="12"/>
      <c r="F60" s="12"/>
      <c r="G60" s="12"/>
      <c r="H60" s="12"/>
      <c r="I60" s="2"/>
      <c r="J60" s="15"/>
      <c r="K60" s="15"/>
      <c r="L60" s="15"/>
      <c r="M60" s="15"/>
      <c r="N60" s="15"/>
      <c r="O60" s="15"/>
      <c r="P60" s="15"/>
      <c r="Q60" s="15"/>
      <c r="R60" s="15"/>
      <c r="S60" s="2"/>
    </row>
    <row r="61" spans="1:19" x14ac:dyDescent="0.25">
      <c r="E61" s="12"/>
      <c r="F61" s="12"/>
      <c r="G61" s="12"/>
      <c r="H61" s="12"/>
      <c r="I61" s="2"/>
      <c r="J61" s="15"/>
      <c r="K61" s="15"/>
      <c r="L61" s="15"/>
      <c r="M61" s="15"/>
      <c r="N61" s="15"/>
      <c r="O61" s="15"/>
      <c r="P61" s="15"/>
      <c r="Q61" s="15"/>
      <c r="R61" s="15"/>
      <c r="S61" s="2"/>
    </row>
    <row r="62" spans="1:19" x14ac:dyDescent="0.25">
      <c r="E62" s="12"/>
      <c r="F62" s="12"/>
      <c r="G62" s="12"/>
      <c r="H62" s="12"/>
      <c r="I62" s="2"/>
      <c r="J62" s="15"/>
      <c r="K62" s="15"/>
      <c r="L62" s="15"/>
      <c r="M62" s="15"/>
      <c r="N62" s="15"/>
      <c r="O62" s="15"/>
      <c r="P62" s="15"/>
      <c r="Q62" s="15"/>
      <c r="R62" s="15"/>
      <c r="S62" s="2"/>
    </row>
    <row r="63" spans="1:19" x14ac:dyDescent="0.25">
      <c r="E63" s="12"/>
      <c r="F63" s="12"/>
      <c r="G63" s="12"/>
      <c r="H63" s="12"/>
      <c r="I63" s="2"/>
      <c r="J63" s="15"/>
      <c r="K63" s="15"/>
      <c r="L63" s="15"/>
      <c r="M63" s="15"/>
      <c r="N63" s="15"/>
      <c r="O63" s="15"/>
      <c r="P63" s="15"/>
      <c r="Q63" s="15"/>
      <c r="R63" s="15"/>
      <c r="S63" s="2"/>
    </row>
    <row r="64" spans="1:19" x14ac:dyDescent="0.25">
      <c r="E64" s="12"/>
      <c r="F64" s="12"/>
      <c r="G64" s="12"/>
      <c r="H64" s="12"/>
      <c r="I64" s="2"/>
      <c r="J64" s="15"/>
      <c r="K64" s="15"/>
      <c r="L64" s="15"/>
      <c r="M64" s="15"/>
      <c r="N64" s="15"/>
      <c r="O64" s="15"/>
      <c r="P64" s="15"/>
      <c r="Q64" s="15"/>
      <c r="R64" s="15"/>
      <c r="S64" s="2"/>
    </row>
    <row r="65" spans="5:19" x14ac:dyDescent="0.25">
      <c r="E65" s="12"/>
      <c r="F65" s="12"/>
      <c r="G65" s="12"/>
      <c r="H65" s="12"/>
      <c r="I65" s="2"/>
      <c r="J65" s="15"/>
      <c r="K65" s="15"/>
      <c r="L65" s="15"/>
      <c r="M65" s="15"/>
      <c r="N65" s="15"/>
      <c r="O65" s="15"/>
      <c r="P65" s="15"/>
      <c r="Q65" s="15"/>
      <c r="R65" s="15"/>
      <c r="S65" s="2"/>
    </row>
    <row r="66" spans="5:19" x14ac:dyDescent="0.25">
      <c r="E66" s="12"/>
      <c r="F66" s="12"/>
      <c r="G66" s="12"/>
      <c r="H66" s="12"/>
      <c r="I66" s="2"/>
      <c r="J66" s="15"/>
      <c r="K66" s="15"/>
      <c r="L66" s="15"/>
      <c r="M66" s="15"/>
      <c r="N66" s="15"/>
      <c r="O66" s="15"/>
      <c r="P66" s="15"/>
      <c r="Q66" s="15"/>
      <c r="R66" s="15"/>
      <c r="S66" s="2"/>
    </row>
    <row r="67" spans="5:19" x14ac:dyDescent="0.25">
      <c r="E67" s="12"/>
      <c r="F67" s="12"/>
      <c r="G67" s="12"/>
      <c r="H67" s="12"/>
      <c r="I67" s="2"/>
      <c r="J67" s="15"/>
      <c r="K67" s="15"/>
      <c r="L67" s="15"/>
      <c r="M67" s="15"/>
      <c r="N67" s="15"/>
      <c r="O67" s="15"/>
      <c r="P67" s="15"/>
      <c r="Q67" s="15"/>
      <c r="R67" s="15"/>
      <c r="S67" s="2"/>
    </row>
    <row r="68" spans="5:19" x14ac:dyDescent="0.25">
      <c r="E68" s="12"/>
      <c r="F68" s="12"/>
      <c r="G68" s="12"/>
      <c r="H68" s="12"/>
      <c r="I68" s="2"/>
      <c r="J68" s="15"/>
      <c r="K68" s="15"/>
      <c r="L68" s="15"/>
      <c r="M68" s="15"/>
      <c r="N68" s="15"/>
      <c r="O68" s="15"/>
      <c r="P68" s="15"/>
      <c r="Q68" s="15"/>
      <c r="R68" s="15"/>
      <c r="S68" s="2"/>
    </row>
    <row r="69" spans="5:19" x14ac:dyDescent="0.25">
      <c r="E69" s="12"/>
      <c r="F69" s="12"/>
      <c r="G69" s="12"/>
      <c r="H69" s="12"/>
      <c r="I69" s="2"/>
      <c r="J69" s="15"/>
      <c r="K69" s="15"/>
      <c r="L69" s="15"/>
      <c r="M69" s="15"/>
      <c r="N69" s="15"/>
      <c r="O69" s="15"/>
      <c r="P69" s="15"/>
      <c r="Q69" s="15"/>
      <c r="R69" s="15"/>
      <c r="S69" s="2"/>
    </row>
    <row r="70" spans="5:19" x14ac:dyDescent="0.25">
      <c r="E70" s="12"/>
      <c r="F70" s="12"/>
      <c r="G70" s="12"/>
      <c r="H70" s="12"/>
      <c r="I70" s="2"/>
      <c r="J70" s="15"/>
      <c r="K70" s="15"/>
      <c r="L70" s="15"/>
      <c r="M70" s="15"/>
      <c r="N70" s="15"/>
      <c r="O70" s="15"/>
      <c r="P70" s="15"/>
      <c r="Q70" s="15"/>
      <c r="R70" s="15"/>
      <c r="S70" s="2"/>
    </row>
    <row r="71" spans="5:19" x14ac:dyDescent="0.25">
      <c r="E71" s="12"/>
      <c r="F71" s="12"/>
      <c r="G71" s="12"/>
      <c r="H71" s="12"/>
      <c r="I71" s="2"/>
      <c r="J71" s="15"/>
      <c r="K71" s="15"/>
      <c r="L71" s="15"/>
      <c r="M71" s="15"/>
      <c r="N71" s="15"/>
      <c r="O71" s="15"/>
      <c r="P71" s="15"/>
      <c r="Q71" s="15"/>
      <c r="R71" s="15"/>
      <c r="S71" s="2"/>
    </row>
    <row r="72" spans="5:19" x14ac:dyDescent="0.25">
      <c r="E72" s="12"/>
      <c r="F72" s="12"/>
      <c r="G72" s="12"/>
      <c r="H72" s="12"/>
      <c r="I72" s="2"/>
      <c r="J72" s="15"/>
      <c r="K72" s="15"/>
      <c r="L72" s="15"/>
      <c r="M72" s="15"/>
      <c r="N72" s="15"/>
      <c r="O72" s="15"/>
      <c r="P72" s="15"/>
      <c r="Q72" s="15"/>
      <c r="R72" s="15"/>
      <c r="S72" s="2"/>
    </row>
    <row r="73" spans="5:19" x14ac:dyDescent="0.25">
      <c r="E73" s="12"/>
      <c r="F73" s="12"/>
      <c r="G73" s="12"/>
      <c r="H73" s="12"/>
      <c r="I73" s="2"/>
      <c r="J73" s="15"/>
      <c r="K73" s="15"/>
      <c r="L73" s="15"/>
      <c r="M73" s="15"/>
      <c r="N73" s="15"/>
      <c r="O73" s="15"/>
      <c r="P73" s="15"/>
      <c r="Q73" s="15"/>
      <c r="R73" s="15"/>
      <c r="S73" s="2"/>
    </row>
    <row r="74" spans="5:19" x14ac:dyDescent="0.25">
      <c r="E74" s="12"/>
      <c r="F74" s="12"/>
      <c r="G74" s="12"/>
      <c r="H74" s="12"/>
      <c r="I74" s="2"/>
      <c r="J74" s="15"/>
      <c r="K74" s="15"/>
      <c r="L74" s="15"/>
      <c r="M74" s="15"/>
      <c r="N74" s="15"/>
      <c r="O74" s="15"/>
      <c r="P74" s="15"/>
      <c r="Q74" s="15"/>
      <c r="R74" s="15"/>
      <c r="S74" s="2"/>
    </row>
    <row r="75" spans="5:19" x14ac:dyDescent="0.25">
      <c r="E75" s="12"/>
      <c r="F75" s="12"/>
      <c r="G75" s="12"/>
      <c r="H75" s="12"/>
      <c r="I75" s="2"/>
      <c r="J75" s="15"/>
      <c r="K75" s="15"/>
      <c r="L75" s="15"/>
      <c r="M75" s="15"/>
      <c r="N75" s="15"/>
      <c r="O75" s="15"/>
      <c r="P75" s="15"/>
      <c r="Q75" s="15"/>
      <c r="R75" s="15"/>
      <c r="S75" s="2"/>
    </row>
    <row r="76" spans="5:19" x14ac:dyDescent="0.25">
      <c r="E76" s="12"/>
      <c r="F76" s="12"/>
      <c r="G76" s="12"/>
      <c r="H76" s="12"/>
      <c r="I76" s="2"/>
      <c r="J76" s="15"/>
      <c r="K76" s="15"/>
      <c r="L76" s="15"/>
      <c r="M76" s="15"/>
      <c r="N76" s="15"/>
      <c r="O76" s="15"/>
      <c r="P76" s="15"/>
      <c r="Q76" s="15"/>
      <c r="R76" s="15"/>
      <c r="S76" s="2"/>
    </row>
    <row r="77" spans="5:19" x14ac:dyDescent="0.25">
      <c r="E77" s="12"/>
      <c r="F77" s="12"/>
      <c r="G77" s="12"/>
      <c r="H77" s="12"/>
      <c r="I77" s="2"/>
      <c r="J77" s="15"/>
      <c r="K77" s="15"/>
      <c r="L77" s="15"/>
      <c r="M77" s="15"/>
      <c r="N77" s="15"/>
      <c r="O77" s="15"/>
      <c r="P77" s="15"/>
      <c r="Q77" s="15"/>
      <c r="R77" s="15"/>
      <c r="S77" s="2"/>
    </row>
    <row r="78" spans="5:19" x14ac:dyDescent="0.25">
      <c r="E78" s="12"/>
      <c r="F78" s="12"/>
      <c r="G78" s="12"/>
      <c r="H78" s="12"/>
      <c r="I78" s="2"/>
      <c r="J78" s="15"/>
      <c r="K78" s="15"/>
      <c r="L78" s="15"/>
      <c r="M78" s="15"/>
      <c r="N78" s="15"/>
      <c r="O78" s="15"/>
      <c r="P78" s="15"/>
      <c r="Q78" s="15"/>
      <c r="R78" s="15"/>
      <c r="S78" s="2"/>
    </row>
    <row r="79" spans="5:19" x14ac:dyDescent="0.25">
      <c r="E79" s="12"/>
      <c r="F79" s="12"/>
      <c r="G79" s="12"/>
      <c r="H79" s="12"/>
      <c r="I79" s="2"/>
      <c r="J79" s="15"/>
      <c r="K79" s="15"/>
      <c r="L79" s="15"/>
      <c r="M79" s="15"/>
      <c r="N79" s="15"/>
      <c r="O79" s="15"/>
      <c r="P79" s="15"/>
      <c r="Q79" s="15"/>
      <c r="R79" s="15"/>
      <c r="S79" s="2"/>
    </row>
    <row r="80" spans="5:19" x14ac:dyDescent="0.25">
      <c r="E80" s="12"/>
      <c r="F80" s="12"/>
      <c r="G80" s="12"/>
      <c r="H80" s="12"/>
      <c r="I80" s="2"/>
      <c r="J80" s="15"/>
      <c r="K80" s="15"/>
      <c r="L80" s="15"/>
      <c r="M80" s="15"/>
      <c r="N80" s="15"/>
      <c r="O80" s="15"/>
      <c r="P80" s="15"/>
      <c r="Q80" s="15"/>
      <c r="R80" s="15"/>
      <c r="S80" s="2"/>
    </row>
    <row r="81" spans="5:19" x14ac:dyDescent="0.25">
      <c r="E81" s="12"/>
      <c r="F81" s="12"/>
      <c r="G81" s="12"/>
      <c r="H81" s="12"/>
      <c r="I81" s="2"/>
      <c r="J81" s="15"/>
      <c r="K81" s="15"/>
      <c r="L81" s="15"/>
      <c r="M81" s="15"/>
      <c r="N81" s="15"/>
      <c r="O81" s="15"/>
      <c r="P81" s="15"/>
      <c r="Q81" s="15"/>
      <c r="R81" s="15"/>
      <c r="S81" s="2"/>
    </row>
    <row r="82" spans="5:19" x14ac:dyDescent="0.25">
      <c r="E82" s="12"/>
      <c r="F82" s="12"/>
      <c r="G82" s="12"/>
      <c r="H82" s="12"/>
      <c r="I82" s="2"/>
      <c r="J82" s="15"/>
      <c r="K82" s="15"/>
      <c r="L82" s="15"/>
      <c r="M82" s="15"/>
      <c r="N82" s="15"/>
      <c r="O82" s="15"/>
      <c r="P82" s="15"/>
      <c r="Q82" s="15"/>
      <c r="R82" s="15"/>
      <c r="S82" s="2"/>
    </row>
    <row r="83" spans="5:19" x14ac:dyDescent="0.25">
      <c r="E83" s="12"/>
      <c r="F83" s="12"/>
      <c r="G83" s="12"/>
      <c r="H83" s="12"/>
      <c r="I83" s="2"/>
      <c r="J83" s="15"/>
      <c r="K83" s="15"/>
      <c r="L83" s="15"/>
      <c r="M83" s="15"/>
      <c r="N83" s="15"/>
      <c r="O83" s="15"/>
      <c r="P83" s="15"/>
      <c r="Q83" s="15"/>
      <c r="R83" s="15"/>
      <c r="S83" s="2"/>
    </row>
    <row r="84" spans="5:19" x14ac:dyDescent="0.25">
      <c r="E84" s="12"/>
      <c r="F84" s="12"/>
      <c r="G84" s="12"/>
      <c r="H84" s="12"/>
      <c r="I84" s="2"/>
      <c r="J84" s="15"/>
      <c r="K84" s="15"/>
      <c r="L84" s="15"/>
      <c r="M84" s="15"/>
      <c r="N84" s="15"/>
      <c r="O84" s="15"/>
      <c r="P84" s="15"/>
      <c r="Q84" s="15"/>
      <c r="R84" s="15"/>
      <c r="S84" s="2"/>
    </row>
    <row r="85" spans="5:19" x14ac:dyDescent="0.25">
      <c r="E85" s="12"/>
      <c r="F85" s="12"/>
      <c r="G85" s="12"/>
      <c r="H85" s="12"/>
      <c r="I85" s="2"/>
      <c r="J85" s="15"/>
      <c r="K85" s="15"/>
      <c r="L85" s="15"/>
      <c r="M85" s="15"/>
      <c r="N85" s="15"/>
      <c r="O85" s="15"/>
      <c r="P85" s="15"/>
      <c r="Q85" s="15"/>
      <c r="R85" s="15"/>
      <c r="S85" s="2"/>
    </row>
    <row r="86" spans="5:19" x14ac:dyDescent="0.25">
      <c r="E86" s="12"/>
      <c r="F86" s="12"/>
      <c r="G86" s="12"/>
      <c r="H86" s="12"/>
      <c r="I86" s="2"/>
      <c r="J86" s="15"/>
      <c r="K86" s="15"/>
      <c r="L86" s="15"/>
      <c r="M86" s="15"/>
      <c r="N86" s="15"/>
      <c r="O86" s="15"/>
      <c r="P86" s="15"/>
      <c r="Q86" s="15"/>
      <c r="R86" s="15"/>
      <c r="S86" s="2"/>
    </row>
    <row r="87" spans="5:19" x14ac:dyDescent="0.25">
      <c r="E87" s="12"/>
      <c r="F87" s="12"/>
      <c r="G87" s="12"/>
      <c r="H87" s="12"/>
      <c r="I87" s="2"/>
      <c r="J87" s="15"/>
      <c r="K87" s="15"/>
      <c r="L87" s="15"/>
      <c r="M87" s="15"/>
      <c r="N87" s="15"/>
      <c r="O87" s="15"/>
      <c r="P87" s="15"/>
      <c r="Q87" s="15"/>
      <c r="R87" s="15"/>
      <c r="S87" s="2"/>
    </row>
    <row r="88" spans="5:19" x14ac:dyDescent="0.25">
      <c r="E88" s="12"/>
      <c r="F88" s="12"/>
      <c r="G88" s="12"/>
      <c r="H88" s="12"/>
      <c r="I88" s="2"/>
      <c r="J88" s="15"/>
      <c r="K88" s="15"/>
      <c r="L88" s="15"/>
      <c r="M88" s="15"/>
      <c r="N88" s="15"/>
      <c r="O88" s="15"/>
      <c r="P88" s="15"/>
      <c r="Q88" s="15"/>
      <c r="R88" s="15"/>
      <c r="S88" s="2"/>
    </row>
    <row r="89" spans="5:19" x14ac:dyDescent="0.25">
      <c r="E89" s="12"/>
      <c r="F89" s="12"/>
      <c r="G89" s="12"/>
      <c r="H89" s="12"/>
      <c r="I89" s="2"/>
      <c r="J89" s="15"/>
      <c r="K89" s="15"/>
      <c r="L89" s="15"/>
      <c r="M89" s="15"/>
      <c r="N89" s="15"/>
      <c r="O89" s="15"/>
      <c r="P89" s="15"/>
      <c r="Q89" s="15"/>
      <c r="R89" s="15"/>
      <c r="S89" s="2"/>
    </row>
    <row r="90" spans="5:19" x14ac:dyDescent="0.25">
      <c r="E90" s="12"/>
      <c r="F90" s="12"/>
      <c r="G90" s="12"/>
      <c r="H90" s="12"/>
      <c r="I90" s="2"/>
      <c r="J90" s="15"/>
      <c r="K90" s="15"/>
      <c r="L90" s="15"/>
      <c r="M90" s="15"/>
      <c r="N90" s="15"/>
      <c r="O90" s="15"/>
      <c r="P90" s="15"/>
      <c r="Q90" s="15"/>
      <c r="R90" s="15"/>
      <c r="S90" s="2"/>
    </row>
    <row r="91" spans="5:19" x14ac:dyDescent="0.25">
      <c r="E91" s="12"/>
      <c r="F91" s="12"/>
      <c r="G91" s="12"/>
      <c r="H91" s="12"/>
      <c r="I91" s="2"/>
      <c r="J91" s="15"/>
      <c r="K91" s="15"/>
      <c r="L91" s="15"/>
      <c r="M91" s="15"/>
      <c r="N91" s="15"/>
      <c r="O91" s="15"/>
      <c r="P91" s="15"/>
      <c r="Q91" s="15"/>
      <c r="R91" s="15"/>
      <c r="S91" s="2"/>
    </row>
    <row r="92" spans="5:19" x14ac:dyDescent="0.25">
      <c r="E92" s="12"/>
      <c r="F92" s="12"/>
      <c r="G92" s="12"/>
      <c r="H92" s="12"/>
      <c r="I92" s="2"/>
      <c r="J92" s="15"/>
      <c r="K92" s="15"/>
      <c r="L92" s="15"/>
      <c r="M92" s="15"/>
      <c r="N92" s="15"/>
      <c r="O92" s="15"/>
      <c r="P92" s="15"/>
      <c r="Q92" s="15"/>
      <c r="R92" s="15"/>
      <c r="S92" s="2"/>
    </row>
    <row r="93" spans="5:19" x14ac:dyDescent="0.25">
      <c r="E93" s="12"/>
      <c r="F93" s="12"/>
      <c r="G93" s="12"/>
      <c r="H93" s="12"/>
      <c r="I93" s="2"/>
      <c r="J93" s="15"/>
      <c r="K93" s="15"/>
      <c r="L93" s="15"/>
      <c r="M93" s="15"/>
      <c r="N93" s="15"/>
      <c r="O93" s="15"/>
      <c r="P93" s="15"/>
      <c r="Q93" s="15"/>
      <c r="R93" s="15"/>
      <c r="S93" s="2"/>
    </row>
    <row r="94" spans="5:19" x14ac:dyDescent="0.25">
      <c r="E94" s="12"/>
      <c r="F94" s="12"/>
      <c r="G94" s="12"/>
      <c r="H94" s="12"/>
      <c r="I94" s="2"/>
      <c r="J94" s="15"/>
      <c r="K94" s="15"/>
      <c r="L94" s="15"/>
      <c r="M94" s="15"/>
      <c r="N94" s="15"/>
      <c r="O94" s="15"/>
      <c r="P94" s="15"/>
      <c r="Q94" s="15"/>
      <c r="R94" s="15"/>
      <c r="S94" s="2"/>
    </row>
    <row r="95" spans="5:19" x14ac:dyDescent="0.25">
      <c r="E95" s="12"/>
      <c r="F95" s="12"/>
      <c r="G95" s="12"/>
      <c r="H95" s="12"/>
      <c r="I95" s="2"/>
      <c r="J95" s="15"/>
      <c r="K95" s="15"/>
      <c r="L95" s="15"/>
      <c r="M95" s="15"/>
      <c r="N95" s="15"/>
      <c r="O95" s="15"/>
      <c r="P95" s="15"/>
      <c r="Q95" s="15"/>
      <c r="R95" s="15"/>
      <c r="S95" s="2"/>
    </row>
    <row r="96" spans="5:19" x14ac:dyDescent="0.25">
      <c r="E96" s="12"/>
      <c r="F96" s="12"/>
      <c r="G96" s="12"/>
      <c r="H96" s="12"/>
      <c r="I96" s="2"/>
      <c r="J96" s="15"/>
      <c r="K96" s="15"/>
      <c r="L96" s="15"/>
      <c r="M96" s="15"/>
      <c r="N96" s="15"/>
      <c r="O96" s="15"/>
      <c r="P96" s="15"/>
      <c r="Q96" s="15"/>
      <c r="R96" s="15"/>
      <c r="S96" s="2"/>
    </row>
    <row r="97" spans="5:19" x14ac:dyDescent="0.25">
      <c r="E97" s="12"/>
      <c r="F97" s="12"/>
      <c r="G97" s="12"/>
      <c r="H97" s="12"/>
      <c r="I97" s="2"/>
      <c r="J97" s="15"/>
      <c r="K97" s="15"/>
      <c r="L97" s="15"/>
      <c r="M97" s="15"/>
      <c r="N97" s="15"/>
      <c r="O97" s="15"/>
      <c r="P97" s="15"/>
      <c r="Q97" s="15"/>
      <c r="R97" s="15"/>
      <c r="S97" s="2"/>
    </row>
    <row r="98" spans="5:19" x14ac:dyDescent="0.25">
      <c r="E98" s="12"/>
      <c r="F98" s="12"/>
      <c r="G98" s="12"/>
      <c r="H98" s="12"/>
      <c r="I98" s="2"/>
      <c r="J98" s="15"/>
      <c r="K98" s="15"/>
      <c r="L98" s="15"/>
      <c r="M98" s="15"/>
      <c r="N98" s="15"/>
      <c r="O98" s="15"/>
      <c r="P98" s="15"/>
      <c r="Q98" s="15"/>
      <c r="R98" s="15"/>
      <c r="S98" s="2"/>
    </row>
    <row r="99" spans="5:19" x14ac:dyDescent="0.25">
      <c r="E99" s="12"/>
      <c r="F99" s="12"/>
      <c r="G99" s="12"/>
      <c r="H99" s="12"/>
      <c r="I99" s="2"/>
      <c r="J99" s="15"/>
      <c r="K99" s="15"/>
      <c r="L99" s="15"/>
      <c r="M99" s="15"/>
      <c r="N99" s="15"/>
      <c r="O99" s="15"/>
      <c r="P99" s="15"/>
      <c r="Q99" s="15"/>
      <c r="R99" s="15"/>
      <c r="S99" s="2"/>
    </row>
    <row r="100" spans="5:19" x14ac:dyDescent="0.25">
      <c r="E100" s="12"/>
      <c r="F100" s="12"/>
      <c r="G100" s="12"/>
      <c r="H100" s="12"/>
      <c r="I100" s="2"/>
      <c r="J100" s="15"/>
      <c r="K100" s="15"/>
      <c r="L100" s="15"/>
      <c r="M100" s="15"/>
      <c r="N100" s="15"/>
      <c r="O100" s="15"/>
      <c r="P100" s="15"/>
      <c r="Q100" s="15"/>
      <c r="R100" s="15"/>
      <c r="S100" s="2"/>
    </row>
    <row r="101" spans="5:19" x14ac:dyDescent="0.25">
      <c r="E101" s="12"/>
      <c r="F101" s="12"/>
      <c r="G101" s="12"/>
      <c r="H101" s="12"/>
      <c r="I101" s="2"/>
      <c r="J101" s="15"/>
      <c r="K101" s="15"/>
      <c r="L101" s="15"/>
      <c r="M101" s="15"/>
      <c r="N101" s="15"/>
      <c r="O101" s="15"/>
      <c r="P101" s="15"/>
      <c r="Q101" s="15"/>
      <c r="R101" s="15"/>
      <c r="S101" s="2"/>
    </row>
    <row r="102" spans="5:19" x14ac:dyDescent="0.25">
      <c r="E102" s="12"/>
      <c r="F102" s="12"/>
      <c r="G102" s="12"/>
      <c r="H102" s="12"/>
      <c r="I102" s="2"/>
      <c r="J102" s="15"/>
      <c r="K102" s="15"/>
      <c r="L102" s="15"/>
      <c r="M102" s="15"/>
      <c r="N102" s="15"/>
      <c r="O102" s="15"/>
      <c r="P102" s="15"/>
      <c r="Q102" s="15"/>
      <c r="R102" s="15"/>
      <c r="S102" s="2"/>
    </row>
    <row r="103" spans="5:19" x14ac:dyDescent="0.25">
      <c r="E103" s="12"/>
      <c r="F103" s="12"/>
      <c r="G103" s="12"/>
      <c r="H103" s="12"/>
      <c r="I103" s="2"/>
      <c r="J103" s="15"/>
      <c r="K103" s="15"/>
      <c r="L103" s="15"/>
      <c r="M103" s="15"/>
      <c r="N103" s="15"/>
      <c r="O103" s="15"/>
      <c r="P103" s="15"/>
      <c r="Q103" s="15"/>
      <c r="R103" s="15"/>
      <c r="S103" s="2"/>
    </row>
    <row r="104" spans="5:19" x14ac:dyDescent="0.25">
      <c r="E104" s="12"/>
      <c r="F104" s="12"/>
      <c r="G104" s="12"/>
      <c r="H104" s="12"/>
      <c r="I104" s="2"/>
      <c r="J104" s="15"/>
      <c r="K104" s="15"/>
      <c r="L104" s="15"/>
      <c r="M104" s="15"/>
      <c r="N104" s="15"/>
      <c r="O104" s="15"/>
      <c r="P104" s="15"/>
      <c r="Q104" s="15"/>
      <c r="R104" s="15"/>
      <c r="S104" s="2"/>
    </row>
    <row r="105" spans="5:19" x14ac:dyDescent="0.25">
      <c r="E105" s="12"/>
      <c r="F105" s="12"/>
      <c r="G105" s="12"/>
      <c r="H105" s="12"/>
      <c r="I105" s="2"/>
      <c r="J105" s="15"/>
      <c r="K105" s="15"/>
      <c r="L105" s="15"/>
      <c r="M105" s="15"/>
      <c r="N105" s="15"/>
      <c r="O105" s="15"/>
      <c r="P105" s="15"/>
      <c r="Q105" s="15"/>
      <c r="R105" s="15"/>
      <c r="S105" s="2"/>
    </row>
    <row r="106" spans="5:19" x14ac:dyDescent="0.25">
      <c r="E106" s="12"/>
      <c r="F106" s="12"/>
      <c r="G106" s="12"/>
      <c r="H106" s="12"/>
      <c r="I106" s="2"/>
      <c r="J106" s="15"/>
      <c r="K106" s="15"/>
      <c r="L106" s="15"/>
      <c r="M106" s="15"/>
      <c r="N106" s="15"/>
      <c r="O106" s="15"/>
      <c r="P106" s="15"/>
      <c r="Q106" s="15"/>
      <c r="R106" s="15"/>
      <c r="S106" s="2"/>
    </row>
    <row r="107" spans="5:19" x14ac:dyDescent="0.25">
      <c r="E107" s="12"/>
      <c r="F107" s="12"/>
      <c r="G107" s="12"/>
      <c r="H107" s="12"/>
      <c r="I107" s="2"/>
      <c r="J107" s="15"/>
      <c r="K107" s="15"/>
      <c r="L107" s="15"/>
      <c r="M107" s="15"/>
      <c r="N107" s="15"/>
      <c r="O107" s="15"/>
      <c r="P107" s="15"/>
      <c r="Q107" s="15"/>
      <c r="R107" s="15"/>
      <c r="S107" s="2"/>
    </row>
    <row r="108" spans="5:19" x14ac:dyDescent="0.25">
      <c r="E108" s="12"/>
      <c r="F108" s="12"/>
      <c r="G108" s="12"/>
      <c r="H108" s="12"/>
      <c r="I108" s="2"/>
      <c r="J108" s="15"/>
      <c r="K108" s="15"/>
      <c r="L108" s="15"/>
      <c r="M108" s="15"/>
      <c r="N108" s="15"/>
      <c r="O108" s="15"/>
      <c r="P108" s="15"/>
      <c r="Q108" s="15"/>
      <c r="R108" s="15"/>
      <c r="S108" s="2"/>
    </row>
    <row r="109" spans="5:19" x14ac:dyDescent="0.25">
      <c r="E109" s="12"/>
      <c r="F109" s="12"/>
      <c r="G109" s="12"/>
      <c r="H109" s="12"/>
      <c r="I109" s="2"/>
      <c r="J109" s="15"/>
      <c r="K109" s="15"/>
      <c r="L109" s="15"/>
      <c r="M109" s="15"/>
      <c r="N109" s="15"/>
      <c r="O109" s="15"/>
      <c r="P109" s="15"/>
      <c r="Q109" s="15"/>
      <c r="R109" s="15"/>
      <c r="S109" s="2"/>
    </row>
    <row r="110" spans="5:19" x14ac:dyDescent="0.25">
      <c r="E110" s="12"/>
      <c r="F110" s="12"/>
      <c r="G110" s="12"/>
      <c r="H110" s="12"/>
      <c r="I110" s="2"/>
      <c r="J110" s="15"/>
      <c r="K110" s="15"/>
      <c r="L110" s="15"/>
      <c r="M110" s="15"/>
      <c r="N110" s="15"/>
      <c r="O110" s="15"/>
      <c r="P110" s="15"/>
      <c r="Q110" s="15"/>
      <c r="R110" s="15"/>
      <c r="S110" s="2"/>
    </row>
    <row r="111" spans="5:19" x14ac:dyDescent="0.25">
      <c r="E111" s="12"/>
      <c r="F111" s="12"/>
      <c r="G111" s="12"/>
      <c r="H111" s="12"/>
      <c r="I111" s="2"/>
      <c r="J111" s="15"/>
      <c r="K111" s="15"/>
      <c r="L111" s="15"/>
      <c r="M111" s="15"/>
      <c r="N111" s="15"/>
      <c r="O111" s="15"/>
      <c r="P111" s="15"/>
      <c r="Q111" s="15"/>
      <c r="R111" s="15"/>
      <c r="S111" s="2"/>
    </row>
    <row r="112" spans="5:19" x14ac:dyDescent="0.25">
      <c r="E112" s="12"/>
      <c r="F112" s="12"/>
      <c r="G112" s="12"/>
      <c r="H112" s="12"/>
      <c r="I112" s="2"/>
      <c r="J112" s="15"/>
      <c r="K112" s="15"/>
      <c r="L112" s="15"/>
      <c r="M112" s="15"/>
      <c r="N112" s="15"/>
      <c r="O112" s="15"/>
      <c r="P112" s="15"/>
      <c r="Q112" s="15"/>
      <c r="R112" s="15"/>
      <c r="S112" s="2"/>
    </row>
    <row r="113" spans="5:19" x14ac:dyDescent="0.25">
      <c r="E113" s="12"/>
      <c r="F113" s="12"/>
      <c r="G113" s="12"/>
      <c r="H113" s="12"/>
      <c r="I113" s="2"/>
      <c r="J113" s="15"/>
      <c r="K113" s="15"/>
      <c r="L113" s="15"/>
      <c r="M113" s="15"/>
      <c r="N113" s="15"/>
      <c r="O113" s="15"/>
      <c r="P113" s="15"/>
      <c r="Q113" s="15"/>
      <c r="R113" s="15"/>
      <c r="S113" s="2"/>
    </row>
    <row r="114" spans="5:19" x14ac:dyDescent="0.25">
      <c r="E114" s="12"/>
      <c r="F114" s="12"/>
      <c r="G114" s="12"/>
      <c r="H114" s="12"/>
      <c r="I114" s="2"/>
      <c r="J114" s="15"/>
      <c r="K114" s="15"/>
      <c r="L114" s="15"/>
      <c r="M114" s="15"/>
      <c r="N114" s="15"/>
      <c r="O114" s="15"/>
      <c r="P114" s="15"/>
      <c r="Q114" s="15"/>
      <c r="R114" s="15"/>
      <c r="S114" s="2"/>
    </row>
    <row r="115" spans="5:19" x14ac:dyDescent="0.25">
      <c r="E115" s="12"/>
      <c r="F115" s="12"/>
      <c r="G115" s="12"/>
      <c r="H115" s="12"/>
      <c r="I115" s="2"/>
      <c r="J115" s="15"/>
      <c r="K115" s="15"/>
      <c r="L115" s="15"/>
      <c r="M115" s="15"/>
      <c r="N115" s="15"/>
      <c r="O115" s="15"/>
      <c r="P115" s="15"/>
      <c r="Q115" s="15"/>
      <c r="R115" s="15"/>
      <c r="S115" s="2"/>
    </row>
    <row r="116" spans="5:19" x14ac:dyDescent="0.25">
      <c r="E116" s="12"/>
      <c r="F116" s="12"/>
      <c r="G116" s="12"/>
      <c r="H116" s="12"/>
      <c r="I116" s="2"/>
      <c r="J116" s="15"/>
      <c r="K116" s="15"/>
      <c r="L116" s="15"/>
      <c r="M116" s="15"/>
      <c r="N116" s="15"/>
      <c r="O116" s="15"/>
      <c r="P116" s="15"/>
      <c r="Q116" s="15"/>
      <c r="R116" s="15"/>
      <c r="S116" s="2"/>
    </row>
    <row r="117" spans="5:19" x14ac:dyDescent="0.25">
      <c r="E117" s="12"/>
      <c r="F117" s="12"/>
      <c r="G117" s="12"/>
      <c r="H117" s="12"/>
      <c r="I117" s="2"/>
      <c r="J117" s="15"/>
      <c r="K117" s="15"/>
      <c r="L117" s="15"/>
      <c r="M117" s="15"/>
      <c r="N117" s="15"/>
      <c r="O117" s="15"/>
      <c r="P117" s="15"/>
      <c r="Q117" s="15"/>
      <c r="R117" s="15"/>
      <c r="S117" s="2"/>
    </row>
    <row r="118" spans="5:19" x14ac:dyDescent="0.25">
      <c r="E118" s="12"/>
      <c r="F118" s="12"/>
      <c r="G118" s="12"/>
      <c r="H118" s="12"/>
      <c r="I118" s="2"/>
      <c r="J118" s="15"/>
      <c r="K118" s="15"/>
      <c r="L118" s="15"/>
      <c r="M118" s="15"/>
      <c r="N118" s="15"/>
      <c r="O118" s="15"/>
      <c r="P118" s="15"/>
      <c r="Q118" s="15"/>
      <c r="R118" s="15"/>
      <c r="S118" s="2"/>
    </row>
    <row r="119" spans="5:19" x14ac:dyDescent="0.25">
      <c r="E119" s="12"/>
      <c r="F119" s="12"/>
      <c r="G119" s="12"/>
      <c r="H119" s="12"/>
      <c r="I119" s="2"/>
      <c r="J119" s="15"/>
      <c r="K119" s="15"/>
      <c r="L119" s="15"/>
      <c r="M119" s="15"/>
      <c r="N119" s="15"/>
      <c r="O119" s="15"/>
      <c r="P119" s="15"/>
      <c r="Q119" s="15"/>
      <c r="R119" s="15"/>
      <c r="S119" s="2"/>
    </row>
    <row r="120" spans="5:19" x14ac:dyDescent="0.25">
      <c r="E120" s="12"/>
      <c r="F120" s="12"/>
      <c r="G120" s="12"/>
      <c r="H120" s="12"/>
      <c r="I120" s="2"/>
      <c r="J120" s="15"/>
      <c r="K120" s="15"/>
      <c r="L120" s="15"/>
      <c r="M120" s="15"/>
      <c r="N120" s="15"/>
      <c r="O120" s="15"/>
      <c r="P120" s="15"/>
      <c r="Q120" s="15"/>
      <c r="R120" s="15"/>
      <c r="S120" s="2"/>
    </row>
    <row r="121" spans="5:19" x14ac:dyDescent="0.25">
      <c r="E121" s="12"/>
      <c r="F121" s="12"/>
      <c r="G121" s="12"/>
      <c r="H121" s="12"/>
      <c r="I121" s="2"/>
      <c r="J121" s="15"/>
      <c r="K121" s="15"/>
      <c r="L121" s="15"/>
      <c r="M121" s="15"/>
      <c r="N121" s="15"/>
      <c r="O121" s="15"/>
      <c r="P121" s="15"/>
      <c r="Q121" s="15"/>
      <c r="R121" s="15"/>
      <c r="S121" s="2"/>
    </row>
    <row r="122" spans="5:19" x14ac:dyDescent="0.25">
      <c r="E122" s="12"/>
      <c r="F122" s="12"/>
      <c r="G122" s="12"/>
      <c r="H122" s="12"/>
      <c r="I122" s="2"/>
      <c r="J122" s="15"/>
      <c r="K122" s="15"/>
      <c r="L122" s="15"/>
      <c r="M122" s="15"/>
      <c r="N122" s="15"/>
      <c r="O122" s="15"/>
      <c r="P122" s="15"/>
      <c r="Q122" s="15"/>
      <c r="R122" s="15"/>
      <c r="S122" s="2"/>
    </row>
    <row r="123" spans="5:19" x14ac:dyDescent="0.25">
      <c r="E123" s="12"/>
      <c r="F123" s="12"/>
      <c r="G123" s="12"/>
      <c r="H123" s="12"/>
      <c r="I123" s="2"/>
      <c r="J123" s="15"/>
      <c r="K123" s="15"/>
      <c r="L123" s="15"/>
      <c r="M123" s="15"/>
      <c r="N123" s="15"/>
      <c r="O123" s="15"/>
      <c r="P123" s="15"/>
      <c r="Q123" s="15"/>
      <c r="R123" s="15"/>
      <c r="S123" s="2"/>
    </row>
    <row r="124" spans="5:19" x14ac:dyDescent="0.25">
      <c r="E124" s="12"/>
      <c r="F124" s="12"/>
      <c r="G124" s="12"/>
      <c r="H124" s="12"/>
      <c r="I124" s="2"/>
      <c r="J124" s="15"/>
      <c r="K124" s="15"/>
      <c r="L124" s="15"/>
      <c r="M124" s="15"/>
      <c r="N124" s="15"/>
      <c r="O124" s="15"/>
      <c r="P124" s="15"/>
      <c r="Q124" s="15"/>
      <c r="R124" s="15"/>
      <c r="S124" s="2"/>
    </row>
    <row r="125" spans="5:19" x14ac:dyDescent="0.25">
      <c r="E125" s="12"/>
      <c r="F125" s="12"/>
      <c r="G125" s="12"/>
      <c r="H125" s="12"/>
      <c r="I125" s="2"/>
      <c r="J125" s="15"/>
      <c r="K125" s="15"/>
      <c r="L125" s="15"/>
      <c r="M125" s="15"/>
      <c r="N125" s="15"/>
      <c r="O125" s="15"/>
      <c r="P125" s="15"/>
      <c r="Q125" s="15"/>
      <c r="R125" s="15"/>
      <c r="S125" s="2"/>
    </row>
    <row r="126" spans="5:19" x14ac:dyDescent="0.25">
      <c r="E126" s="12"/>
      <c r="F126" s="12"/>
      <c r="G126" s="12"/>
      <c r="H126" s="12"/>
      <c r="I126" s="2"/>
      <c r="J126" s="15"/>
      <c r="K126" s="15"/>
      <c r="L126" s="15"/>
      <c r="M126" s="15"/>
      <c r="N126" s="15"/>
      <c r="O126" s="15"/>
      <c r="P126" s="15"/>
      <c r="Q126" s="15"/>
      <c r="R126" s="15"/>
      <c r="S126" s="2"/>
    </row>
    <row r="127" spans="5:19" x14ac:dyDescent="0.25">
      <c r="E127" s="12"/>
      <c r="F127" s="12"/>
      <c r="G127" s="12"/>
      <c r="H127" s="12"/>
      <c r="I127" s="2"/>
      <c r="J127" s="15"/>
      <c r="K127" s="15"/>
      <c r="L127" s="15"/>
      <c r="M127" s="15"/>
      <c r="N127" s="15"/>
      <c r="O127" s="15"/>
      <c r="P127" s="15"/>
      <c r="Q127" s="15"/>
      <c r="R127" s="15"/>
      <c r="S127" s="2"/>
    </row>
    <row r="128" spans="5:19" x14ac:dyDescent="0.25">
      <c r="E128" s="12"/>
      <c r="F128" s="12"/>
      <c r="G128" s="12"/>
      <c r="H128" s="12"/>
      <c r="I128" s="2"/>
      <c r="J128" s="15"/>
      <c r="K128" s="15"/>
      <c r="L128" s="15"/>
      <c r="M128" s="15"/>
      <c r="N128" s="15"/>
      <c r="O128" s="15"/>
      <c r="P128" s="15"/>
      <c r="Q128" s="15"/>
      <c r="R128" s="15"/>
      <c r="S128" s="2"/>
    </row>
    <row r="129" spans="5:19" x14ac:dyDescent="0.25">
      <c r="E129" s="12"/>
      <c r="F129" s="12"/>
      <c r="G129" s="12"/>
      <c r="H129" s="12"/>
      <c r="I129" s="2"/>
      <c r="J129" s="15"/>
      <c r="K129" s="15"/>
      <c r="L129" s="15"/>
      <c r="M129" s="15"/>
      <c r="N129" s="15"/>
      <c r="O129" s="15"/>
      <c r="P129" s="15"/>
      <c r="Q129" s="15"/>
      <c r="R129" s="15"/>
      <c r="S129" s="2"/>
    </row>
    <row r="130" spans="5:19" x14ac:dyDescent="0.25">
      <c r="E130" s="12"/>
      <c r="F130" s="12"/>
      <c r="G130" s="12"/>
      <c r="H130" s="12"/>
      <c r="I130" s="2"/>
      <c r="J130" s="15"/>
      <c r="K130" s="15"/>
      <c r="L130" s="15"/>
      <c r="M130" s="15"/>
      <c r="N130" s="15"/>
      <c r="O130" s="15"/>
      <c r="P130" s="15"/>
      <c r="Q130" s="15"/>
      <c r="R130" s="15"/>
      <c r="S130" s="2"/>
    </row>
    <row r="131" spans="5:19" x14ac:dyDescent="0.25">
      <c r="E131" s="12"/>
      <c r="F131" s="12"/>
      <c r="G131" s="12"/>
      <c r="H131" s="12"/>
      <c r="I131" s="2"/>
      <c r="J131" s="15"/>
      <c r="K131" s="15"/>
      <c r="L131" s="15"/>
      <c r="M131" s="15"/>
      <c r="N131" s="15"/>
      <c r="O131" s="15"/>
      <c r="P131" s="15"/>
      <c r="Q131" s="15"/>
      <c r="R131" s="15"/>
      <c r="S131" s="2"/>
    </row>
    <row r="132" spans="5:19" x14ac:dyDescent="0.25">
      <c r="E132" s="12"/>
      <c r="F132" s="12"/>
      <c r="G132" s="12"/>
      <c r="H132" s="12"/>
      <c r="I132" s="2"/>
      <c r="J132" s="15"/>
      <c r="K132" s="15"/>
      <c r="L132" s="15"/>
      <c r="M132" s="15"/>
      <c r="N132" s="15"/>
      <c r="O132" s="15"/>
      <c r="P132" s="15"/>
      <c r="Q132" s="15"/>
      <c r="R132" s="15"/>
      <c r="S132" s="2"/>
    </row>
    <row r="133" spans="5:19" x14ac:dyDescent="0.25">
      <c r="E133" s="12"/>
      <c r="F133" s="12"/>
      <c r="G133" s="12"/>
      <c r="H133" s="12"/>
      <c r="I133" s="2"/>
      <c r="J133" s="15"/>
      <c r="K133" s="15"/>
      <c r="L133" s="15"/>
      <c r="M133" s="15"/>
      <c r="N133" s="15"/>
      <c r="O133" s="15"/>
      <c r="P133" s="15"/>
      <c r="Q133" s="15"/>
      <c r="R133" s="15"/>
      <c r="S133" s="2"/>
    </row>
    <row r="134" spans="5:19" x14ac:dyDescent="0.25">
      <c r="E134" s="12"/>
      <c r="F134" s="12"/>
      <c r="G134" s="12"/>
      <c r="H134" s="12"/>
      <c r="I134" s="2"/>
      <c r="J134" s="15"/>
      <c r="K134" s="15"/>
      <c r="L134" s="15"/>
      <c r="M134" s="15"/>
      <c r="N134" s="15"/>
      <c r="O134" s="15"/>
      <c r="P134" s="15"/>
      <c r="Q134" s="15"/>
      <c r="R134" s="15"/>
      <c r="S134" s="2"/>
    </row>
    <row r="135" spans="5:19" x14ac:dyDescent="0.25">
      <c r="E135" s="12"/>
      <c r="F135" s="12"/>
      <c r="G135" s="12"/>
      <c r="H135" s="12"/>
      <c r="I135" s="2"/>
      <c r="J135" s="15"/>
      <c r="K135" s="15"/>
      <c r="L135" s="15"/>
      <c r="M135" s="15"/>
      <c r="N135" s="15"/>
      <c r="O135" s="15"/>
      <c r="P135" s="15"/>
      <c r="Q135" s="15"/>
      <c r="R135" s="15"/>
      <c r="S135" s="2"/>
    </row>
    <row r="136" spans="5:19" x14ac:dyDescent="0.25">
      <c r="E136" s="12"/>
      <c r="F136" s="12"/>
      <c r="G136" s="12"/>
      <c r="H136" s="12"/>
      <c r="I136" s="2"/>
      <c r="J136" s="15"/>
      <c r="K136" s="15"/>
      <c r="L136" s="15"/>
      <c r="M136" s="15"/>
      <c r="N136" s="15"/>
      <c r="O136" s="15"/>
      <c r="P136" s="15"/>
      <c r="Q136" s="15"/>
      <c r="R136" s="15"/>
      <c r="S136" s="2"/>
    </row>
    <row r="137" spans="5:19" x14ac:dyDescent="0.25">
      <c r="E137" s="12"/>
      <c r="F137" s="12"/>
      <c r="G137" s="12"/>
      <c r="H137" s="12"/>
      <c r="I137" s="2"/>
      <c r="J137" s="15"/>
      <c r="K137" s="15"/>
      <c r="L137" s="15"/>
      <c r="M137" s="15"/>
      <c r="N137" s="15"/>
      <c r="O137" s="15"/>
      <c r="P137" s="15"/>
      <c r="Q137" s="15"/>
      <c r="R137" s="15"/>
      <c r="S137" s="2"/>
    </row>
    <row r="138" spans="5:19" x14ac:dyDescent="0.25">
      <c r="E138" s="12"/>
      <c r="F138" s="12"/>
      <c r="G138" s="12"/>
      <c r="H138" s="12"/>
      <c r="I138" s="2"/>
      <c r="J138" s="15"/>
      <c r="K138" s="15"/>
      <c r="L138" s="15"/>
      <c r="M138" s="15"/>
      <c r="N138" s="15"/>
      <c r="O138" s="15"/>
      <c r="P138" s="15"/>
      <c r="Q138" s="15"/>
      <c r="R138" s="15"/>
      <c r="S138" s="2"/>
    </row>
    <row r="139" spans="5:19" x14ac:dyDescent="0.25">
      <c r="E139" s="12"/>
      <c r="F139" s="12"/>
      <c r="G139" s="12"/>
      <c r="H139" s="12"/>
      <c r="I139" s="2"/>
      <c r="J139" s="15"/>
      <c r="K139" s="15"/>
      <c r="L139" s="15"/>
      <c r="M139" s="15"/>
      <c r="N139" s="15"/>
      <c r="O139" s="15"/>
      <c r="P139" s="15"/>
      <c r="Q139" s="15"/>
      <c r="R139" s="15"/>
      <c r="S139" s="2"/>
    </row>
    <row r="140" spans="5:19" x14ac:dyDescent="0.25">
      <c r="E140" s="12"/>
      <c r="F140" s="12"/>
      <c r="G140" s="12"/>
      <c r="H140" s="12"/>
      <c r="I140" s="2"/>
      <c r="J140" s="15"/>
      <c r="K140" s="15"/>
      <c r="L140" s="15"/>
      <c r="M140" s="15"/>
      <c r="N140" s="15"/>
      <c r="O140" s="15"/>
      <c r="P140" s="15"/>
      <c r="Q140" s="15"/>
      <c r="R140" s="15"/>
      <c r="S140" s="2"/>
    </row>
    <row r="141" spans="5:19" x14ac:dyDescent="0.25">
      <c r="E141" s="12"/>
      <c r="F141" s="12"/>
      <c r="G141" s="12"/>
      <c r="H141" s="12"/>
      <c r="I141" s="2"/>
      <c r="J141" s="15"/>
      <c r="K141" s="15"/>
      <c r="L141" s="15"/>
      <c r="M141" s="15"/>
      <c r="N141" s="15"/>
      <c r="O141" s="15"/>
      <c r="P141" s="15"/>
      <c r="Q141" s="15"/>
      <c r="R141" s="15"/>
      <c r="S141" s="2"/>
    </row>
    <row r="142" spans="5:19" x14ac:dyDescent="0.25">
      <c r="E142" s="12"/>
      <c r="F142" s="12"/>
      <c r="G142" s="12"/>
      <c r="H142" s="12"/>
      <c r="I142" s="2"/>
      <c r="J142" s="15"/>
      <c r="K142" s="15"/>
      <c r="L142" s="15"/>
      <c r="M142" s="15"/>
      <c r="N142" s="15"/>
      <c r="O142" s="15"/>
      <c r="P142" s="15"/>
      <c r="Q142" s="15"/>
      <c r="R142" s="15"/>
      <c r="S142" s="2"/>
    </row>
    <row r="143" spans="5:19" x14ac:dyDescent="0.25">
      <c r="E143" s="12"/>
      <c r="F143" s="12"/>
      <c r="G143" s="12"/>
      <c r="H143" s="12"/>
      <c r="I143" s="2"/>
      <c r="J143" s="15"/>
      <c r="K143" s="15"/>
      <c r="L143" s="15"/>
      <c r="M143" s="15"/>
      <c r="N143" s="15"/>
      <c r="O143" s="15"/>
      <c r="P143" s="15"/>
      <c r="Q143" s="15"/>
      <c r="R143" s="15"/>
      <c r="S143" s="2"/>
    </row>
    <row r="144" spans="5:19" x14ac:dyDescent="0.25">
      <c r="E144" s="12"/>
      <c r="F144" s="12"/>
      <c r="G144" s="12"/>
      <c r="H144" s="12"/>
      <c r="I144" s="2"/>
      <c r="J144" s="15"/>
      <c r="K144" s="15"/>
      <c r="L144" s="15"/>
      <c r="M144" s="15"/>
      <c r="N144" s="15"/>
      <c r="O144" s="15"/>
      <c r="P144" s="15"/>
      <c r="Q144" s="15"/>
      <c r="R144" s="15"/>
      <c r="S144" s="2"/>
    </row>
    <row r="145" spans="5:19" x14ac:dyDescent="0.25">
      <c r="E145" s="12"/>
      <c r="F145" s="12"/>
      <c r="G145" s="12"/>
      <c r="H145" s="12"/>
      <c r="I145" s="2"/>
      <c r="J145" s="15"/>
      <c r="K145" s="15"/>
      <c r="L145" s="15"/>
      <c r="M145" s="15"/>
      <c r="N145" s="15"/>
      <c r="O145" s="15"/>
      <c r="P145" s="15"/>
      <c r="Q145" s="15"/>
      <c r="R145" s="15"/>
      <c r="S145" s="2"/>
    </row>
    <row r="146" spans="5:19" x14ac:dyDescent="0.25">
      <c r="E146" s="12"/>
      <c r="F146" s="12"/>
      <c r="G146" s="12"/>
      <c r="H146" s="12"/>
      <c r="I146" s="2"/>
      <c r="J146" s="15"/>
      <c r="K146" s="15"/>
      <c r="L146" s="15"/>
      <c r="M146" s="15"/>
      <c r="N146" s="15"/>
      <c r="O146" s="15"/>
      <c r="P146" s="15"/>
      <c r="Q146" s="15"/>
      <c r="R146" s="15"/>
      <c r="S146" s="2"/>
    </row>
    <row r="147" spans="5:19" x14ac:dyDescent="0.25">
      <c r="E147" s="12"/>
      <c r="F147" s="12"/>
      <c r="G147" s="12"/>
      <c r="H147" s="12"/>
      <c r="I147" s="2"/>
      <c r="J147" s="15"/>
      <c r="K147" s="15"/>
      <c r="L147" s="15"/>
      <c r="M147" s="15"/>
      <c r="N147" s="15"/>
      <c r="O147" s="15"/>
      <c r="P147" s="15"/>
      <c r="Q147" s="15"/>
      <c r="R147" s="15"/>
      <c r="S147" s="2"/>
    </row>
    <row r="148" spans="5:19" x14ac:dyDescent="0.25">
      <c r="E148" s="12"/>
      <c r="F148" s="12"/>
      <c r="G148" s="12"/>
      <c r="H148" s="12"/>
      <c r="I148" s="2"/>
      <c r="J148" s="15"/>
      <c r="K148" s="15"/>
      <c r="L148" s="15"/>
      <c r="M148" s="15"/>
      <c r="N148" s="15"/>
      <c r="O148" s="15"/>
      <c r="P148" s="15"/>
      <c r="Q148" s="15"/>
      <c r="R148" s="15"/>
      <c r="S148" s="2"/>
    </row>
    <row r="149" spans="5:19" x14ac:dyDescent="0.25">
      <c r="E149" s="12"/>
      <c r="F149" s="12"/>
      <c r="G149" s="12"/>
      <c r="H149" s="12"/>
      <c r="I149" s="2"/>
      <c r="J149" s="15"/>
      <c r="K149" s="15"/>
      <c r="L149" s="15"/>
      <c r="M149" s="15"/>
      <c r="N149" s="15"/>
      <c r="O149" s="15"/>
      <c r="P149" s="15"/>
      <c r="Q149" s="15"/>
      <c r="R149" s="15"/>
      <c r="S149" s="2"/>
    </row>
    <row r="150" spans="5:19" x14ac:dyDescent="0.25">
      <c r="E150" s="12"/>
      <c r="F150" s="12"/>
      <c r="G150" s="12"/>
      <c r="H150" s="12"/>
      <c r="I150" s="2"/>
      <c r="J150" s="15"/>
      <c r="K150" s="15"/>
      <c r="L150" s="15"/>
      <c r="M150" s="15"/>
      <c r="N150" s="15"/>
      <c r="O150" s="15"/>
      <c r="P150" s="15"/>
      <c r="Q150" s="15"/>
      <c r="R150" s="15"/>
      <c r="S150" s="2"/>
    </row>
    <row r="151" spans="5:19" x14ac:dyDescent="0.25">
      <c r="E151" s="12"/>
      <c r="F151" s="12"/>
      <c r="G151" s="12"/>
      <c r="H151" s="12"/>
      <c r="I151" s="2"/>
      <c r="J151" s="15"/>
      <c r="K151" s="15"/>
      <c r="L151" s="15"/>
      <c r="M151" s="15"/>
      <c r="N151" s="15"/>
      <c r="O151" s="15"/>
      <c r="P151" s="15"/>
      <c r="Q151" s="15"/>
      <c r="R151" s="15"/>
      <c r="S151" s="2"/>
    </row>
    <row r="152" spans="5:19" x14ac:dyDescent="0.25">
      <c r="E152" s="12"/>
      <c r="F152" s="12"/>
      <c r="G152" s="12"/>
      <c r="H152" s="12"/>
      <c r="I152" s="2"/>
      <c r="J152" s="15"/>
      <c r="K152" s="15"/>
      <c r="L152" s="15"/>
      <c r="M152" s="15"/>
      <c r="N152" s="15"/>
      <c r="O152" s="15"/>
      <c r="P152" s="15"/>
      <c r="Q152" s="15"/>
      <c r="R152" s="15"/>
      <c r="S152" s="2"/>
    </row>
    <row r="153" spans="5:19" x14ac:dyDescent="0.25">
      <c r="E153" s="12"/>
      <c r="F153" s="12"/>
      <c r="G153" s="12"/>
      <c r="H153" s="12"/>
      <c r="I153" s="2"/>
      <c r="J153" s="15"/>
      <c r="K153" s="15"/>
      <c r="L153" s="15"/>
      <c r="M153" s="15"/>
      <c r="N153" s="15"/>
      <c r="O153" s="15"/>
      <c r="P153" s="15"/>
      <c r="Q153" s="15"/>
      <c r="R153" s="15"/>
      <c r="S153" s="2"/>
    </row>
    <row r="154" spans="5:19" x14ac:dyDescent="0.25">
      <c r="E154" s="12"/>
      <c r="F154" s="12"/>
      <c r="G154" s="12"/>
      <c r="H154" s="12"/>
      <c r="I154" s="2"/>
      <c r="J154" s="15"/>
      <c r="K154" s="15"/>
      <c r="L154" s="15"/>
      <c r="M154" s="15"/>
      <c r="N154" s="15"/>
      <c r="O154" s="15"/>
      <c r="P154" s="15"/>
      <c r="Q154" s="15"/>
      <c r="R154" s="15"/>
      <c r="S154" s="2"/>
    </row>
    <row r="155" spans="5:19" x14ac:dyDescent="0.25">
      <c r="E155" s="12"/>
      <c r="F155" s="12"/>
      <c r="G155" s="12"/>
      <c r="H155" s="12"/>
      <c r="I155" s="2"/>
      <c r="J155" s="15"/>
      <c r="K155" s="15"/>
      <c r="L155" s="15"/>
      <c r="M155" s="15"/>
      <c r="N155" s="15"/>
      <c r="O155" s="15"/>
      <c r="P155" s="15"/>
      <c r="Q155" s="15"/>
      <c r="R155" s="15"/>
      <c r="S155" s="2"/>
    </row>
    <row r="156" spans="5:19" x14ac:dyDescent="0.25">
      <c r="E156" s="12"/>
      <c r="F156" s="12"/>
      <c r="G156" s="12"/>
      <c r="H156" s="12"/>
      <c r="I156" s="2"/>
      <c r="J156" s="15"/>
      <c r="K156" s="15"/>
      <c r="L156" s="15"/>
      <c r="M156" s="15"/>
      <c r="N156" s="15"/>
      <c r="O156" s="15"/>
      <c r="P156" s="15"/>
      <c r="Q156" s="15"/>
      <c r="R156" s="15"/>
      <c r="S156" s="2"/>
    </row>
    <row r="157" spans="5:19" x14ac:dyDescent="0.25">
      <c r="E157" s="12"/>
      <c r="F157" s="12"/>
      <c r="G157" s="12"/>
      <c r="H157" s="12"/>
      <c r="I157" s="2"/>
      <c r="J157" s="15"/>
      <c r="K157" s="15"/>
      <c r="L157" s="15"/>
      <c r="M157" s="15"/>
      <c r="N157" s="15"/>
      <c r="O157" s="15"/>
      <c r="P157" s="15"/>
      <c r="Q157" s="15"/>
      <c r="R157" s="15"/>
      <c r="S157" s="2"/>
    </row>
    <row r="158" spans="5:19" x14ac:dyDescent="0.25">
      <c r="E158" s="12"/>
      <c r="F158" s="12"/>
      <c r="G158" s="12"/>
      <c r="H158" s="12"/>
      <c r="I158" s="2"/>
      <c r="J158" s="15"/>
      <c r="K158" s="15"/>
      <c r="L158" s="15"/>
      <c r="M158" s="15"/>
      <c r="N158" s="15"/>
      <c r="O158" s="15"/>
      <c r="P158" s="15"/>
      <c r="Q158" s="15"/>
      <c r="R158" s="15"/>
      <c r="S158" s="2"/>
    </row>
    <row r="159" spans="5:19" x14ac:dyDescent="0.25">
      <c r="E159" s="12"/>
      <c r="F159" s="12"/>
      <c r="G159" s="12"/>
      <c r="H159" s="12"/>
      <c r="I159" s="2"/>
      <c r="J159" s="15"/>
      <c r="K159" s="15"/>
      <c r="L159" s="15"/>
      <c r="M159" s="15"/>
      <c r="N159" s="15"/>
      <c r="O159" s="15"/>
      <c r="P159" s="15"/>
      <c r="Q159" s="15"/>
      <c r="R159" s="15"/>
      <c r="S159" s="2"/>
    </row>
    <row r="160" spans="5:19" x14ac:dyDescent="0.25">
      <c r="E160" s="12"/>
      <c r="F160" s="12"/>
      <c r="G160" s="12"/>
      <c r="H160" s="12"/>
      <c r="I160" s="2"/>
      <c r="J160" s="15"/>
      <c r="K160" s="15"/>
      <c r="L160" s="15"/>
      <c r="M160" s="15"/>
      <c r="N160" s="15"/>
      <c r="O160" s="15"/>
      <c r="P160" s="15"/>
      <c r="Q160" s="15"/>
      <c r="R160" s="15"/>
      <c r="S160" s="2"/>
    </row>
    <row r="161" spans="5:19" x14ac:dyDescent="0.25">
      <c r="E161" s="12"/>
      <c r="F161" s="12"/>
      <c r="G161" s="12"/>
      <c r="H161" s="12"/>
      <c r="I161" s="2"/>
      <c r="J161" s="15"/>
      <c r="K161" s="15"/>
      <c r="L161" s="15"/>
      <c r="M161" s="15"/>
      <c r="N161" s="15"/>
      <c r="O161" s="15"/>
      <c r="P161" s="15"/>
      <c r="Q161" s="15"/>
      <c r="R161" s="15"/>
      <c r="S161" s="2"/>
    </row>
    <row r="162" spans="5:19" x14ac:dyDescent="0.25">
      <c r="E162" s="12"/>
      <c r="F162" s="12"/>
      <c r="G162" s="12"/>
      <c r="H162" s="12"/>
      <c r="I162" s="2"/>
      <c r="J162" s="15"/>
      <c r="K162" s="15"/>
      <c r="L162" s="15"/>
      <c r="M162" s="15"/>
      <c r="N162" s="15"/>
      <c r="O162" s="15"/>
      <c r="P162" s="15"/>
      <c r="Q162" s="15"/>
      <c r="R162" s="15"/>
      <c r="S162" s="2"/>
    </row>
    <row r="163" spans="5:19" x14ac:dyDescent="0.25">
      <c r="E163" s="12"/>
      <c r="F163" s="12"/>
      <c r="G163" s="12"/>
      <c r="H163" s="12"/>
      <c r="I163" s="2"/>
      <c r="J163" s="15"/>
      <c r="K163" s="15"/>
      <c r="L163" s="15"/>
      <c r="M163" s="15"/>
      <c r="N163" s="15"/>
      <c r="O163" s="15"/>
      <c r="P163" s="15"/>
      <c r="Q163" s="15"/>
      <c r="R163" s="15"/>
      <c r="S163" s="2"/>
    </row>
    <row r="164" spans="5:19" x14ac:dyDescent="0.25">
      <c r="E164" s="12"/>
      <c r="F164" s="12"/>
      <c r="G164" s="12"/>
      <c r="H164" s="12"/>
      <c r="I164" s="2"/>
      <c r="J164" s="15"/>
      <c r="K164" s="15"/>
      <c r="L164" s="15"/>
      <c r="M164" s="15"/>
      <c r="N164" s="15"/>
      <c r="O164" s="15"/>
      <c r="P164" s="15"/>
      <c r="Q164" s="15"/>
      <c r="R164" s="15"/>
      <c r="S164" s="2"/>
    </row>
    <row r="165" spans="5:19" x14ac:dyDescent="0.25">
      <c r="E165" s="12"/>
      <c r="F165" s="12"/>
      <c r="G165" s="12"/>
      <c r="H165" s="12"/>
      <c r="I165" s="2"/>
      <c r="J165" s="15"/>
      <c r="K165" s="15"/>
      <c r="L165" s="15"/>
      <c r="M165" s="15"/>
      <c r="N165" s="15"/>
      <c r="O165" s="15"/>
      <c r="P165" s="15"/>
      <c r="Q165" s="15"/>
      <c r="R165" s="15"/>
      <c r="S165" s="2"/>
    </row>
    <row r="166" spans="5:19" x14ac:dyDescent="0.25">
      <c r="E166" s="12"/>
      <c r="F166" s="12"/>
      <c r="G166" s="12"/>
      <c r="H166" s="12"/>
      <c r="I166" s="2"/>
      <c r="J166" s="15"/>
      <c r="K166" s="15"/>
      <c r="L166" s="15"/>
      <c r="M166" s="15"/>
      <c r="N166" s="15"/>
      <c r="O166" s="15"/>
      <c r="P166" s="15"/>
      <c r="Q166" s="15"/>
      <c r="R166" s="15"/>
      <c r="S166" s="2"/>
    </row>
    <row r="167" spans="5:19" x14ac:dyDescent="0.25">
      <c r="E167" s="12"/>
      <c r="F167" s="12"/>
      <c r="G167" s="12"/>
      <c r="H167" s="12"/>
      <c r="I167" s="2"/>
      <c r="J167" s="15"/>
      <c r="K167" s="15"/>
      <c r="L167" s="15"/>
      <c r="M167" s="15"/>
      <c r="N167" s="15"/>
      <c r="O167" s="15"/>
      <c r="P167" s="15"/>
      <c r="Q167" s="15"/>
      <c r="R167" s="15"/>
      <c r="S167" s="2"/>
    </row>
    <row r="168" spans="5:19" x14ac:dyDescent="0.25">
      <c r="E168" s="12"/>
      <c r="F168" s="12"/>
      <c r="G168" s="12"/>
      <c r="H168" s="12"/>
      <c r="I168" s="2"/>
      <c r="J168" s="15"/>
      <c r="K168" s="15"/>
      <c r="L168" s="15"/>
      <c r="M168" s="15"/>
      <c r="N168" s="15"/>
      <c r="O168" s="15"/>
      <c r="P168" s="15"/>
      <c r="Q168" s="15"/>
      <c r="R168" s="15"/>
      <c r="S168" s="2"/>
    </row>
    <row r="169" spans="5:19" x14ac:dyDescent="0.25">
      <c r="E169" s="12"/>
      <c r="F169" s="12"/>
      <c r="G169" s="12"/>
      <c r="H169" s="12"/>
      <c r="I169" s="2"/>
      <c r="J169" s="15"/>
      <c r="K169" s="15"/>
      <c r="L169" s="15"/>
      <c r="M169" s="15"/>
      <c r="N169" s="15"/>
      <c r="O169" s="15"/>
      <c r="P169" s="15"/>
      <c r="Q169" s="15"/>
      <c r="R169" s="15"/>
      <c r="S169" s="2"/>
    </row>
    <row r="170" spans="5:19" x14ac:dyDescent="0.25">
      <c r="E170" s="12"/>
      <c r="F170" s="12"/>
      <c r="G170" s="12"/>
      <c r="H170" s="12"/>
      <c r="I170" s="2"/>
      <c r="J170" s="15"/>
      <c r="K170" s="15"/>
      <c r="L170" s="15"/>
      <c r="M170" s="15"/>
      <c r="N170" s="15"/>
      <c r="O170" s="15"/>
      <c r="P170" s="15"/>
      <c r="Q170" s="15"/>
      <c r="R170" s="15"/>
      <c r="S170" s="2"/>
    </row>
    <row r="171" spans="5:19" x14ac:dyDescent="0.25">
      <c r="E171" s="12"/>
      <c r="F171" s="12"/>
      <c r="G171" s="12"/>
      <c r="H171" s="12"/>
      <c r="I171" s="2"/>
      <c r="J171" s="15"/>
      <c r="K171" s="15"/>
      <c r="L171" s="15"/>
      <c r="M171" s="15"/>
      <c r="N171" s="15"/>
      <c r="O171" s="15"/>
      <c r="P171" s="15"/>
      <c r="Q171" s="15"/>
      <c r="R171" s="15"/>
      <c r="S171" s="2"/>
    </row>
    <row r="172" spans="5:19" x14ac:dyDescent="0.25">
      <c r="E172" s="12"/>
      <c r="F172" s="12"/>
      <c r="G172" s="12"/>
      <c r="H172" s="12"/>
      <c r="I172" s="2"/>
      <c r="J172" s="15"/>
      <c r="K172" s="15"/>
      <c r="L172" s="15"/>
      <c r="M172" s="15"/>
      <c r="N172" s="15"/>
      <c r="O172" s="15"/>
      <c r="P172" s="15"/>
      <c r="Q172" s="15"/>
      <c r="R172" s="15"/>
      <c r="S172" s="2"/>
    </row>
    <row r="173" spans="5:19" x14ac:dyDescent="0.25">
      <c r="E173" s="12"/>
      <c r="F173" s="12"/>
      <c r="G173" s="12"/>
      <c r="H173" s="12"/>
      <c r="I173" s="2"/>
      <c r="J173" s="15"/>
      <c r="K173" s="15"/>
      <c r="L173" s="15"/>
      <c r="M173" s="15"/>
      <c r="N173" s="15"/>
      <c r="O173" s="15"/>
      <c r="P173" s="15"/>
      <c r="Q173" s="15"/>
      <c r="R173" s="15"/>
      <c r="S173" s="2"/>
    </row>
    <row r="174" spans="5:19" x14ac:dyDescent="0.25">
      <c r="E174" s="12"/>
      <c r="F174" s="12"/>
      <c r="G174" s="12"/>
      <c r="H174" s="12"/>
      <c r="I174" s="2"/>
      <c r="J174" s="15"/>
      <c r="K174" s="15"/>
      <c r="L174" s="15"/>
      <c r="M174" s="15"/>
      <c r="N174" s="15"/>
      <c r="O174" s="15"/>
      <c r="P174" s="15"/>
      <c r="Q174" s="15"/>
      <c r="R174" s="15"/>
      <c r="S174" s="2"/>
    </row>
    <row r="175" spans="5:19" x14ac:dyDescent="0.25">
      <c r="E175" s="12"/>
      <c r="F175" s="12"/>
      <c r="G175" s="12"/>
      <c r="H175" s="12"/>
      <c r="I175" s="2"/>
      <c r="J175" s="15"/>
      <c r="K175" s="15"/>
      <c r="L175" s="15"/>
      <c r="M175" s="15"/>
      <c r="N175" s="15"/>
      <c r="O175" s="15"/>
      <c r="P175" s="15"/>
      <c r="Q175" s="15"/>
      <c r="R175" s="15"/>
      <c r="S175" s="2"/>
    </row>
    <row r="176" spans="5:19" x14ac:dyDescent="0.25">
      <c r="E176" s="12"/>
      <c r="F176" s="12"/>
      <c r="G176" s="12"/>
      <c r="H176" s="12"/>
      <c r="I176" s="2"/>
      <c r="J176" s="15"/>
      <c r="K176" s="15"/>
      <c r="L176" s="15"/>
      <c r="M176" s="15"/>
      <c r="N176" s="15"/>
      <c r="O176" s="15"/>
      <c r="P176" s="15"/>
      <c r="Q176" s="15"/>
      <c r="R176" s="15"/>
      <c r="S176" s="2"/>
    </row>
    <row r="177" spans="4:19" x14ac:dyDescent="0.25">
      <c r="E177" s="12"/>
      <c r="F177" s="12"/>
      <c r="G177" s="12"/>
      <c r="H177" s="12"/>
      <c r="I177" s="2"/>
      <c r="J177" s="15"/>
      <c r="K177" s="15"/>
      <c r="L177" s="15"/>
      <c r="M177" s="15"/>
      <c r="N177" s="15"/>
      <c r="O177" s="15"/>
      <c r="P177" s="15"/>
      <c r="Q177" s="15"/>
      <c r="R177" s="15"/>
      <c r="S177" s="2"/>
    </row>
    <row r="178" spans="4:19" x14ac:dyDescent="0.25">
      <c r="E178" s="12"/>
      <c r="F178" s="12"/>
      <c r="G178" s="12"/>
      <c r="H178" s="12"/>
      <c r="I178" s="2"/>
      <c r="J178" s="15"/>
      <c r="K178" s="15"/>
      <c r="L178" s="15"/>
      <c r="M178" s="15"/>
      <c r="N178" s="15"/>
      <c r="O178" s="15"/>
      <c r="P178" s="15"/>
      <c r="Q178" s="15"/>
      <c r="R178" s="15"/>
      <c r="S178" s="2"/>
    </row>
    <row r="179" spans="4:19" x14ac:dyDescent="0.25">
      <c r="E179" s="12"/>
      <c r="F179" s="12"/>
      <c r="G179" s="12"/>
      <c r="H179" s="12"/>
      <c r="I179" s="2"/>
      <c r="J179" s="15"/>
      <c r="K179" s="15"/>
      <c r="L179" s="15"/>
      <c r="M179" s="15"/>
      <c r="N179" s="15"/>
      <c r="O179" s="15"/>
      <c r="P179" s="15"/>
      <c r="Q179" s="15"/>
      <c r="R179" s="15"/>
      <c r="S179" s="2"/>
    </row>
    <row r="180" spans="4:19" x14ac:dyDescent="0.25">
      <c r="E180" s="12"/>
      <c r="F180" s="12"/>
      <c r="G180" s="12"/>
      <c r="H180" s="12"/>
      <c r="I180" s="2"/>
      <c r="J180" s="15"/>
      <c r="K180" s="15"/>
      <c r="L180" s="15"/>
      <c r="M180" s="15"/>
      <c r="N180" s="15"/>
      <c r="O180" s="15"/>
      <c r="P180" s="15"/>
      <c r="Q180" s="15"/>
      <c r="R180" s="15"/>
      <c r="S180" s="2"/>
    </row>
    <row r="181" spans="4:19" x14ac:dyDescent="0.25">
      <c r="E181" s="12"/>
      <c r="F181" s="12"/>
      <c r="G181" s="12"/>
      <c r="H181" s="12"/>
      <c r="I181" s="2"/>
      <c r="J181" s="15"/>
      <c r="K181" s="15"/>
      <c r="L181" s="15"/>
      <c r="M181" s="15"/>
      <c r="N181" s="15"/>
      <c r="O181" s="15"/>
      <c r="P181" s="15"/>
      <c r="Q181" s="15"/>
      <c r="R181" s="15"/>
      <c r="S181" s="2"/>
    </row>
    <row r="182" spans="4:19" x14ac:dyDescent="0.25">
      <c r="E182" s="12"/>
      <c r="F182" s="12"/>
      <c r="G182" s="12"/>
      <c r="H182" s="12"/>
      <c r="I182" s="2"/>
      <c r="J182" s="15"/>
      <c r="K182" s="15"/>
      <c r="L182" s="15"/>
      <c r="M182" s="15"/>
      <c r="N182" s="15"/>
      <c r="O182" s="15"/>
      <c r="P182" s="15"/>
      <c r="Q182" s="15"/>
      <c r="R182" s="15"/>
      <c r="S182" s="2"/>
    </row>
    <row r="183" spans="4:19" x14ac:dyDescent="0.25">
      <c r="E183" s="12"/>
      <c r="F183" s="12"/>
      <c r="G183" s="12"/>
      <c r="H183" s="12"/>
      <c r="I183" s="2"/>
      <c r="J183" s="15"/>
      <c r="K183" s="15"/>
      <c r="L183" s="15"/>
      <c r="M183" s="15"/>
      <c r="N183" s="15"/>
      <c r="O183" s="15"/>
      <c r="P183" s="15"/>
      <c r="Q183" s="15"/>
      <c r="R183" s="15"/>
      <c r="S183" s="2"/>
    </row>
    <row r="184" spans="4:19" x14ac:dyDescent="0.25">
      <c r="E184" s="12"/>
      <c r="F184" s="12"/>
      <c r="G184" s="12"/>
      <c r="H184" s="12"/>
      <c r="I184" s="2"/>
      <c r="J184" s="15"/>
      <c r="K184" s="15"/>
      <c r="L184" s="15"/>
      <c r="M184" s="15"/>
      <c r="N184" s="15"/>
      <c r="O184" s="15"/>
      <c r="P184" s="15"/>
      <c r="Q184" s="15"/>
      <c r="R184" s="15"/>
      <c r="S184" s="2"/>
    </row>
    <row r="185" spans="4:19" x14ac:dyDescent="0.25">
      <c r="E185" s="12"/>
      <c r="F185" s="12"/>
      <c r="G185" s="12"/>
      <c r="H185" s="12"/>
      <c r="I185" s="2"/>
      <c r="J185" s="15"/>
      <c r="K185" s="15"/>
      <c r="L185" s="15"/>
      <c r="M185" s="15"/>
      <c r="N185" s="15"/>
      <c r="O185" s="15"/>
      <c r="P185" s="15"/>
      <c r="Q185" s="15"/>
      <c r="R185" s="15"/>
      <c r="S185" s="2"/>
    </row>
    <row r="186" spans="4:19" x14ac:dyDescent="0.25">
      <c r="E186" s="12"/>
      <c r="F186" s="12"/>
      <c r="G186" s="12"/>
      <c r="H186" s="12"/>
      <c r="I186" s="2"/>
      <c r="J186" s="15"/>
      <c r="K186" s="15"/>
      <c r="L186" s="15"/>
      <c r="M186" s="15"/>
      <c r="N186" s="15"/>
      <c r="O186" s="15"/>
      <c r="P186" s="15"/>
      <c r="Q186" s="15"/>
      <c r="R186" s="15"/>
      <c r="S186" s="2"/>
    </row>
    <row r="187" spans="4:19" x14ac:dyDescent="0.25">
      <c r="E187" s="12"/>
      <c r="F187" s="12"/>
      <c r="G187" s="12"/>
      <c r="H187" s="12"/>
      <c r="I187" s="2"/>
      <c r="J187" s="15"/>
      <c r="K187" s="15"/>
      <c r="L187" s="15"/>
      <c r="M187" s="15"/>
      <c r="N187" s="15"/>
      <c r="O187" s="15"/>
      <c r="P187" s="15"/>
      <c r="Q187" s="15"/>
      <c r="R187" s="15"/>
      <c r="S187" s="2"/>
    </row>
    <row r="188" spans="4:19" x14ac:dyDescent="0.25">
      <c r="E188" s="12"/>
      <c r="F188" s="12"/>
      <c r="G188" s="12"/>
      <c r="H188" s="12"/>
      <c r="I188" s="2"/>
      <c r="J188" s="15"/>
      <c r="K188" s="15"/>
      <c r="L188" s="15"/>
      <c r="M188" s="15"/>
      <c r="N188" s="15"/>
      <c r="O188" s="15"/>
      <c r="P188" s="15"/>
      <c r="Q188" s="15"/>
      <c r="R188" s="15"/>
      <c r="S188" s="2"/>
    </row>
    <row r="189" spans="4:19" x14ac:dyDescent="0.25">
      <c r="E189" s="12"/>
      <c r="F189" s="12"/>
      <c r="G189" s="12"/>
      <c r="H189" s="12"/>
      <c r="I189" s="2"/>
      <c r="J189" s="15"/>
      <c r="K189" s="15"/>
      <c r="L189" s="15"/>
      <c r="M189" s="15"/>
      <c r="N189" s="15"/>
      <c r="O189" s="15"/>
      <c r="P189" s="15"/>
      <c r="Q189" s="15"/>
      <c r="R189" s="15"/>
      <c r="S189" s="2"/>
    </row>
    <row r="190" spans="4:19" x14ac:dyDescent="0.25">
      <c r="E190" s="12"/>
      <c r="F190" s="12"/>
      <c r="G190" s="12"/>
      <c r="H190" s="12"/>
      <c r="I190" s="2"/>
      <c r="J190" s="15"/>
      <c r="K190" s="15"/>
      <c r="L190" s="15"/>
      <c r="M190" s="15"/>
      <c r="N190" s="15"/>
      <c r="O190" s="15"/>
      <c r="P190" s="15"/>
      <c r="Q190" s="15"/>
      <c r="R190" s="15"/>
      <c r="S190" s="2"/>
    </row>
    <row r="191" spans="4:19" x14ac:dyDescent="0.25">
      <c r="D191" s="1"/>
      <c r="E191" s="13"/>
      <c r="F191" s="13"/>
      <c r="G191" s="13"/>
      <c r="H191" s="13"/>
    </row>
  </sheetData>
  <mergeCells count="4">
    <mergeCell ref="K1:N1"/>
    <mergeCell ref="O1:R1"/>
    <mergeCell ref="A1:D1"/>
    <mergeCell ref="E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34" workbookViewId="0">
      <selection activeCell="I9" sqref="I9"/>
    </sheetView>
  </sheetViews>
  <sheetFormatPr defaultRowHeight="15" x14ac:dyDescent="0.25"/>
  <cols>
    <col min="1" max="1" width="9.140625" style="1"/>
    <col min="2" max="2" width="12.85546875" style="1" customWidth="1"/>
    <col min="3" max="3" width="10.42578125" style="1" customWidth="1"/>
    <col min="4" max="4" width="13.42578125" style="1" customWidth="1"/>
    <col min="5" max="6" width="9.140625" style="1"/>
    <col min="7" max="7" width="14.85546875" style="1" customWidth="1"/>
    <col min="8" max="8" width="13.5703125" style="1" customWidth="1"/>
    <col min="9" max="16384" width="9.140625" style="1"/>
  </cols>
  <sheetData>
    <row r="1" spans="1:14" ht="45" x14ac:dyDescent="0.25">
      <c r="A1" s="1" t="s">
        <v>0</v>
      </c>
      <c r="B1" s="5" t="s">
        <v>62</v>
      </c>
      <c r="C1" s="18" t="s">
        <v>61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20" t="s">
        <v>7</v>
      </c>
    </row>
    <row r="2" spans="1:14" x14ac:dyDescent="0.2">
      <c r="A2" s="1">
        <v>1</v>
      </c>
      <c r="B2" s="9">
        <v>0.2475</v>
      </c>
      <c r="C2" s="9">
        <v>7.2684999999999972E-2</v>
      </c>
      <c r="D2" s="1">
        <f>(1-(C2-B2))/0.713947990543735</f>
        <v>1.6455190231788084</v>
      </c>
      <c r="E2" s="9">
        <f>B2-C2</f>
        <v>0.17481500000000003</v>
      </c>
      <c r="F2" s="1">
        <f>(B2+C2)/2</f>
        <v>0.16009249999999997</v>
      </c>
      <c r="G2" s="1">
        <f>(B2*C2)/0.04473225</f>
        <v>0.40216035410693612</v>
      </c>
      <c r="H2" s="1">
        <f>SQRT(B2*C2)</f>
        <v>0.13412508154703948</v>
      </c>
      <c r="I2" s="1">
        <f>C2/B2</f>
        <v>0.29367676767676759</v>
      </c>
      <c r="J2" s="1">
        <v>1</v>
      </c>
      <c r="K2" s="21" t="s">
        <v>8</v>
      </c>
    </row>
    <row r="3" spans="1:14" x14ac:dyDescent="0.2">
      <c r="A3" s="1">
        <v>2</v>
      </c>
      <c r="B3" s="9">
        <v>0.2120238888888889</v>
      </c>
      <c r="C3" s="9">
        <v>4.34475E-2</v>
      </c>
      <c r="D3" s="1">
        <f t="shared" ref="D3:D46" si="0">(1-(C3-B3))/0.713947990543735</f>
        <v>1.6367808360927156</v>
      </c>
      <c r="E3" s="9">
        <f t="shared" ref="E3:E46" si="1">B3-C3</f>
        <v>0.1685763888888889</v>
      </c>
      <c r="F3" s="1">
        <f t="shared" ref="F3:F46" si="2">(B3+C3)/2</f>
        <v>0.12773569444444444</v>
      </c>
      <c r="G3" s="1">
        <f t="shared" ref="G3:G46" si="3">(B3*C3)/0.04473225</f>
        <v>0.20593437424900382</v>
      </c>
      <c r="H3" s="1">
        <f t="shared" ref="H3:H46" si="4">SQRT(B3*C3)</f>
        <v>9.5978684677901271E-2</v>
      </c>
      <c r="I3" s="1">
        <f t="shared" ref="I3:I46" si="5">C3/B3</f>
        <v>0.20491794687705525</v>
      </c>
      <c r="J3" s="1">
        <v>2</v>
      </c>
      <c r="K3" s="21" t="s">
        <v>9</v>
      </c>
    </row>
    <row r="4" spans="1:14" x14ac:dyDescent="0.2">
      <c r="A4" s="1">
        <v>3</v>
      </c>
      <c r="B4" s="9">
        <v>0.11533412698412698</v>
      </c>
      <c r="C4" s="9">
        <v>3.8293749999999999E-3</v>
      </c>
      <c r="D4" s="1">
        <f t="shared" si="0"/>
        <v>1.5568427486400194</v>
      </c>
      <c r="E4" s="9">
        <f t="shared" si="1"/>
        <v>0.11150475198412699</v>
      </c>
      <c r="F4" s="1">
        <f t="shared" si="2"/>
        <v>5.958175099206349E-2</v>
      </c>
      <c r="G4" s="1">
        <f t="shared" si="3"/>
        <v>9.8733603277242083E-3</v>
      </c>
      <c r="H4" s="1">
        <f t="shared" si="4"/>
        <v>2.101565184617982E-2</v>
      </c>
      <c r="I4" s="1">
        <f t="shared" si="5"/>
        <v>3.3202444932253425E-2</v>
      </c>
      <c r="J4" s="1">
        <v>3</v>
      </c>
      <c r="K4" s="22" t="s">
        <v>10</v>
      </c>
    </row>
    <row r="5" spans="1:14" x14ac:dyDescent="0.2">
      <c r="A5" s="1">
        <v>4</v>
      </c>
      <c r="B5" s="9">
        <v>0.31203142857142857</v>
      </c>
      <c r="C5" s="9">
        <v>1.3753968253968255E-2</v>
      </c>
      <c r="D5" s="1">
        <f t="shared" si="0"/>
        <v>1.818448230842006</v>
      </c>
      <c r="E5" s="9">
        <f t="shared" si="1"/>
        <v>0.29827746031746033</v>
      </c>
      <c r="F5" s="1">
        <f t="shared" si="2"/>
        <v>0.16289269841269841</v>
      </c>
      <c r="G5" s="1">
        <f t="shared" si="3"/>
        <v>9.5941303261333641E-2</v>
      </c>
      <c r="H5" s="1">
        <f t="shared" si="4"/>
        <v>6.551084156696349E-2</v>
      </c>
      <c r="I5" s="1">
        <f t="shared" si="5"/>
        <v>4.4078791411935513E-2</v>
      </c>
      <c r="J5" s="1">
        <v>4</v>
      </c>
      <c r="K5" s="22" t="s">
        <v>11</v>
      </c>
      <c r="M5" s="21"/>
      <c r="N5" s="21"/>
    </row>
    <row r="6" spans="1:14" x14ac:dyDescent="0.2">
      <c r="A6" s="1">
        <v>5</v>
      </c>
      <c r="B6" s="9">
        <v>0.4579833333333333</v>
      </c>
      <c r="C6" s="9">
        <v>3.0496805555555555E-2</v>
      </c>
      <c r="D6" s="1">
        <f t="shared" si="0"/>
        <v>1.9994264942052984</v>
      </c>
      <c r="E6" s="9">
        <f t="shared" si="1"/>
        <v>0.42748652777777774</v>
      </c>
      <c r="F6" s="1">
        <f t="shared" si="2"/>
        <v>0.24424006944444443</v>
      </c>
      <c r="G6" s="1">
        <f t="shared" si="3"/>
        <v>0.31223622027400477</v>
      </c>
      <c r="H6" s="1">
        <f t="shared" si="4"/>
        <v>0.11818218420875394</v>
      </c>
      <c r="I6" s="1">
        <f t="shared" si="5"/>
        <v>6.658933488603419E-2</v>
      </c>
      <c r="J6" s="1">
        <v>5</v>
      </c>
      <c r="K6" s="21" t="s">
        <v>12</v>
      </c>
      <c r="M6" s="21"/>
      <c r="N6" s="21"/>
    </row>
    <row r="7" spans="1:14" x14ac:dyDescent="0.2">
      <c r="A7" s="1">
        <v>6</v>
      </c>
      <c r="B7" s="9">
        <v>0.21425827272727271</v>
      </c>
      <c r="C7" s="9">
        <v>7.9839761904761913E-2</v>
      </c>
      <c r="D7" s="1">
        <f t="shared" si="0"/>
        <v>1.5889371856884842</v>
      </c>
      <c r="E7" s="9">
        <f t="shared" si="1"/>
        <v>0.1344185108225108</v>
      </c>
      <c r="F7" s="1">
        <f t="shared" si="2"/>
        <v>0.14704901731601733</v>
      </c>
      <c r="G7" s="1">
        <f t="shared" si="3"/>
        <v>0.38241603050754203</v>
      </c>
      <c r="H7" s="1">
        <f t="shared" si="4"/>
        <v>0.13079116744134903</v>
      </c>
      <c r="I7" s="1">
        <f t="shared" si="5"/>
        <v>0.37263327519861589</v>
      </c>
      <c r="J7" s="1">
        <v>6</v>
      </c>
      <c r="K7" s="21" t="s">
        <v>13</v>
      </c>
      <c r="M7" s="21"/>
      <c r="N7" s="21"/>
    </row>
    <row r="8" spans="1:14" x14ac:dyDescent="0.2">
      <c r="A8" s="1">
        <v>7</v>
      </c>
      <c r="B8" s="9">
        <v>9.034615384615384E-2</v>
      </c>
      <c r="C8" s="9">
        <v>1.2799242424242425E-2</v>
      </c>
      <c r="D8" s="1">
        <f t="shared" si="0"/>
        <v>1.5092792832167836</v>
      </c>
      <c r="E8" s="9">
        <f t="shared" si="1"/>
        <v>7.7546911421911419E-2</v>
      </c>
      <c r="F8" s="1">
        <f t="shared" si="2"/>
        <v>5.1572698135198131E-2</v>
      </c>
      <c r="G8" s="1">
        <f t="shared" si="3"/>
        <v>2.5850752537035924E-2</v>
      </c>
      <c r="H8" s="1">
        <f t="shared" si="4"/>
        <v>3.4005327893946634E-2</v>
      </c>
      <c r="I8" s="1">
        <f t="shared" si="5"/>
        <v>0.14166892423597405</v>
      </c>
      <c r="J8" s="1">
        <v>7</v>
      </c>
      <c r="K8" s="21" t="s">
        <v>14</v>
      </c>
      <c r="M8" s="21"/>
      <c r="N8" s="21"/>
    </row>
    <row r="9" spans="1:14" x14ac:dyDescent="0.2">
      <c r="A9" s="1">
        <v>9</v>
      </c>
      <c r="B9" s="9">
        <v>3.0416428571428566E-2</v>
      </c>
      <c r="C9" s="9">
        <v>2.7375000000000003E-2</v>
      </c>
      <c r="D9" s="1">
        <f t="shared" si="0"/>
        <v>1.4049222658467364</v>
      </c>
      <c r="E9" s="9">
        <f t="shared" si="1"/>
        <v>3.041428571428563E-3</v>
      </c>
      <c r="F9" s="1">
        <f t="shared" si="2"/>
        <v>2.8895714285714285E-2</v>
      </c>
      <c r="G9" s="1">
        <f t="shared" si="3"/>
        <v>1.8614081163877451E-2</v>
      </c>
      <c r="H9" s="1">
        <f t="shared" si="4"/>
        <v>2.8855670710327585E-2</v>
      </c>
      <c r="I9" s="1">
        <f t="shared" si="5"/>
        <v>0.90000704506493223</v>
      </c>
      <c r="J9" s="1">
        <v>9</v>
      </c>
      <c r="K9" s="21" t="s">
        <v>15</v>
      </c>
      <c r="M9" s="21"/>
      <c r="N9" s="22"/>
    </row>
    <row r="10" spans="1:14" x14ac:dyDescent="0.2">
      <c r="A10" s="1">
        <v>10</v>
      </c>
      <c r="B10" s="9">
        <v>0.26770272727272726</v>
      </c>
      <c r="C10" s="9">
        <v>2.6601944444444445E-2</v>
      </c>
      <c r="D10" s="1">
        <f t="shared" si="0"/>
        <v>1.738363017007827</v>
      </c>
      <c r="E10" s="9">
        <f t="shared" si="1"/>
        <v>0.24110078282828282</v>
      </c>
      <c r="F10" s="1">
        <f t="shared" si="2"/>
        <v>0.14715233585858586</v>
      </c>
      <c r="G10" s="1">
        <f t="shared" si="3"/>
        <v>0.15920086913882833</v>
      </c>
      <c r="H10" s="1">
        <f t="shared" si="4"/>
        <v>8.4388465316862782E-2</v>
      </c>
      <c r="I10" s="1">
        <f t="shared" si="5"/>
        <v>9.9371211923975689E-2</v>
      </c>
      <c r="J10" s="1">
        <v>10</v>
      </c>
      <c r="K10" s="21" t="s">
        <v>16</v>
      </c>
    </row>
    <row r="11" spans="1:14" x14ac:dyDescent="0.2">
      <c r="A11" s="1">
        <v>11</v>
      </c>
      <c r="B11" s="9">
        <v>0.39035937500000001</v>
      </c>
      <c r="C11" s="9">
        <v>0.12770187499999999</v>
      </c>
      <c r="D11" s="1">
        <f t="shared" si="0"/>
        <v>1.7685566970198681</v>
      </c>
      <c r="E11" s="9">
        <f t="shared" si="1"/>
        <v>0.26265749999999999</v>
      </c>
      <c r="F11" s="1">
        <f t="shared" si="2"/>
        <v>0.25903062500000001</v>
      </c>
      <c r="G11" s="1">
        <f t="shared" si="3"/>
        <v>1.1144001053228514</v>
      </c>
      <c r="H11" s="1">
        <f t="shared" si="4"/>
        <v>0.22327029383983915</v>
      </c>
      <c r="I11" s="1">
        <f t="shared" si="5"/>
        <v>0.32713925469319133</v>
      </c>
      <c r="J11" s="1">
        <v>11</v>
      </c>
      <c r="K11" s="21" t="s">
        <v>17</v>
      </c>
    </row>
    <row r="12" spans="1:14" x14ac:dyDescent="0.2">
      <c r="A12" s="1">
        <v>12</v>
      </c>
      <c r="B12" s="9">
        <v>0.12658729166666666</v>
      </c>
      <c r="C12" s="9">
        <v>5.8790892857142861E-2</v>
      </c>
      <c r="D12" s="1">
        <f t="shared" si="0"/>
        <v>1.4956221082663201</v>
      </c>
      <c r="E12" s="9">
        <f t="shared" si="1"/>
        <v>6.7796398809523789E-2</v>
      </c>
      <c r="F12" s="1">
        <f t="shared" si="2"/>
        <v>9.2689092261904762E-2</v>
      </c>
      <c r="G12" s="1">
        <f t="shared" si="3"/>
        <v>0.16637168712619849</v>
      </c>
      <c r="H12" s="1">
        <f t="shared" si="4"/>
        <v>8.6268069999571054E-2</v>
      </c>
      <c r="I12" s="1">
        <f t="shared" si="5"/>
        <v>0.4644296602217603</v>
      </c>
      <c r="J12" s="1">
        <v>12</v>
      </c>
      <c r="K12" s="21" t="s">
        <v>18</v>
      </c>
    </row>
    <row r="13" spans="1:14" x14ac:dyDescent="0.2">
      <c r="A13" s="1">
        <v>13</v>
      </c>
      <c r="B13" s="9">
        <v>0.16606499999999999</v>
      </c>
      <c r="C13" s="9">
        <v>2.2530555555555557E-2</v>
      </c>
      <c r="D13" s="1">
        <f t="shared" si="0"/>
        <v>1.601705529801325</v>
      </c>
      <c r="E13" s="9">
        <f t="shared" si="1"/>
        <v>0.14353444444444444</v>
      </c>
      <c r="F13" s="1">
        <f t="shared" si="2"/>
        <v>9.4297777777777772E-2</v>
      </c>
      <c r="G13" s="1">
        <f t="shared" si="3"/>
        <v>8.3642935652316466E-2</v>
      </c>
      <c r="H13" s="1">
        <f t="shared" si="4"/>
        <v>6.1168102049461479E-2</v>
      </c>
      <c r="I13" s="1">
        <f t="shared" si="5"/>
        <v>0.13567311327224615</v>
      </c>
      <c r="J13" s="1">
        <v>13</v>
      </c>
      <c r="K13" s="21" t="s">
        <v>19</v>
      </c>
      <c r="M13" s="22"/>
      <c r="N13" s="22"/>
    </row>
    <row r="14" spans="1:14" x14ac:dyDescent="0.2">
      <c r="A14" s="1">
        <v>14</v>
      </c>
      <c r="B14" s="9">
        <v>4.4177499999999995E-2</v>
      </c>
      <c r="C14" s="9">
        <v>7.9639999999999989E-3</v>
      </c>
      <c r="D14" s="1">
        <f t="shared" si="0"/>
        <v>1.4513851341059605</v>
      </c>
      <c r="E14" s="9">
        <f t="shared" si="1"/>
        <v>3.6213499999999996E-2</v>
      </c>
      <c r="F14" s="1">
        <f t="shared" si="2"/>
        <v>2.6070749999999997E-2</v>
      </c>
      <c r="G14" s="1">
        <f t="shared" si="3"/>
        <v>7.8652339195993924E-3</v>
      </c>
      <c r="H14" s="1">
        <f t="shared" si="4"/>
        <v>1.8757121580882285E-2</v>
      </c>
      <c r="I14" s="1">
        <f t="shared" si="5"/>
        <v>0.18027276328447739</v>
      </c>
      <c r="J14" s="1">
        <v>14</v>
      </c>
      <c r="K14" s="21" t="s">
        <v>20</v>
      </c>
      <c r="M14" s="21"/>
      <c r="N14" s="22"/>
    </row>
    <row r="15" spans="1:14" x14ac:dyDescent="0.2">
      <c r="A15" s="1">
        <v>15</v>
      </c>
      <c r="B15" s="9">
        <v>0.21145761904761909</v>
      </c>
      <c r="C15" s="9">
        <v>5.6714374999999997E-2</v>
      </c>
      <c r="D15" s="1">
        <f t="shared" si="0"/>
        <v>1.6174052722918641</v>
      </c>
      <c r="E15" s="9">
        <f t="shared" si="1"/>
        <v>0.15474324404761908</v>
      </c>
      <c r="F15" s="1">
        <f t="shared" si="2"/>
        <v>0.13408599702380955</v>
      </c>
      <c r="G15" s="1">
        <f t="shared" si="3"/>
        <v>0.26809934003484759</v>
      </c>
      <c r="H15" s="1">
        <f t="shared" si="4"/>
        <v>0.10951112593373247</v>
      </c>
      <c r="I15" s="1">
        <f t="shared" si="5"/>
        <v>0.26820681730663121</v>
      </c>
      <c r="J15" s="1">
        <v>15</v>
      </c>
      <c r="K15" s="21" t="s">
        <v>21</v>
      </c>
      <c r="M15" s="21"/>
      <c r="N15" s="21"/>
    </row>
    <row r="16" spans="1:14" x14ac:dyDescent="0.2">
      <c r="A16" s="1">
        <v>16</v>
      </c>
      <c r="B16" s="9">
        <v>0.11408777777777779</v>
      </c>
      <c r="C16" s="9">
        <v>5.9620714285714291E-2</v>
      </c>
      <c r="D16" s="1">
        <f t="shared" si="0"/>
        <v>1.4769522114474931</v>
      </c>
      <c r="E16" s="9">
        <f t="shared" si="1"/>
        <v>5.4467063492063497E-2</v>
      </c>
      <c r="F16" s="1">
        <f t="shared" si="2"/>
        <v>8.6854246031746046E-2</v>
      </c>
      <c r="G16" s="1">
        <f t="shared" si="3"/>
        <v>0.15206019823239281</v>
      </c>
      <c r="H16" s="1">
        <f t="shared" si="4"/>
        <v>8.2474206891493984E-2</v>
      </c>
      <c r="I16" s="1">
        <f t="shared" si="5"/>
        <v>0.5225863405091874</v>
      </c>
      <c r="J16" s="1">
        <v>16</v>
      </c>
      <c r="K16" s="21" t="s">
        <v>22</v>
      </c>
      <c r="M16" s="21"/>
      <c r="N16" s="21"/>
    </row>
    <row r="17" spans="1:14" x14ac:dyDescent="0.2">
      <c r="A17" s="1">
        <v>17</v>
      </c>
      <c r="B17" s="9">
        <v>0.17457166666666668</v>
      </c>
      <c r="C17" s="9">
        <v>2.3057777777777781E-2</v>
      </c>
      <c r="D17" s="1">
        <f t="shared" si="0"/>
        <v>1.6128820364238416</v>
      </c>
      <c r="E17" s="9">
        <f t="shared" si="1"/>
        <v>0.15151388888888889</v>
      </c>
      <c r="F17" s="1">
        <f t="shared" si="2"/>
        <v>9.8814722222222234E-2</v>
      </c>
      <c r="G17" s="1">
        <f t="shared" si="3"/>
        <v>8.998507109068507E-2</v>
      </c>
      <c r="H17" s="1">
        <f t="shared" si="4"/>
        <v>6.3444737341219234E-2</v>
      </c>
      <c r="I17" s="1">
        <f t="shared" si="5"/>
        <v>0.13208201661845342</v>
      </c>
      <c r="J17" s="1">
        <v>17</v>
      </c>
      <c r="K17" s="21" t="s">
        <v>23</v>
      </c>
      <c r="M17" s="22"/>
      <c r="N17" s="21"/>
    </row>
    <row r="18" spans="1:14" x14ac:dyDescent="0.2">
      <c r="A18" s="1">
        <v>18</v>
      </c>
      <c r="B18" s="9">
        <v>0.25561333333333336</v>
      </c>
      <c r="C18" s="9">
        <v>0.10250333333333334</v>
      </c>
      <c r="D18" s="1">
        <f t="shared" si="0"/>
        <v>1.615117649006623</v>
      </c>
      <c r="E18" s="9">
        <f t="shared" si="1"/>
        <v>0.15311000000000002</v>
      </c>
      <c r="F18" s="1">
        <f t="shared" si="2"/>
        <v>0.17905833333333335</v>
      </c>
      <c r="G18" s="1">
        <f t="shared" si="3"/>
        <v>0.58573442451723556</v>
      </c>
      <c r="H18" s="1">
        <f t="shared" si="4"/>
        <v>0.16186790512980365</v>
      </c>
      <c r="I18" s="1">
        <f t="shared" si="5"/>
        <v>0.40100933701945646</v>
      </c>
      <c r="J18" s="1">
        <v>18</v>
      </c>
      <c r="K18" s="21" t="s">
        <v>24</v>
      </c>
      <c r="N18" s="21"/>
    </row>
    <row r="19" spans="1:14" x14ac:dyDescent="0.2">
      <c r="A19" s="1">
        <v>19</v>
      </c>
      <c r="B19" s="9">
        <v>0.24196944444444446</v>
      </c>
      <c r="C19" s="9">
        <v>4.7706666666666661E-2</v>
      </c>
      <c r="D19" s="1">
        <f t="shared" si="0"/>
        <v>1.6727587913907291</v>
      </c>
      <c r="E19" s="9">
        <f t="shared" si="1"/>
        <v>0.19426277777777778</v>
      </c>
      <c r="F19" s="1">
        <f t="shared" si="2"/>
        <v>0.14483805555555557</v>
      </c>
      <c r="G19" s="1">
        <f t="shared" si="3"/>
        <v>0.25805890894443334</v>
      </c>
      <c r="H19" s="1">
        <f t="shared" si="4"/>
        <v>0.10744094019334356</v>
      </c>
      <c r="I19" s="1">
        <f t="shared" si="5"/>
        <v>0.19715988015015667</v>
      </c>
      <c r="J19" s="1">
        <v>19</v>
      </c>
      <c r="K19" s="21" t="s">
        <v>25</v>
      </c>
      <c r="N19" s="21"/>
    </row>
    <row r="20" spans="1:14" x14ac:dyDescent="0.2">
      <c r="A20" s="1">
        <v>20</v>
      </c>
      <c r="B20" s="9">
        <v>0.44133333333333336</v>
      </c>
      <c r="C20" s="9">
        <v>5.7187499999999995E-2</v>
      </c>
      <c r="D20" s="1">
        <f t="shared" si="0"/>
        <v>1.9387208195364245</v>
      </c>
      <c r="E20" s="9">
        <f t="shared" si="1"/>
        <v>0.38414583333333335</v>
      </c>
      <c r="F20" s="1">
        <f t="shared" si="2"/>
        <v>0.24926041666666668</v>
      </c>
      <c r="G20" s="1">
        <f t="shared" si="3"/>
        <v>0.56421820945738255</v>
      </c>
      <c r="H20" s="1">
        <f t="shared" si="4"/>
        <v>0.15886708280823941</v>
      </c>
      <c r="I20" s="1">
        <f t="shared" si="5"/>
        <v>0.12957892749244712</v>
      </c>
      <c r="J20" s="1">
        <v>20</v>
      </c>
      <c r="K20" s="21" t="s">
        <v>26</v>
      </c>
      <c r="N20" s="22"/>
    </row>
    <row r="21" spans="1:14" x14ac:dyDescent="0.2">
      <c r="A21" s="1">
        <v>21</v>
      </c>
      <c r="B21" s="9">
        <v>0.50354849999999995</v>
      </c>
      <c r="C21" s="9">
        <v>0.18045625000000001</v>
      </c>
      <c r="D21" s="1">
        <f t="shared" si="0"/>
        <v>1.853205370033113</v>
      </c>
      <c r="E21" s="9">
        <f t="shared" si="1"/>
        <v>0.32309224999999997</v>
      </c>
      <c r="F21" s="1">
        <f t="shared" si="2"/>
        <v>0.34200237499999997</v>
      </c>
      <c r="G21" s="1">
        <f t="shared" si="3"/>
        <v>2.0313861700031857</v>
      </c>
      <c r="H21" s="1">
        <f t="shared" si="4"/>
        <v>0.30144398153409036</v>
      </c>
      <c r="I21" s="1">
        <f t="shared" si="5"/>
        <v>0.35836915411325826</v>
      </c>
      <c r="J21" s="1">
        <v>21</v>
      </c>
      <c r="K21" s="21" t="s">
        <v>27</v>
      </c>
      <c r="N21" s="21"/>
    </row>
    <row r="22" spans="1:14" x14ac:dyDescent="0.2">
      <c r="A22" s="1">
        <v>22</v>
      </c>
      <c r="B22" s="9">
        <v>0.10115233333333334</v>
      </c>
      <c r="C22" s="9">
        <v>7.2750000000000002E-3</v>
      </c>
      <c r="D22" s="1">
        <f t="shared" si="0"/>
        <v>1.5321526887417223</v>
      </c>
      <c r="E22" s="9">
        <f t="shared" si="1"/>
        <v>9.387733333333334E-2</v>
      </c>
      <c r="F22" s="1">
        <f t="shared" si="2"/>
        <v>5.4213666666666674E-2</v>
      </c>
      <c r="G22" s="1">
        <f t="shared" si="3"/>
        <v>1.6450843071832963E-2</v>
      </c>
      <c r="H22" s="1">
        <f t="shared" si="4"/>
        <v>2.712716765532296E-2</v>
      </c>
      <c r="I22" s="1">
        <f t="shared" si="5"/>
        <v>7.1921227719248526E-2</v>
      </c>
      <c r="J22" s="1">
        <v>22</v>
      </c>
      <c r="K22" s="21" t="s">
        <v>28</v>
      </c>
      <c r="N22" s="22"/>
    </row>
    <row r="23" spans="1:14" x14ac:dyDescent="0.2">
      <c r="A23" s="1">
        <v>23</v>
      </c>
      <c r="B23" s="9">
        <v>9.6242857142857158E-2</v>
      </c>
      <c r="C23" s="9">
        <v>2.050404761904762E-2</v>
      </c>
      <c r="D23" s="1">
        <f t="shared" si="0"/>
        <v>1.5067467431409656</v>
      </c>
      <c r="E23" s="9">
        <f t="shared" si="1"/>
        <v>7.5738809523809542E-2</v>
      </c>
      <c r="F23" s="1">
        <f t="shared" si="2"/>
        <v>5.8373452380952387E-2</v>
      </c>
      <c r="G23" s="1">
        <f t="shared" si="3"/>
        <v>4.4115109922937941E-2</v>
      </c>
      <c r="H23" s="1">
        <f t="shared" si="4"/>
        <v>4.4422608273832154E-2</v>
      </c>
      <c r="I23" s="1">
        <f t="shared" si="5"/>
        <v>0.21304487655237245</v>
      </c>
      <c r="J23" s="1">
        <v>23</v>
      </c>
      <c r="K23" s="21" t="s">
        <v>29</v>
      </c>
    </row>
    <row r="24" spans="1:14" x14ac:dyDescent="0.2">
      <c r="A24" s="1">
        <v>24</v>
      </c>
      <c r="B24" s="9">
        <v>2.1165833333333335E-2</v>
      </c>
      <c r="C24" s="9">
        <v>3.6336000000000007E-2</v>
      </c>
      <c r="D24" s="1">
        <f t="shared" si="0"/>
        <v>1.379413971854305</v>
      </c>
      <c r="E24" s="9">
        <f t="shared" si="1"/>
        <v>-1.5170166666666672E-2</v>
      </c>
      <c r="F24" s="1">
        <f t="shared" si="2"/>
        <v>2.8750916666666671E-2</v>
      </c>
      <c r="G24" s="1">
        <f t="shared" si="3"/>
        <v>1.7193003258275632E-2</v>
      </c>
      <c r="H24" s="1">
        <f t="shared" si="4"/>
        <v>2.773232265786622E-2</v>
      </c>
      <c r="I24" s="1">
        <f t="shared" si="5"/>
        <v>1.7167290050789403</v>
      </c>
      <c r="J24" s="1">
        <v>24</v>
      </c>
      <c r="K24" s="21" t="s">
        <v>30</v>
      </c>
    </row>
    <row r="25" spans="1:14" x14ac:dyDescent="0.2">
      <c r="A25" s="1">
        <v>25</v>
      </c>
      <c r="B25" s="9">
        <v>0.54313</v>
      </c>
      <c r="C25" s="9">
        <v>6.2322500000000003E-2</v>
      </c>
      <c r="D25" s="1">
        <f t="shared" si="0"/>
        <v>2.0741111672185437</v>
      </c>
      <c r="E25" s="9">
        <f t="shared" si="1"/>
        <v>0.4808075</v>
      </c>
      <c r="F25" s="1">
        <f t="shared" si="2"/>
        <v>0.30272624999999997</v>
      </c>
      <c r="G25" s="1">
        <f t="shared" si="3"/>
        <v>0.75670728445361013</v>
      </c>
      <c r="H25" s="1">
        <f t="shared" si="4"/>
        <v>0.1839815736018148</v>
      </c>
      <c r="I25" s="1">
        <f t="shared" si="5"/>
        <v>0.11474692983263676</v>
      </c>
      <c r="J25" s="1">
        <v>25</v>
      </c>
      <c r="K25" s="22" t="s">
        <v>31</v>
      </c>
    </row>
    <row r="26" spans="1:14" x14ac:dyDescent="0.2">
      <c r="A26" s="1">
        <v>26</v>
      </c>
      <c r="B26" s="9">
        <v>0.18597555555555556</v>
      </c>
      <c r="C26" s="9">
        <v>7.5811111111111121E-2</v>
      </c>
      <c r="D26" s="1">
        <f t="shared" si="0"/>
        <v>1.5549654304635767</v>
      </c>
      <c r="E26" s="9">
        <f t="shared" si="1"/>
        <v>0.11016444444444444</v>
      </c>
      <c r="F26" s="1">
        <f t="shared" si="2"/>
        <v>0.13089333333333333</v>
      </c>
      <c r="G26" s="1">
        <f t="shared" si="3"/>
        <v>0.31518677254492766</v>
      </c>
      <c r="H26" s="1">
        <f t="shared" si="4"/>
        <v>0.11873926690936255</v>
      </c>
      <c r="I26" s="1">
        <f t="shared" si="5"/>
        <v>0.40764019166198667</v>
      </c>
      <c r="J26" s="1">
        <v>26</v>
      </c>
      <c r="K26" s="21" t="s">
        <v>32</v>
      </c>
    </row>
    <row r="27" spans="1:14" x14ac:dyDescent="0.2">
      <c r="A27" s="1">
        <v>27</v>
      </c>
      <c r="B27" s="9">
        <v>0.20862309523809525</v>
      </c>
      <c r="C27" s="9">
        <v>6.1002698412698411E-2</v>
      </c>
      <c r="D27" s="1">
        <f t="shared" si="0"/>
        <v>1.6074285690633874</v>
      </c>
      <c r="E27" s="9">
        <f t="shared" si="1"/>
        <v>0.14762039682539685</v>
      </c>
      <c r="F27" s="1">
        <f t="shared" si="2"/>
        <v>0.13481289682539682</v>
      </c>
      <c r="G27" s="1">
        <f t="shared" si="3"/>
        <v>0.28450551359999066</v>
      </c>
      <c r="H27" s="1">
        <f t="shared" si="4"/>
        <v>0.11281210821863574</v>
      </c>
      <c r="I27" s="1">
        <f t="shared" si="5"/>
        <v>0.29240625704971862</v>
      </c>
      <c r="J27" s="1">
        <v>27</v>
      </c>
      <c r="K27" s="21" t="s">
        <v>33</v>
      </c>
    </row>
    <row r="28" spans="1:14" x14ac:dyDescent="0.2">
      <c r="A28" s="1">
        <v>28</v>
      </c>
      <c r="B28" s="9">
        <v>4.4266904761904757E-2</v>
      </c>
      <c r="C28" s="9">
        <v>2.1734166666666669E-2</v>
      </c>
      <c r="D28" s="1">
        <f t="shared" si="0"/>
        <v>1.4322230073320723</v>
      </c>
      <c r="E28" s="9">
        <f t="shared" si="1"/>
        <v>2.2532738095238088E-2</v>
      </c>
      <c r="F28" s="1">
        <f t="shared" si="2"/>
        <v>3.3000535714285711E-2</v>
      </c>
      <c r="G28" s="1">
        <f t="shared" si="3"/>
        <v>2.1508068248583482E-2</v>
      </c>
      <c r="H28" s="1">
        <f t="shared" si="4"/>
        <v>3.1017805949368798E-2</v>
      </c>
      <c r="I28" s="1">
        <f t="shared" si="5"/>
        <v>0.49098003990942402</v>
      </c>
      <c r="J28" s="1">
        <v>28</v>
      </c>
      <c r="K28" s="21" t="s">
        <v>34</v>
      </c>
    </row>
    <row r="29" spans="1:14" x14ac:dyDescent="0.2">
      <c r="A29" s="1">
        <v>29</v>
      </c>
      <c r="B29" s="9">
        <v>0.36908074074074071</v>
      </c>
      <c r="C29" s="9">
        <v>6.6253333333333331E-2</v>
      </c>
      <c r="D29" s="1">
        <f t="shared" si="0"/>
        <v>1.8248211699779253</v>
      </c>
      <c r="E29" s="9">
        <f t="shared" si="1"/>
        <v>0.30282740740740738</v>
      </c>
      <c r="F29" s="1">
        <f t="shared" si="2"/>
        <v>0.21766703703703702</v>
      </c>
      <c r="G29" s="1">
        <f t="shared" si="3"/>
        <v>0.54664876779526783</v>
      </c>
      <c r="H29" s="1">
        <f t="shared" si="4"/>
        <v>0.15637400469134846</v>
      </c>
      <c r="I29" s="1">
        <f t="shared" si="5"/>
        <v>0.17950905051388938</v>
      </c>
      <c r="J29" s="1">
        <v>29</v>
      </c>
      <c r="K29" s="21" t="s">
        <v>35</v>
      </c>
    </row>
    <row r="30" spans="1:14" x14ac:dyDescent="0.2">
      <c r="A30" s="1">
        <v>30</v>
      </c>
      <c r="B30" s="9">
        <v>0.56999999999999995</v>
      </c>
      <c r="C30" s="9">
        <v>0.13175000000000001</v>
      </c>
      <c r="D30" s="1">
        <f t="shared" si="0"/>
        <v>2.0145024834437093</v>
      </c>
      <c r="E30" s="9">
        <f t="shared" si="1"/>
        <v>0.43824999999999992</v>
      </c>
      <c r="F30" s="1">
        <f t="shared" si="2"/>
        <v>0.35087499999999999</v>
      </c>
      <c r="G30" s="1">
        <f t="shared" si="3"/>
        <v>1.6788223261740689</v>
      </c>
      <c r="H30" s="1">
        <f t="shared" si="4"/>
        <v>0.27403923076815112</v>
      </c>
      <c r="I30" s="1">
        <f t="shared" si="5"/>
        <v>0.23114035087719301</v>
      </c>
      <c r="J30" s="1">
        <v>30</v>
      </c>
      <c r="K30" s="21" t="s">
        <v>52</v>
      </c>
    </row>
    <row r="31" spans="1:14" x14ac:dyDescent="0.2">
      <c r="A31" s="1">
        <v>31</v>
      </c>
      <c r="B31" s="9">
        <v>0.42130000000000001</v>
      </c>
      <c r="C31" s="9">
        <v>8.2606249999999992E-2</v>
      </c>
      <c r="D31" s="1">
        <f t="shared" si="0"/>
        <v>1.8750578021523183</v>
      </c>
      <c r="E31" s="9">
        <f t="shared" si="1"/>
        <v>0.33869375000000002</v>
      </c>
      <c r="F31" s="1">
        <f t="shared" si="2"/>
        <v>0.251953125</v>
      </c>
      <c r="G31" s="1">
        <f t="shared" si="3"/>
        <v>0.77800721235797432</v>
      </c>
      <c r="H31" s="1">
        <f t="shared" si="4"/>
        <v>0.18655297672511151</v>
      </c>
      <c r="I31" s="1">
        <f t="shared" si="5"/>
        <v>0.19607464989318774</v>
      </c>
      <c r="J31" s="1">
        <v>31</v>
      </c>
      <c r="K31" s="22" t="s">
        <v>36</v>
      </c>
      <c r="M31" s="21"/>
      <c r="N31" s="21"/>
    </row>
    <row r="32" spans="1:14" x14ac:dyDescent="0.2">
      <c r="A32" s="1">
        <v>32</v>
      </c>
      <c r="B32" s="9">
        <v>5.7710555555555564E-2</v>
      </c>
      <c r="C32" s="9">
        <v>1.0772478632478634E-2</v>
      </c>
      <c r="D32" s="1">
        <f t="shared" si="0"/>
        <v>1.4664066441670915</v>
      </c>
      <c r="E32" s="9">
        <f t="shared" si="1"/>
        <v>4.693807692307693E-2</v>
      </c>
      <c r="F32" s="1">
        <f t="shared" si="2"/>
        <v>3.4241517094017099E-2</v>
      </c>
      <c r="G32" s="1">
        <f t="shared" si="3"/>
        <v>1.3897931058480032E-2</v>
      </c>
      <c r="H32" s="1">
        <f t="shared" si="4"/>
        <v>2.4933626422778805E-2</v>
      </c>
      <c r="I32" s="1">
        <f t="shared" si="5"/>
        <v>0.18666392185582784</v>
      </c>
      <c r="J32" s="1">
        <v>32</v>
      </c>
      <c r="K32" s="22" t="s">
        <v>37</v>
      </c>
      <c r="M32" s="21"/>
      <c r="N32" s="21"/>
    </row>
    <row r="33" spans="1:14" x14ac:dyDescent="0.2">
      <c r="A33" s="1">
        <v>33</v>
      </c>
      <c r="B33" s="9">
        <v>0.21615285714285715</v>
      </c>
      <c r="C33" s="9">
        <v>9.2081166666666658E-2</v>
      </c>
      <c r="D33" s="1">
        <f t="shared" si="0"/>
        <v>1.5744447850047307</v>
      </c>
      <c r="E33" s="9">
        <f t="shared" si="1"/>
        <v>0.12407169047619049</v>
      </c>
      <c r="F33" s="1">
        <f t="shared" si="2"/>
        <v>0.1541170119047619</v>
      </c>
      <c r="G33" s="1">
        <f t="shared" si="3"/>
        <v>0.44494983516473274</v>
      </c>
      <c r="H33" s="1">
        <f t="shared" si="4"/>
        <v>0.14108014482572528</v>
      </c>
      <c r="I33" s="1">
        <f t="shared" si="5"/>
        <v>0.42600022911475782</v>
      </c>
      <c r="J33" s="1">
        <v>33</v>
      </c>
      <c r="K33" s="21" t="s">
        <v>38</v>
      </c>
      <c r="M33" s="21"/>
      <c r="N33" s="22"/>
    </row>
    <row r="34" spans="1:14" x14ac:dyDescent="0.2">
      <c r="A34" s="1">
        <v>34</v>
      </c>
      <c r="B34" s="9">
        <v>0.34501666666666664</v>
      </c>
      <c r="C34" s="9">
        <v>0.108917</v>
      </c>
      <c r="D34" s="1">
        <f t="shared" si="0"/>
        <v>1.7313581423841062</v>
      </c>
      <c r="E34" s="9">
        <f t="shared" si="1"/>
        <v>0.23609966666666665</v>
      </c>
      <c r="F34" s="1">
        <f t="shared" si="2"/>
        <v>0.22696683333333331</v>
      </c>
      <c r="G34" s="1">
        <f t="shared" si="3"/>
        <v>0.84006908401283931</v>
      </c>
      <c r="H34" s="1">
        <f t="shared" si="4"/>
        <v>0.19385092283332914</v>
      </c>
      <c r="I34" s="1">
        <f t="shared" si="5"/>
        <v>0.31568619873436071</v>
      </c>
      <c r="J34" s="1">
        <v>34</v>
      </c>
      <c r="K34" s="21" t="s">
        <v>39</v>
      </c>
      <c r="M34" s="21"/>
    </row>
    <row r="35" spans="1:14" x14ac:dyDescent="0.2">
      <c r="A35" s="1">
        <v>35</v>
      </c>
      <c r="B35" s="9">
        <v>0.20000888888888887</v>
      </c>
      <c r="C35" s="9">
        <v>0.11400233333333333</v>
      </c>
      <c r="D35" s="1">
        <f t="shared" si="0"/>
        <v>1.521128387417219</v>
      </c>
      <c r="E35" s="9">
        <f t="shared" si="1"/>
        <v>8.6006555555555544E-2</v>
      </c>
      <c r="F35" s="1">
        <f t="shared" si="2"/>
        <v>0.15700561111111111</v>
      </c>
      <c r="G35" s="1">
        <f t="shared" si="3"/>
        <v>0.50973246417832185</v>
      </c>
      <c r="H35" s="1">
        <f t="shared" si="4"/>
        <v>0.15100158946428591</v>
      </c>
      <c r="I35" s="1">
        <f t="shared" si="5"/>
        <v>0.56998633394071374</v>
      </c>
      <c r="J35" s="1">
        <v>35</v>
      </c>
      <c r="K35" s="21" t="s">
        <v>40</v>
      </c>
    </row>
    <row r="36" spans="1:14" x14ac:dyDescent="0.2">
      <c r="A36" s="1">
        <v>36</v>
      </c>
      <c r="B36" s="9">
        <v>0.16171392857142858</v>
      </c>
      <c r="C36" s="9">
        <v>6.2472857142857149E-2</v>
      </c>
      <c r="D36" s="1">
        <f t="shared" si="0"/>
        <v>1.5396654742194895</v>
      </c>
      <c r="E36" s="9">
        <f t="shared" si="1"/>
        <v>9.9241071428571428E-2</v>
      </c>
      <c r="F36" s="1">
        <f t="shared" si="2"/>
        <v>0.11209339285714287</v>
      </c>
      <c r="G36" s="1">
        <f t="shared" si="3"/>
        <v>0.22584893801794148</v>
      </c>
      <c r="H36" s="1">
        <f t="shared" si="4"/>
        <v>0.10051234330992917</v>
      </c>
      <c r="I36" s="1">
        <f t="shared" si="5"/>
        <v>0.38631710759078536</v>
      </c>
      <c r="J36" s="1">
        <v>36</v>
      </c>
      <c r="K36" s="22" t="s">
        <v>41</v>
      </c>
    </row>
    <row r="37" spans="1:14" x14ac:dyDescent="0.2">
      <c r="A37" s="1">
        <v>37</v>
      </c>
      <c r="B37" s="9">
        <v>0.18891545454545455</v>
      </c>
      <c r="C37" s="9">
        <v>6.5657380952380953E-2</v>
      </c>
      <c r="D37" s="1">
        <f t="shared" si="0"/>
        <v>1.5733051825492392</v>
      </c>
      <c r="E37" s="9">
        <f t="shared" si="1"/>
        <v>0.1232580735930736</v>
      </c>
      <c r="F37" s="1">
        <f t="shared" si="2"/>
        <v>0.12728641774891775</v>
      </c>
      <c r="G37" s="1">
        <f t="shared" si="3"/>
        <v>0.27728750435945243</v>
      </c>
      <c r="H37" s="1">
        <f t="shared" si="4"/>
        <v>0.11137187242245286</v>
      </c>
      <c r="I37" s="1">
        <f t="shared" si="5"/>
        <v>0.3475490192708573</v>
      </c>
      <c r="J37" s="1">
        <v>37</v>
      </c>
      <c r="K37" s="21" t="s">
        <v>42</v>
      </c>
    </row>
    <row r="38" spans="1:14" x14ac:dyDescent="0.2">
      <c r="A38" s="1">
        <v>38</v>
      </c>
      <c r="B38" s="9">
        <v>0.27943263888888892</v>
      </c>
      <c r="C38" s="9">
        <v>4.1347727272727272E-2</v>
      </c>
      <c r="D38" s="1">
        <f t="shared" si="0"/>
        <v>1.7341388000451541</v>
      </c>
      <c r="E38" s="9">
        <f t="shared" si="1"/>
        <v>0.23808491161616163</v>
      </c>
      <c r="F38" s="1">
        <f t="shared" si="2"/>
        <v>0.1603901830808081</v>
      </c>
      <c r="G38" s="1">
        <f t="shared" si="3"/>
        <v>0.25829026136347411</v>
      </c>
      <c r="H38" s="1">
        <f t="shared" si="4"/>
        <v>0.10748909034816632</v>
      </c>
      <c r="I38" s="1">
        <f t="shared" si="5"/>
        <v>0.14797028520769334</v>
      </c>
      <c r="J38" s="1">
        <v>38</v>
      </c>
      <c r="K38" s="21" t="s">
        <v>43</v>
      </c>
    </row>
    <row r="39" spans="1:14" x14ac:dyDescent="0.2">
      <c r="A39" s="1">
        <v>39</v>
      </c>
      <c r="B39" s="9">
        <v>6.5362714285714274E-2</v>
      </c>
      <c r="C39" s="9">
        <v>3.8898611111111113E-2</v>
      </c>
      <c r="D39" s="1">
        <f t="shared" si="0"/>
        <v>1.4377295219962161</v>
      </c>
      <c r="E39" s="9">
        <f t="shared" si="1"/>
        <v>2.6464103174603161E-2</v>
      </c>
      <c r="F39" s="1">
        <f t="shared" si="2"/>
        <v>5.2130662698412697E-2</v>
      </c>
      <c r="G39" s="1">
        <f t="shared" si="3"/>
        <v>5.6838607585504117E-2</v>
      </c>
      <c r="H39" s="1">
        <f t="shared" si="4"/>
        <v>5.042339540497711E-2</v>
      </c>
      <c r="I39" s="1">
        <f t="shared" si="5"/>
        <v>0.59511927459249991</v>
      </c>
      <c r="J39" s="1">
        <v>39</v>
      </c>
      <c r="K39" s="21" t="s">
        <v>44</v>
      </c>
    </row>
    <row r="40" spans="1:14" x14ac:dyDescent="0.2">
      <c r="A40" s="1">
        <v>40</v>
      </c>
      <c r="B40" s="9">
        <v>0.10974375</v>
      </c>
      <c r="C40" s="9">
        <v>7.0656111111111114E-2</v>
      </c>
      <c r="D40" s="1">
        <f t="shared" si="0"/>
        <v>1.4554108319536425</v>
      </c>
      <c r="E40" s="9">
        <f t="shared" si="1"/>
        <v>3.9087638888888887E-2</v>
      </c>
      <c r="F40" s="1">
        <f t="shared" si="2"/>
        <v>9.0199930555555557E-2</v>
      </c>
      <c r="G40" s="1">
        <f t="shared" si="3"/>
        <v>0.17334398769903145</v>
      </c>
      <c r="H40" s="1">
        <f t="shared" si="4"/>
        <v>8.8057177979708162E-2</v>
      </c>
      <c r="I40" s="1">
        <f t="shared" si="5"/>
        <v>0.64382810967468407</v>
      </c>
      <c r="J40" s="1">
        <v>40</v>
      </c>
      <c r="K40" s="21" t="s">
        <v>45</v>
      </c>
    </row>
    <row r="41" spans="1:14" x14ac:dyDescent="0.2">
      <c r="A41" s="1">
        <v>41</v>
      </c>
      <c r="B41" s="9">
        <v>9.0927142857142873E-2</v>
      </c>
      <c r="C41" s="9">
        <v>3.8424236111111114E-2</v>
      </c>
      <c r="D41" s="1">
        <f t="shared" si="0"/>
        <v>1.4742010912369921</v>
      </c>
      <c r="E41" s="9">
        <f t="shared" si="1"/>
        <v>5.2502906746031759E-2</v>
      </c>
      <c r="F41" s="1">
        <f t="shared" si="2"/>
        <v>6.4675689484126997E-2</v>
      </c>
      <c r="G41" s="1">
        <f t="shared" si="3"/>
        <v>7.8104857369159564E-2</v>
      </c>
      <c r="H41" s="1">
        <f t="shared" si="4"/>
        <v>5.9108425846503374E-2</v>
      </c>
      <c r="I41" s="1">
        <f t="shared" si="5"/>
        <v>0.42258268437489632</v>
      </c>
      <c r="J41" s="1">
        <v>41</v>
      </c>
      <c r="K41" s="21" t="s">
        <v>46</v>
      </c>
    </row>
    <row r="42" spans="1:14" x14ac:dyDescent="0.2">
      <c r="A42" s="1">
        <v>42</v>
      </c>
      <c r="B42" s="9">
        <v>0.16116791666666669</v>
      </c>
      <c r="C42" s="9">
        <v>5.7949188034188047E-2</v>
      </c>
      <c r="D42" s="1">
        <f t="shared" si="0"/>
        <v>1.5452368285150284</v>
      </c>
      <c r="E42" s="9">
        <f t="shared" si="1"/>
        <v>0.10321872863247863</v>
      </c>
      <c r="F42" s="1">
        <f t="shared" si="2"/>
        <v>0.10955855235042737</v>
      </c>
      <c r="G42" s="1">
        <f t="shared" si="3"/>
        <v>0.20878784116593771</v>
      </c>
      <c r="H42" s="1">
        <f t="shared" si="4"/>
        <v>9.6641346782808321E-2</v>
      </c>
      <c r="I42" s="1">
        <f t="shared" si="5"/>
        <v>0.35955784024956189</v>
      </c>
      <c r="J42" s="1">
        <v>42</v>
      </c>
      <c r="K42" s="21" t="s">
        <v>47</v>
      </c>
    </row>
    <row r="43" spans="1:14" x14ac:dyDescent="0.2">
      <c r="A43" s="1">
        <v>43</v>
      </c>
      <c r="B43" s="9">
        <v>5.4145499999999999E-2</v>
      </c>
      <c r="C43" s="9">
        <v>3.6896428571428566E-2</v>
      </c>
      <c r="D43" s="1">
        <f t="shared" si="0"/>
        <v>1.424822374881741</v>
      </c>
      <c r="E43" s="9">
        <f t="shared" si="1"/>
        <v>1.7249071428571433E-2</v>
      </c>
      <c r="F43" s="1">
        <f t="shared" si="2"/>
        <v>4.5520964285714283E-2</v>
      </c>
      <c r="G43" s="1">
        <f t="shared" si="3"/>
        <v>4.4660744165882227E-2</v>
      </c>
      <c r="H43" s="1">
        <f t="shared" si="4"/>
        <v>4.4696482783484044E-2</v>
      </c>
      <c r="I43" s="1">
        <f t="shared" si="5"/>
        <v>0.68143111747843432</v>
      </c>
      <c r="J43" s="1">
        <v>43</v>
      </c>
      <c r="K43" s="21" t="s">
        <v>48</v>
      </c>
    </row>
    <row r="44" spans="1:14" x14ac:dyDescent="0.2">
      <c r="A44" s="1">
        <v>44</v>
      </c>
      <c r="B44" s="9">
        <v>0.320575</v>
      </c>
      <c r="C44" s="9">
        <v>0.27333333333333332</v>
      </c>
      <c r="D44" s="1">
        <f t="shared" si="0"/>
        <v>1.4668318708609276</v>
      </c>
      <c r="E44" s="9">
        <f t="shared" si="1"/>
        <v>4.7241666666666682E-2</v>
      </c>
      <c r="F44" s="1">
        <f t="shared" si="2"/>
        <v>0.29695416666666663</v>
      </c>
      <c r="G44" s="1">
        <f t="shared" si="3"/>
        <v>1.9588514624981603</v>
      </c>
      <c r="H44" s="1">
        <f t="shared" si="4"/>
        <v>0.29601323168624294</v>
      </c>
      <c r="I44" s="1">
        <f t="shared" si="5"/>
        <v>0.8526345888897553</v>
      </c>
      <c r="J44" s="1">
        <v>44</v>
      </c>
      <c r="K44" s="21" t="s">
        <v>49</v>
      </c>
    </row>
    <row r="45" spans="1:14" x14ac:dyDescent="0.2">
      <c r="A45" s="1">
        <v>45</v>
      </c>
      <c r="B45" s="9">
        <v>0.12684999999999999</v>
      </c>
      <c r="C45" s="9">
        <v>0.17883041666666666</v>
      </c>
      <c r="D45" s="1">
        <f t="shared" si="0"/>
        <v>1.3278552442052984</v>
      </c>
      <c r="E45" s="9">
        <f>B45-C45</f>
        <v>-5.1980416666666668E-2</v>
      </c>
      <c r="F45" s="1">
        <f t="shared" si="2"/>
        <v>0.15284020833333334</v>
      </c>
      <c r="G45" s="1">
        <f t="shared" si="3"/>
        <v>0.50712044116195054</v>
      </c>
      <c r="H45" s="1">
        <f t="shared" si="4"/>
        <v>0.15061420369329934</v>
      </c>
      <c r="I45" s="1">
        <f t="shared" si="5"/>
        <v>1.409778609906714</v>
      </c>
      <c r="J45" s="1">
        <v>45</v>
      </c>
      <c r="K45" s="22" t="s">
        <v>50</v>
      </c>
    </row>
    <row r="46" spans="1:14" x14ac:dyDescent="0.2">
      <c r="A46" s="1">
        <v>47</v>
      </c>
      <c r="B46" s="9">
        <v>0.15825</v>
      </c>
      <c r="C46" s="9">
        <v>4.8235714285714285E-2</v>
      </c>
      <c r="D46" s="1">
        <f t="shared" si="0"/>
        <v>1.5547551087984866</v>
      </c>
      <c r="E46" s="9">
        <f t="shared" si="1"/>
        <v>0.11001428571428572</v>
      </c>
      <c r="F46" s="1">
        <f t="shared" si="2"/>
        <v>0.10324285714285714</v>
      </c>
      <c r="G46" s="1">
        <f t="shared" si="3"/>
        <v>0.17064426192991153</v>
      </c>
      <c r="H46" s="1">
        <f t="shared" si="4"/>
        <v>8.7368768937843497E-2</v>
      </c>
      <c r="I46" s="1">
        <f t="shared" si="5"/>
        <v>0.3048070412999323</v>
      </c>
      <c r="J46" s="1">
        <v>47</v>
      </c>
      <c r="K46" s="22" t="s">
        <v>51</v>
      </c>
    </row>
  </sheetData>
  <conditionalFormatting sqref="D2:D46">
    <cfRule type="top10" dxfId="11" priority="11" bottom="1" rank="5"/>
    <cfRule type="top10" dxfId="10" priority="12" rank="5"/>
  </conditionalFormatting>
  <conditionalFormatting sqref="E2:E46">
    <cfRule type="top10" dxfId="9" priority="9" bottom="1" rank="5"/>
    <cfRule type="top10" dxfId="8" priority="10" rank="5"/>
  </conditionalFormatting>
  <conditionalFormatting sqref="G2:G46">
    <cfRule type="top10" dxfId="7" priority="6" bottom="1" rank="5"/>
    <cfRule type="top10" dxfId="6" priority="8" rank="5"/>
  </conditionalFormatting>
  <conditionalFormatting sqref="I2:I46">
    <cfRule type="top10" dxfId="5" priority="5" bottom="1" rank="5"/>
    <cfRule type="top10" dxfId="4" priority="7" rank="5"/>
  </conditionalFormatting>
  <conditionalFormatting sqref="F2:F46">
    <cfRule type="top10" dxfId="3" priority="3" bottom="1" rank="5"/>
    <cfRule type="top10" dxfId="2" priority="4" rank="5"/>
  </conditionalFormatting>
  <conditionalFormatting sqref="H2:H46">
    <cfRule type="top10" dxfId="1" priority="1" bottom="1" rank="5"/>
    <cfRule type="top10" dxfId="0" priority="2" rank="5"/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D19" sqref="D19"/>
    </sheetView>
  </sheetViews>
  <sheetFormatPr defaultRowHeight="15" x14ac:dyDescent="0.25"/>
  <cols>
    <col min="2" max="4" width="9.5703125" bestFit="1" customWidth="1"/>
    <col min="5" max="5" width="10.28515625" bestFit="1" customWidth="1"/>
    <col min="6" max="9" width="9.5703125" bestFit="1" customWidth="1"/>
  </cols>
  <sheetData>
    <row r="1" spans="1:9" ht="15.75" thickBot="1" x14ac:dyDescent="0.3">
      <c r="B1" s="1" t="s">
        <v>53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59</v>
      </c>
      <c r="I1" s="1" t="s">
        <v>60</v>
      </c>
    </row>
    <row r="2" spans="1:9" x14ac:dyDescent="0.25">
      <c r="A2" s="24" t="s">
        <v>8</v>
      </c>
      <c r="B2" s="23">
        <v>0.2475</v>
      </c>
      <c r="C2" s="23">
        <v>7.2684999999999972E-2</v>
      </c>
      <c r="D2" s="23">
        <v>1.6455190231788084</v>
      </c>
      <c r="E2" s="23">
        <v>0.17481500000000003</v>
      </c>
      <c r="F2" s="23">
        <v>0.16009249999999997</v>
      </c>
      <c r="G2" s="23">
        <v>0.40216035410693612</v>
      </c>
      <c r="H2" s="23">
        <v>0.13412508154703948</v>
      </c>
      <c r="I2" s="23">
        <v>0.29367676767676759</v>
      </c>
    </row>
    <row r="3" spans="1:9" x14ac:dyDescent="0.25">
      <c r="A3" s="25" t="s">
        <v>9</v>
      </c>
      <c r="B3" s="23">
        <v>0.2120238888888889</v>
      </c>
      <c r="C3" s="23">
        <v>4.34475E-2</v>
      </c>
      <c r="D3" s="23">
        <v>1.6367808360927156</v>
      </c>
      <c r="E3" s="23">
        <v>0.1685763888888889</v>
      </c>
      <c r="F3" s="23">
        <v>0.12773569444444444</v>
      </c>
      <c r="G3" s="23">
        <v>0.20593437424900382</v>
      </c>
      <c r="H3" s="23">
        <v>9.5978684677901271E-2</v>
      </c>
      <c r="I3" s="23">
        <v>0.20491794687705525</v>
      </c>
    </row>
    <row r="4" spans="1:9" x14ac:dyDescent="0.25">
      <c r="A4" s="25" t="s">
        <v>10</v>
      </c>
      <c r="B4" s="23">
        <v>0.11533412698412698</v>
      </c>
      <c r="C4" s="23">
        <v>3.8293749999999999E-3</v>
      </c>
      <c r="D4" s="23">
        <v>1.5568427486400194</v>
      </c>
      <c r="E4" s="23">
        <v>0.11150475198412699</v>
      </c>
      <c r="F4" s="23">
        <v>5.958175099206349E-2</v>
      </c>
      <c r="G4" s="23">
        <v>9.8733603277242083E-3</v>
      </c>
      <c r="H4" s="23">
        <v>2.101565184617982E-2</v>
      </c>
      <c r="I4" s="23">
        <v>3.3202444932253425E-2</v>
      </c>
    </row>
    <row r="5" spans="1:9" x14ac:dyDescent="0.25">
      <c r="A5" s="25" t="s">
        <v>11</v>
      </c>
      <c r="B5" s="23">
        <v>0.31203142857142857</v>
      </c>
      <c r="C5" s="23">
        <v>1.3753968253968255E-2</v>
      </c>
      <c r="D5" s="23">
        <v>1.818448230842006</v>
      </c>
      <c r="E5" s="23">
        <v>0.29827746031746033</v>
      </c>
      <c r="F5" s="23">
        <v>0.16289269841269841</v>
      </c>
      <c r="G5" s="23">
        <v>9.5941303261333641E-2</v>
      </c>
      <c r="H5" s="23">
        <v>6.551084156696349E-2</v>
      </c>
      <c r="I5" s="23">
        <v>4.4078791411935513E-2</v>
      </c>
    </row>
    <row r="6" spans="1:9" x14ac:dyDescent="0.25">
      <c r="A6" s="25" t="s">
        <v>12</v>
      </c>
      <c r="B6" s="23">
        <v>0.4579833333333333</v>
      </c>
      <c r="C6" s="23">
        <v>3.0496805555555555E-2</v>
      </c>
      <c r="D6" s="23">
        <v>1.9994264942052984</v>
      </c>
      <c r="E6" s="23">
        <v>0.42748652777777774</v>
      </c>
      <c r="F6" s="23">
        <v>0.24424006944444443</v>
      </c>
      <c r="G6" s="23">
        <v>0.31223622027400477</v>
      </c>
      <c r="H6" s="23">
        <v>0.11818218420875394</v>
      </c>
      <c r="I6" s="23">
        <v>6.658933488603419E-2</v>
      </c>
    </row>
    <row r="7" spans="1:9" x14ac:dyDescent="0.25">
      <c r="A7" s="25" t="s">
        <v>13</v>
      </c>
      <c r="B7" s="23">
        <v>0.21425827272727271</v>
      </c>
      <c r="C7" s="23">
        <v>7.9839761904761913E-2</v>
      </c>
      <c r="D7" s="23">
        <v>1.5889371856884842</v>
      </c>
      <c r="E7" s="23">
        <v>0.1344185108225108</v>
      </c>
      <c r="F7" s="23">
        <v>0.14704901731601733</v>
      </c>
      <c r="G7" s="23">
        <v>0.38241603050754203</v>
      </c>
      <c r="H7" s="23">
        <v>0.13079116744134903</v>
      </c>
      <c r="I7" s="23">
        <v>0.37263327519861589</v>
      </c>
    </row>
    <row r="8" spans="1:9" x14ac:dyDescent="0.25">
      <c r="A8" s="25" t="s">
        <v>14</v>
      </c>
      <c r="B8" s="23">
        <v>9.034615384615384E-2</v>
      </c>
      <c r="C8" s="23">
        <v>1.2799242424242425E-2</v>
      </c>
      <c r="D8" s="23">
        <v>1.5092792832167836</v>
      </c>
      <c r="E8" s="23">
        <v>7.7546911421911419E-2</v>
      </c>
      <c r="F8" s="23">
        <v>5.1572698135198131E-2</v>
      </c>
      <c r="G8" s="23">
        <v>2.5850752537035924E-2</v>
      </c>
      <c r="H8" s="23">
        <v>3.4005327893946634E-2</v>
      </c>
      <c r="I8" s="23">
        <v>0.14166892423597405</v>
      </c>
    </row>
    <row r="9" spans="1:9" x14ac:dyDescent="0.25">
      <c r="A9" s="25" t="s">
        <v>15</v>
      </c>
      <c r="B9" s="23">
        <v>3.0416428571428566E-2</v>
      </c>
      <c r="C9" s="23">
        <v>2.7375000000000003E-2</v>
      </c>
      <c r="D9" s="23">
        <v>1.4049222658467364</v>
      </c>
      <c r="E9" s="23">
        <v>3.041428571428563E-3</v>
      </c>
      <c r="F9" s="23">
        <v>2.8895714285714285E-2</v>
      </c>
      <c r="G9" s="23">
        <v>1.8614081163877451E-2</v>
      </c>
      <c r="H9" s="23">
        <v>2.8855670710327585E-2</v>
      </c>
      <c r="I9" s="23">
        <v>0.90000704506493223</v>
      </c>
    </row>
    <row r="10" spans="1:9" x14ac:dyDescent="0.25">
      <c r="A10" s="25" t="s">
        <v>16</v>
      </c>
      <c r="B10" s="23">
        <v>0.26770272727272726</v>
      </c>
      <c r="C10" s="23">
        <v>2.6601944444444445E-2</v>
      </c>
      <c r="D10" s="23">
        <v>1.738363017007827</v>
      </c>
      <c r="E10" s="23">
        <v>0.24110078282828282</v>
      </c>
      <c r="F10" s="23">
        <v>0.14715233585858586</v>
      </c>
      <c r="G10" s="23">
        <v>0.15920086913882833</v>
      </c>
      <c r="H10" s="23">
        <v>8.4388465316862782E-2</v>
      </c>
      <c r="I10" s="23">
        <v>9.9371211923975689E-2</v>
      </c>
    </row>
    <row r="11" spans="1:9" x14ac:dyDescent="0.25">
      <c r="A11" s="25" t="s">
        <v>17</v>
      </c>
      <c r="B11" s="23">
        <v>0.39035937500000001</v>
      </c>
      <c r="C11" s="23">
        <v>0.12770187499999999</v>
      </c>
      <c r="D11" s="23">
        <v>1.7685566970198681</v>
      </c>
      <c r="E11" s="23">
        <v>0.26265749999999999</v>
      </c>
      <c r="F11" s="23">
        <v>0.25903062500000001</v>
      </c>
      <c r="G11" s="23">
        <v>1.1144001053228514</v>
      </c>
      <c r="H11" s="23">
        <v>0.22327029383983915</v>
      </c>
      <c r="I11" s="23">
        <v>0.32713925469319133</v>
      </c>
    </row>
    <row r="12" spans="1:9" x14ac:dyDescent="0.25">
      <c r="A12" s="25" t="s">
        <v>18</v>
      </c>
      <c r="B12" s="23">
        <v>0.12658729166666666</v>
      </c>
      <c r="C12" s="23">
        <v>5.8790892857142861E-2</v>
      </c>
      <c r="D12" s="23">
        <v>1.4956221082663201</v>
      </c>
      <c r="E12" s="23">
        <v>6.7796398809523789E-2</v>
      </c>
      <c r="F12" s="23">
        <v>9.2689092261904762E-2</v>
      </c>
      <c r="G12" s="23">
        <v>0.16637168712619849</v>
      </c>
      <c r="H12" s="23">
        <v>8.6268069999571054E-2</v>
      </c>
      <c r="I12" s="23">
        <v>0.4644296602217603</v>
      </c>
    </row>
    <row r="13" spans="1:9" x14ac:dyDescent="0.25">
      <c r="A13" s="25" t="s">
        <v>19</v>
      </c>
      <c r="B13" s="23">
        <v>0.16606499999999999</v>
      </c>
      <c r="C13" s="23">
        <v>2.2530555555555557E-2</v>
      </c>
      <c r="D13" s="23">
        <v>1.601705529801325</v>
      </c>
      <c r="E13" s="23">
        <v>0.14353444444444444</v>
      </c>
      <c r="F13" s="23">
        <v>9.4297777777777772E-2</v>
      </c>
      <c r="G13" s="23">
        <v>8.3642935652316466E-2</v>
      </c>
      <c r="H13" s="23">
        <v>6.1168102049461479E-2</v>
      </c>
      <c r="I13" s="23">
        <v>0.13567311327224615</v>
      </c>
    </row>
    <row r="14" spans="1:9" x14ac:dyDescent="0.25">
      <c r="A14" s="25" t="s">
        <v>20</v>
      </c>
      <c r="B14" s="23">
        <v>4.4177499999999995E-2</v>
      </c>
      <c r="C14" s="23">
        <v>7.9639999999999989E-3</v>
      </c>
      <c r="D14" s="23">
        <v>1.4513851341059605</v>
      </c>
      <c r="E14" s="23">
        <v>3.6213499999999996E-2</v>
      </c>
      <c r="F14" s="23">
        <v>2.6070749999999997E-2</v>
      </c>
      <c r="G14" s="23">
        <v>7.8652339195993924E-3</v>
      </c>
      <c r="H14" s="23">
        <v>1.8757121580882285E-2</v>
      </c>
      <c r="I14" s="23">
        <v>0.18027276328447739</v>
      </c>
    </row>
    <row r="15" spans="1:9" x14ac:dyDescent="0.25">
      <c r="A15" s="25" t="s">
        <v>21</v>
      </c>
      <c r="B15" s="23">
        <v>0.21145761904761909</v>
      </c>
      <c r="C15" s="23">
        <v>5.6714374999999997E-2</v>
      </c>
      <c r="D15" s="23">
        <v>1.6174052722918641</v>
      </c>
      <c r="E15" s="23">
        <v>0.15474324404761908</v>
      </c>
      <c r="F15" s="23">
        <v>0.13408599702380955</v>
      </c>
      <c r="G15" s="23">
        <v>0.26809934003484759</v>
      </c>
      <c r="H15" s="23">
        <v>0.10951112593373247</v>
      </c>
      <c r="I15" s="23">
        <v>0.26820681730663121</v>
      </c>
    </row>
    <row r="16" spans="1:9" x14ac:dyDescent="0.25">
      <c r="A16" s="25" t="s">
        <v>22</v>
      </c>
      <c r="B16" s="23">
        <v>0.11408777777777779</v>
      </c>
      <c r="C16" s="23">
        <v>5.9620714285714291E-2</v>
      </c>
      <c r="D16" s="23">
        <v>1.4769522114474931</v>
      </c>
      <c r="E16" s="23">
        <v>5.4467063492063497E-2</v>
      </c>
      <c r="F16" s="23">
        <v>8.6854246031746046E-2</v>
      </c>
      <c r="G16" s="23">
        <v>0.15206019823239281</v>
      </c>
      <c r="H16" s="23">
        <v>8.2474206891493984E-2</v>
      </c>
      <c r="I16" s="23">
        <v>0.5225863405091874</v>
      </c>
    </row>
    <row r="17" spans="1:9" x14ac:dyDescent="0.25">
      <c r="A17" s="25" t="s">
        <v>23</v>
      </c>
      <c r="B17" s="23">
        <v>0.17457166666666668</v>
      </c>
      <c r="C17" s="23">
        <v>2.3057777777777781E-2</v>
      </c>
      <c r="D17" s="23">
        <v>1.6128820364238416</v>
      </c>
      <c r="E17" s="23">
        <v>0.15151388888888889</v>
      </c>
      <c r="F17" s="23">
        <v>9.8814722222222234E-2</v>
      </c>
      <c r="G17" s="23">
        <v>8.998507109068507E-2</v>
      </c>
      <c r="H17" s="23">
        <v>6.3444737341219234E-2</v>
      </c>
      <c r="I17" s="23">
        <v>0.13208201661845342</v>
      </c>
    </row>
    <row r="18" spans="1:9" x14ac:dyDescent="0.25">
      <c r="A18" s="25" t="s">
        <v>24</v>
      </c>
      <c r="B18" s="23">
        <v>0.25561333333333336</v>
      </c>
      <c r="C18" s="23">
        <v>0.10250333333333334</v>
      </c>
      <c r="D18" s="23">
        <v>1.615117649006623</v>
      </c>
      <c r="E18" s="23">
        <v>0.15311000000000002</v>
      </c>
      <c r="F18" s="23">
        <v>0.17905833333333335</v>
      </c>
      <c r="G18" s="23">
        <v>0.58573442451723556</v>
      </c>
      <c r="H18" s="23">
        <v>0.16186790512980365</v>
      </c>
      <c r="I18" s="23">
        <v>0.40100933701945646</v>
      </c>
    </row>
    <row r="19" spans="1:9" x14ac:dyDescent="0.25">
      <c r="A19" s="25" t="s">
        <v>25</v>
      </c>
      <c r="B19" s="23">
        <v>0.24196944444444446</v>
      </c>
      <c r="C19" s="23">
        <v>4.7706666666666661E-2</v>
      </c>
      <c r="D19" s="23">
        <v>1.6727587913907291</v>
      </c>
      <c r="E19" s="23">
        <v>0.19426277777777778</v>
      </c>
      <c r="F19" s="23">
        <v>0.14483805555555557</v>
      </c>
      <c r="G19" s="23">
        <v>0.25805890894443334</v>
      </c>
      <c r="H19" s="23">
        <v>0.10744094019334356</v>
      </c>
      <c r="I19" s="23">
        <v>0.19715988015015667</v>
      </c>
    </row>
    <row r="20" spans="1:9" x14ac:dyDescent="0.25">
      <c r="A20" s="25" t="s">
        <v>26</v>
      </c>
      <c r="B20" s="23">
        <v>0.44133333333333336</v>
      </c>
      <c r="C20" s="23">
        <v>5.7187499999999995E-2</v>
      </c>
      <c r="D20" s="23">
        <v>1.9387208195364245</v>
      </c>
      <c r="E20" s="23">
        <v>0.38414583333333335</v>
      </c>
      <c r="F20" s="23">
        <v>0.24926041666666668</v>
      </c>
      <c r="G20" s="23">
        <v>0.56421820945738255</v>
      </c>
      <c r="H20" s="23">
        <v>0.15886708280823941</v>
      </c>
      <c r="I20" s="23">
        <v>0.12957892749244712</v>
      </c>
    </row>
    <row r="21" spans="1:9" x14ac:dyDescent="0.25">
      <c r="A21" s="25" t="s">
        <v>27</v>
      </c>
      <c r="B21" s="23">
        <v>0.50354849999999995</v>
      </c>
      <c r="C21" s="23">
        <v>0.18045625000000001</v>
      </c>
      <c r="D21" s="23">
        <v>1.853205370033113</v>
      </c>
      <c r="E21" s="23">
        <v>0.32309224999999997</v>
      </c>
      <c r="F21" s="23">
        <v>0.34200237499999997</v>
      </c>
      <c r="G21" s="23">
        <v>2.0313861700031857</v>
      </c>
      <c r="H21" s="23">
        <v>0.30144398153409036</v>
      </c>
      <c r="I21" s="23">
        <v>0.35836915411325826</v>
      </c>
    </row>
    <row r="22" spans="1:9" x14ac:dyDescent="0.25">
      <c r="A22" s="25" t="s">
        <v>28</v>
      </c>
      <c r="B22" s="23">
        <v>0.10115233333333334</v>
      </c>
      <c r="C22" s="23">
        <v>7.2750000000000002E-3</v>
      </c>
      <c r="D22" s="23">
        <v>1.5321526887417223</v>
      </c>
      <c r="E22" s="23">
        <v>9.387733333333334E-2</v>
      </c>
      <c r="F22" s="23">
        <v>5.4213666666666674E-2</v>
      </c>
      <c r="G22" s="23">
        <v>1.6450843071832963E-2</v>
      </c>
      <c r="H22" s="23">
        <v>2.712716765532296E-2</v>
      </c>
      <c r="I22" s="23">
        <v>7.1921227719248526E-2</v>
      </c>
    </row>
    <row r="23" spans="1:9" x14ac:dyDescent="0.25">
      <c r="A23" s="25" t="s">
        <v>29</v>
      </c>
      <c r="B23" s="23">
        <v>9.6242857142857158E-2</v>
      </c>
      <c r="C23" s="23">
        <v>2.050404761904762E-2</v>
      </c>
      <c r="D23" s="23">
        <v>1.5067467431409656</v>
      </c>
      <c r="E23" s="23">
        <v>7.5738809523809542E-2</v>
      </c>
      <c r="F23" s="23">
        <v>5.8373452380952387E-2</v>
      </c>
      <c r="G23" s="23">
        <v>4.4115109922937941E-2</v>
      </c>
      <c r="H23" s="23">
        <v>4.4422608273832154E-2</v>
      </c>
      <c r="I23" s="23">
        <v>0.21304487655237245</v>
      </c>
    </row>
    <row r="24" spans="1:9" x14ac:dyDescent="0.25">
      <c r="A24" s="25" t="s">
        <v>30</v>
      </c>
      <c r="B24" s="23">
        <v>2.1165833333333335E-2</v>
      </c>
      <c r="C24" s="23">
        <v>3.6336000000000007E-2</v>
      </c>
      <c r="D24" s="23">
        <v>1.379413971854305</v>
      </c>
      <c r="E24" s="23">
        <v>-1.5170166666666672E-2</v>
      </c>
      <c r="F24" s="23">
        <v>2.8750916666666671E-2</v>
      </c>
      <c r="G24" s="23">
        <v>1.7193003258275632E-2</v>
      </c>
      <c r="H24" s="23">
        <v>2.773232265786622E-2</v>
      </c>
      <c r="I24" s="23">
        <v>1.7167290050789403</v>
      </c>
    </row>
    <row r="25" spans="1:9" x14ac:dyDescent="0.25">
      <c r="A25" s="25" t="s">
        <v>31</v>
      </c>
      <c r="B25" s="23">
        <v>0.54313</v>
      </c>
      <c r="C25" s="23">
        <v>6.2322500000000003E-2</v>
      </c>
      <c r="D25" s="23">
        <v>2.0741111672185437</v>
      </c>
      <c r="E25" s="23">
        <v>0.4808075</v>
      </c>
      <c r="F25" s="23">
        <v>0.30272624999999997</v>
      </c>
      <c r="G25" s="23">
        <v>0.75670728445361013</v>
      </c>
      <c r="H25" s="23">
        <v>0.1839815736018148</v>
      </c>
      <c r="I25" s="23">
        <v>0.11474692983263676</v>
      </c>
    </row>
    <row r="26" spans="1:9" x14ac:dyDescent="0.25">
      <c r="A26" s="25" t="s">
        <v>32</v>
      </c>
      <c r="B26" s="23">
        <v>0.18597555555555556</v>
      </c>
      <c r="C26" s="23">
        <v>7.5811111111111121E-2</v>
      </c>
      <c r="D26" s="23">
        <v>1.5549654304635767</v>
      </c>
      <c r="E26" s="23">
        <v>0.11016444444444444</v>
      </c>
      <c r="F26" s="23">
        <v>0.13089333333333333</v>
      </c>
      <c r="G26" s="23">
        <v>0.31518677254492766</v>
      </c>
      <c r="H26" s="23">
        <v>0.11873926690936255</v>
      </c>
      <c r="I26" s="23">
        <v>0.40764019166198667</v>
      </c>
    </row>
    <row r="27" spans="1:9" x14ac:dyDescent="0.25">
      <c r="A27" s="25" t="s">
        <v>33</v>
      </c>
      <c r="B27" s="23">
        <v>0.20862309523809525</v>
      </c>
      <c r="C27" s="23">
        <v>6.1002698412698411E-2</v>
      </c>
      <c r="D27" s="23">
        <v>1.6074285690633874</v>
      </c>
      <c r="E27" s="23">
        <v>0.14762039682539685</v>
      </c>
      <c r="F27" s="23">
        <v>0.13481289682539682</v>
      </c>
      <c r="G27" s="23">
        <v>0.28450551359999066</v>
      </c>
      <c r="H27" s="23">
        <v>0.11281210821863574</v>
      </c>
      <c r="I27" s="23">
        <v>0.29240625704971862</v>
      </c>
    </row>
    <row r="28" spans="1:9" x14ac:dyDescent="0.25">
      <c r="A28" s="25" t="s">
        <v>34</v>
      </c>
      <c r="B28" s="23">
        <v>4.4266904761904757E-2</v>
      </c>
      <c r="C28" s="23">
        <v>2.1734166666666669E-2</v>
      </c>
      <c r="D28" s="23">
        <v>1.4322230073320723</v>
      </c>
      <c r="E28" s="23">
        <v>2.2532738095238088E-2</v>
      </c>
      <c r="F28" s="23">
        <v>3.3000535714285711E-2</v>
      </c>
      <c r="G28" s="23">
        <v>2.1508068248583482E-2</v>
      </c>
      <c r="H28" s="23">
        <v>3.1017805949368798E-2</v>
      </c>
      <c r="I28" s="23">
        <v>0.49098003990942402</v>
      </c>
    </row>
    <row r="29" spans="1:9" x14ac:dyDescent="0.25">
      <c r="A29" s="25" t="s">
        <v>35</v>
      </c>
      <c r="B29" s="23">
        <v>0.36908074074074071</v>
      </c>
      <c r="C29" s="23">
        <v>6.6253333333333331E-2</v>
      </c>
      <c r="D29" s="23">
        <v>1.8248211699779253</v>
      </c>
      <c r="E29" s="23">
        <v>0.30282740740740738</v>
      </c>
      <c r="F29" s="23">
        <v>0.21766703703703702</v>
      </c>
      <c r="G29" s="23">
        <v>0.54664876779526783</v>
      </c>
      <c r="H29" s="23">
        <v>0.15637400469134846</v>
      </c>
      <c r="I29" s="23">
        <v>0.17950905051388938</v>
      </c>
    </row>
    <row r="30" spans="1:9" x14ac:dyDescent="0.25">
      <c r="A30" s="25" t="s">
        <v>52</v>
      </c>
      <c r="B30" s="23">
        <v>0.56999999999999995</v>
      </c>
      <c r="C30" s="23">
        <v>0.13175000000000001</v>
      </c>
      <c r="D30" s="23">
        <v>2.0145024834437093</v>
      </c>
      <c r="E30" s="23">
        <v>0.43824999999999992</v>
      </c>
      <c r="F30" s="23">
        <v>0.35087499999999999</v>
      </c>
      <c r="G30" s="23">
        <v>1.6788223261740689</v>
      </c>
      <c r="H30" s="23">
        <v>0.27403923076815112</v>
      </c>
      <c r="I30" s="23">
        <v>0.23114035087719301</v>
      </c>
    </row>
    <row r="31" spans="1:9" x14ac:dyDescent="0.25">
      <c r="A31" s="25" t="s">
        <v>36</v>
      </c>
      <c r="B31" s="23">
        <v>0.42130000000000001</v>
      </c>
      <c r="C31" s="23">
        <v>8.2606249999999992E-2</v>
      </c>
      <c r="D31" s="23">
        <v>1.8750578021523183</v>
      </c>
      <c r="E31" s="23">
        <v>0.33869375000000002</v>
      </c>
      <c r="F31" s="23">
        <v>0.251953125</v>
      </c>
      <c r="G31" s="23">
        <v>0.77800721235797432</v>
      </c>
      <c r="H31" s="23">
        <v>0.18655297672511151</v>
      </c>
      <c r="I31" s="23">
        <v>0.19607464989318774</v>
      </c>
    </row>
    <row r="32" spans="1:9" x14ac:dyDescent="0.25">
      <c r="A32" s="25" t="s">
        <v>37</v>
      </c>
      <c r="B32" s="23">
        <v>5.7710555555555564E-2</v>
      </c>
      <c r="C32" s="23">
        <v>1.0772478632478634E-2</v>
      </c>
      <c r="D32" s="23">
        <v>1.4664066441670915</v>
      </c>
      <c r="E32" s="23">
        <v>4.693807692307693E-2</v>
      </c>
      <c r="F32" s="23">
        <v>3.4241517094017099E-2</v>
      </c>
      <c r="G32" s="23">
        <v>1.3897931058480032E-2</v>
      </c>
      <c r="H32" s="23">
        <v>2.4933626422778805E-2</v>
      </c>
      <c r="I32" s="23">
        <v>0.18666392185582784</v>
      </c>
    </row>
    <row r="33" spans="1:9" x14ac:dyDescent="0.25">
      <c r="A33" s="25" t="s">
        <v>38</v>
      </c>
      <c r="B33" s="23">
        <v>0.21615285714285715</v>
      </c>
      <c r="C33" s="23">
        <v>9.2081166666666658E-2</v>
      </c>
      <c r="D33" s="23">
        <v>1.5744447850047307</v>
      </c>
      <c r="E33" s="23">
        <v>0.12407169047619049</v>
      </c>
      <c r="F33" s="23">
        <v>0.1541170119047619</v>
      </c>
      <c r="G33" s="23">
        <v>0.44494983516473274</v>
      </c>
      <c r="H33" s="23">
        <v>0.14108014482572528</v>
      </c>
      <c r="I33" s="23">
        <v>0.42600022911475782</v>
      </c>
    </row>
    <row r="34" spans="1:9" x14ac:dyDescent="0.25">
      <c r="A34" s="25" t="s">
        <v>39</v>
      </c>
      <c r="B34" s="23">
        <v>0.34501666666666664</v>
      </c>
      <c r="C34" s="23">
        <v>0.108917</v>
      </c>
      <c r="D34" s="23">
        <v>1.7313581423841062</v>
      </c>
      <c r="E34" s="23">
        <v>0.23609966666666665</v>
      </c>
      <c r="F34" s="23">
        <v>0.22696683333333331</v>
      </c>
      <c r="G34" s="23">
        <v>0.84006908401283931</v>
      </c>
      <c r="H34" s="23">
        <v>0.19385092283332914</v>
      </c>
      <c r="I34" s="23">
        <v>0.31568619873436071</v>
      </c>
    </row>
    <row r="35" spans="1:9" x14ac:dyDescent="0.25">
      <c r="A35" s="25" t="s">
        <v>40</v>
      </c>
      <c r="B35" s="23">
        <v>0.20000888888888887</v>
      </c>
      <c r="C35" s="23">
        <v>0.11400233333333333</v>
      </c>
      <c r="D35" s="23">
        <v>1.521128387417219</v>
      </c>
      <c r="E35" s="23">
        <v>8.6006555555555544E-2</v>
      </c>
      <c r="F35" s="23">
        <v>0.15700561111111111</v>
      </c>
      <c r="G35" s="23">
        <v>0.50973246417832185</v>
      </c>
      <c r="H35" s="23">
        <v>0.15100158946428591</v>
      </c>
      <c r="I35" s="23">
        <v>0.56998633394071374</v>
      </c>
    </row>
    <row r="36" spans="1:9" x14ac:dyDescent="0.25">
      <c r="A36" s="25" t="s">
        <v>41</v>
      </c>
      <c r="B36" s="23">
        <v>0.16171392857142858</v>
      </c>
      <c r="C36" s="23">
        <v>6.2472857142857149E-2</v>
      </c>
      <c r="D36" s="23">
        <v>1.5396654742194895</v>
      </c>
      <c r="E36" s="23">
        <v>9.9241071428571428E-2</v>
      </c>
      <c r="F36" s="23">
        <v>0.11209339285714287</v>
      </c>
      <c r="G36" s="23">
        <v>0.22584893801794148</v>
      </c>
      <c r="H36" s="23">
        <v>0.10051234330992917</v>
      </c>
      <c r="I36" s="23">
        <v>0.38631710759078536</v>
      </c>
    </row>
    <row r="37" spans="1:9" x14ac:dyDescent="0.25">
      <c r="A37" s="25" t="s">
        <v>42</v>
      </c>
      <c r="B37" s="23">
        <v>0.18891545454545455</v>
      </c>
      <c r="C37" s="23">
        <v>6.5657380952380953E-2</v>
      </c>
      <c r="D37" s="23">
        <v>1.5733051825492392</v>
      </c>
      <c r="E37" s="23">
        <v>0.1232580735930736</v>
      </c>
      <c r="F37" s="23">
        <v>0.12728641774891775</v>
      </c>
      <c r="G37" s="23">
        <v>0.27728750435945243</v>
      </c>
      <c r="H37" s="23">
        <v>0.11137187242245286</v>
      </c>
      <c r="I37" s="23">
        <v>0.3475490192708573</v>
      </c>
    </row>
    <row r="38" spans="1:9" x14ac:dyDescent="0.25">
      <c r="A38" s="25" t="s">
        <v>43</v>
      </c>
      <c r="B38" s="23">
        <v>0.27943263888888892</v>
      </c>
      <c r="C38" s="23">
        <v>4.1347727272727272E-2</v>
      </c>
      <c r="D38" s="23">
        <v>1.7341388000451541</v>
      </c>
      <c r="E38" s="23">
        <v>0.23808491161616163</v>
      </c>
      <c r="F38" s="23">
        <v>0.1603901830808081</v>
      </c>
      <c r="G38" s="23">
        <v>0.25829026136347411</v>
      </c>
      <c r="H38" s="23">
        <v>0.10748909034816632</v>
      </c>
      <c r="I38" s="23">
        <v>0.14797028520769334</v>
      </c>
    </row>
    <row r="39" spans="1:9" x14ac:dyDescent="0.25">
      <c r="A39" s="25" t="s">
        <v>44</v>
      </c>
      <c r="B39" s="23">
        <v>6.5362714285714274E-2</v>
      </c>
      <c r="C39" s="23">
        <v>3.8898611111111113E-2</v>
      </c>
      <c r="D39" s="23">
        <v>1.4377295219962161</v>
      </c>
      <c r="E39" s="23">
        <v>2.6464103174603161E-2</v>
      </c>
      <c r="F39" s="23">
        <v>5.2130662698412697E-2</v>
      </c>
      <c r="G39" s="23">
        <v>5.6838607585504117E-2</v>
      </c>
      <c r="H39" s="23">
        <v>5.042339540497711E-2</v>
      </c>
      <c r="I39" s="23">
        <v>0.59511927459249991</v>
      </c>
    </row>
    <row r="40" spans="1:9" x14ac:dyDescent="0.25">
      <c r="A40" s="25" t="s">
        <v>45</v>
      </c>
      <c r="B40" s="23">
        <v>0.10974375</v>
      </c>
      <c r="C40" s="23">
        <v>7.0656111111111114E-2</v>
      </c>
      <c r="D40" s="23">
        <v>1.4554108319536425</v>
      </c>
      <c r="E40" s="23">
        <v>3.9087638888888887E-2</v>
      </c>
      <c r="F40" s="23">
        <v>9.0199930555555557E-2</v>
      </c>
      <c r="G40" s="23">
        <v>0.17334398769903145</v>
      </c>
      <c r="H40" s="23">
        <v>8.8057177979708162E-2</v>
      </c>
      <c r="I40" s="23">
        <v>0.64382810967468407</v>
      </c>
    </row>
    <row r="41" spans="1:9" x14ac:dyDescent="0.25">
      <c r="A41" s="25" t="s">
        <v>46</v>
      </c>
      <c r="B41" s="23">
        <v>9.0927142857142873E-2</v>
      </c>
      <c r="C41" s="23">
        <v>3.8424236111111114E-2</v>
      </c>
      <c r="D41" s="23">
        <v>1.4742010912369921</v>
      </c>
      <c r="E41" s="23">
        <v>5.2502906746031759E-2</v>
      </c>
      <c r="F41" s="23">
        <v>6.4675689484126997E-2</v>
      </c>
      <c r="G41" s="23">
        <v>7.8104857369159564E-2</v>
      </c>
      <c r="H41" s="23">
        <v>5.9108425846503374E-2</v>
      </c>
      <c r="I41" s="23">
        <v>0.42258268437489632</v>
      </c>
    </row>
    <row r="42" spans="1:9" x14ac:dyDescent="0.25">
      <c r="A42" s="25" t="s">
        <v>47</v>
      </c>
      <c r="B42" s="23">
        <v>0.16116791666666669</v>
      </c>
      <c r="C42" s="23">
        <v>5.7949188034188047E-2</v>
      </c>
      <c r="D42" s="23">
        <v>1.5452368285150284</v>
      </c>
      <c r="E42" s="23">
        <v>0.10321872863247863</v>
      </c>
      <c r="F42" s="23">
        <v>0.10955855235042737</v>
      </c>
      <c r="G42" s="23">
        <v>0.20878784116593771</v>
      </c>
      <c r="H42" s="23">
        <v>9.6641346782808321E-2</v>
      </c>
      <c r="I42" s="23">
        <v>0.35955784024956189</v>
      </c>
    </row>
    <row r="43" spans="1:9" x14ac:dyDescent="0.25">
      <c r="A43" s="25" t="s">
        <v>48</v>
      </c>
      <c r="B43" s="23">
        <v>5.4145499999999999E-2</v>
      </c>
      <c r="C43" s="23">
        <v>3.6896428571428566E-2</v>
      </c>
      <c r="D43" s="23">
        <v>1.424822374881741</v>
      </c>
      <c r="E43" s="23">
        <v>1.7249071428571433E-2</v>
      </c>
      <c r="F43" s="23">
        <v>4.5520964285714283E-2</v>
      </c>
      <c r="G43" s="23">
        <v>4.4660744165882227E-2</v>
      </c>
      <c r="H43" s="23">
        <v>4.4696482783484044E-2</v>
      </c>
      <c r="I43" s="23">
        <v>0.68143111747843432</v>
      </c>
    </row>
    <row r="44" spans="1:9" x14ac:dyDescent="0.25">
      <c r="A44" s="25" t="s">
        <v>49</v>
      </c>
      <c r="B44" s="23">
        <v>0.320575</v>
      </c>
      <c r="C44" s="23">
        <v>0.27333333333333332</v>
      </c>
      <c r="D44" s="23">
        <v>1.4668318708609276</v>
      </c>
      <c r="E44" s="23">
        <v>4.7241666666666682E-2</v>
      </c>
      <c r="F44" s="23">
        <v>0.29695416666666663</v>
      </c>
      <c r="G44" s="23">
        <v>1.9588514624981603</v>
      </c>
      <c r="H44" s="23">
        <v>0.29601323168624294</v>
      </c>
      <c r="I44" s="23">
        <v>0.8526345888897553</v>
      </c>
    </row>
    <row r="45" spans="1:9" x14ac:dyDescent="0.25">
      <c r="A45" s="25" t="s">
        <v>50</v>
      </c>
      <c r="B45" s="23">
        <v>0.12684999999999999</v>
      </c>
      <c r="C45" s="23">
        <v>0.17883041666666666</v>
      </c>
      <c r="D45" s="23">
        <v>1.3278552442052984</v>
      </c>
      <c r="E45" s="23">
        <v>-5.1980416666666668E-2</v>
      </c>
      <c r="F45" s="23">
        <v>0.15284020833333334</v>
      </c>
      <c r="G45" s="23">
        <v>0.50712044116195054</v>
      </c>
      <c r="H45" s="23">
        <v>0.15061420369329934</v>
      </c>
      <c r="I45" s="23">
        <v>1.409778609906714</v>
      </c>
    </row>
    <row r="46" spans="1:9" ht="15.75" thickBot="1" x14ac:dyDescent="0.3">
      <c r="A46" s="26" t="s">
        <v>51</v>
      </c>
      <c r="B46" s="23">
        <v>0.15825</v>
      </c>
      <c r="C46" s="23">
        <v>4.8235714285714285E-2</v>
      </c>
      <c r="D46" s="23">
        <v>1.5547551087984866</v>
      </c>
      <c r="E46" s="23">
        <v>0.11001428571428572</v>
      </c>
      <c r="F46" s="23">
        <v>0.10324285714285714</v>
      </c>
      <c r="G46" s="23">
        <v>0.17064426192991153</v>
      </c>
      <c r="H46" s="23">
        <v>8.7368768937843497E-2</v>
      </c>
      <c r="I46" s="23">
        <v>0.3048070412999323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YS,YP</vt:lpstr>
      <vt:lpstr>indexs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2019-07-23T11:36:12Z</dcterms:modified>
</cp:coreProperties>
</file>