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endon\Documents\MANUSCRIPTS FOR FOOD CONTROL\EMALIE PAPER1 HVACP ECOLI SALM WHEAT\ETP PAPER1 HVACP FOR FOOD CONTROL\RAW DATA FOR FOOD CONTROL PAPER1\"/>
    </mc:Choice>
  </mc:AlternateContent>
  <bookViews>
    <workbookView xWindow="0" yWindow="0" windowWidth="19200" windowHeight="7050"/>
  </bookViews>
  <sheets>
    <sheet name="Final SAL survivors std err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G24" i="1"/>
  <c r="F24" i="1"/>
  <c r="G23" i="1"/>
  <c r="F23" i="1"/>
  <c r="G22" i="1"/>
  <c r="F22" i="1"/>
  <c r="G21" i="1"/>
  <c r="F21" i="1"/>
  <c r="G20" i="1"/>
  <c r="F20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G8" i="1"/>
  <c r="F8" i="1"/>
  <c r="G7" i="1"/>
  <c r="F7" i="1"/>
  <c r="G6" i="1"/>
  <c r="F6" i="1"/>
  <c r="G5" i="1"/>
  <c r="F5" i="1"/>
  <c r="G4" i="1"/>
  <c r="F4" i="1"/>
</calcChain>
</file>

<file path=xl/sharedStrings.xml><?xml version="1.0" encoding="utf-8"?>
<sst xmlns="http://schemas.openxmlformats.org/spreadsheetml/2006/main" count="51" uniqueCount="18">
  <si>
    <t>Salmonella enterica</t>
  </si>
  <si>
    <t>Initial viable count</t>
  </si>
  <si>
    <t>On TAL</t>
  </si>
  <si>
    <t>R1</t>
  </si>
  <si>
    <t>R2</t>
  </si>
  <si>
    <t>R3</t>
  </si>
  <si>
    <t>R4</t>
  </si>
  <si>
    <t>Avg.</t>
  </si>
  <si>
    <t>Stdev</t>
  </si>
  <si>
    <t xml:space="preserve">SAL count after treatment </t>
  </si>
  <si>
    <t>TAL</t>
  </si>
  <si>
    <t>Std Err Mean</t>
  </si>
  <si>
    <t>On XLT-4</t>
  </si>
  <si>
    <t>XLT-4</t>
  </si>
  <si>
    <t>Levels not connected by same letter are significantly different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</si>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</sst>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  <a:effectLst/>
              </a:rPr>
              <a:t>Fig</a:t>
            </a:r>
            <a:r>
              <a:rPr lang="en-US" sz="1400" b="1" i="1">
                <a:solidFill>
                  <a:sysClr val="windowText" lastClr="000000"/>
                </a:solidFill>
                <a:effectLst/>
              </a:rPr>
              <a:t>. Salmonella enterica </a:t>
            </a:r>
            <a:r>
              <a:rPr lang="en-US" sz="1400" b="1">
                <a:solidFill>
                  <a:sysClr val="windowText" lastClr="000000"/>
                </a:solidFill>
                <a:effectLst/>
              </a:rPr>
              <a:t>survivors following HVACP (44 KV) on artifically contaminated wheat grains. Survivors are average values from four replications of the experiment. Error bars represent standard error (SE) of the mean.</a:t>
            </a:r>
            <a:endParaRPr lang="en-US" sz="14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096985815602837"/>
          <c:y val="1.63473779191976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569693415982583E-2"/>
          <c:y val="0.24501646322547926"/>
          <c:w val="0.79490548388898208"/>
          <c:h val="0.57621353537147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'Final SAL survivors std err'!$C$36</c:f>
              <c:strCache>
                <c:ptCount val="1"/>
                <c:pt idx="0">
                  <c:v>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252767329387225E-17"/>
                  <c:y val="-1.43039556792979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184-4FDF-852E-44A1063BE1C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184-4FDF-852E-44A1063BE1C8}"/>
                </c:ext>
              </c:extLst>
            </c:dLbl>
            <c:dLbl>
              <c:idx val="2"/>
              <c:layout>
                <c:manualLayout>
                  <c:x val="0"/>
                  <c:y val="-1.83908001590973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184-4FDF-852E-44A1063BE1C8}"/>
                </c:ext>
              </c:extLst>
            </c:dLbl>
            <c:dLbl>
              <c:idx val="3"/>
              <c:layout>
                <c:manualLayout>
                  <c:x val="0"/>
                  <c:y val="-4.49552892777934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84-4FDF-852E-44A1063BE1C8}"/>
                </c:ext>
              </c:extLst>
            </c:dLbl>
            <c:dLbl>
              <c:idx val="4"/>
              <c:layout>
                <c:manualLayout>
                  <c:x val="-1.300221386350978E-16"/>
                  <c:y val="-2.04342223989970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184-4FDF-852E-44A1063BE1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'Final SAL survivors std err'!$H$12:$H$16</c:f>
                <c:numCache>
                  <c:formatCode>General</c:formatCode>
                  <c:ptCount val="5"/>
                  <c:pt idx="0">
                    <c:v>0.16036416889899888</c:v>
                  </c:pt>
                  <c:pt idx="1">
                    <c:v>5.7300378125570262E-2</c:v>
                  </c:pt>
                  <c:pt idx="2">
                    <c:v>0.24768932153001669</c:v>
                  </c:pt>
                  <c:pt idx="3">
                    <c:v>0.58556774444408544</c:v>
                  </c:pt>
                  <c:pt idx="4">
                    <c:v>0.31928305101691012</c:v>
                  </c:pt>
                </c:numCache>
              </c:numRef>
            </c:plus>
            <c:minus>
              <c:numRef>
                <c:f>'Final SAL survivors std err'!$H$12:$H$16</c:f>
                <c:numCache>
                  <c:formatCode>General</c:formatCode>
                  <c:ptCount val="5"/>
                  <c:pt idx="0">
                    <c:v>0.16036416889899888</c:v>
                  </c:pt>
                  <c:pt idx="1">
                    <c:v>5.7300378125570262E-2</c:v>
                  </c:pt>
                  <c:pt idx="2">
                    <c:v>0.24768932153001669</c:v>
                  </c:pt>
                  <c:pt idx="3">
                    <c:v>0.58556774444408544</c:v>
                  </c:pt>
                  <c:pt idx="4">
                    <c:v>0.31928305101691012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'Final SAL survivors std err'!$B$37:$B$41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'Final SAL survivors std err'!$C$37:$C$41</c:f>
              <c:numCache>
                <c:formatCode>General</c:formatCode>
                <c:ptCount val="5"/>
                <c:pt idx="0">
                  <c:v>6.35</c:v>
                </c:pt>
                <c:pt idx="1">
                  <c:v>6.11</c:v>
                </c:pt>
                <c:pt idx="2">
                  <c:v>5.67</c:v>
                </c:pt>
                <c:pt idx="3">
                  <c:v>4.1825000000000001</c:v>
                </c:pt>
                <c:pt idx="4">
                  <c:v>1.9449999999999998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84-4FDF-852E-44A1063BE1C8}"/>
            </c:ext>
          </c:extLst>
        </c:ser>
        <c:ser>
          <c:idx val="1"/>
          <c:order val="1"/>
          <c:tx>
            <c:strRef>
              <c:f>'Final SAL survivors std err'!$D$36</c:f>
              <c:strCache>
                <c:ptCount val="1"/>
                <c:pt idx="0">
                  <c:v>XLT-4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250553465877445E-17"/>
                  <c:y val="-1.83908001590973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184-4FDF-852E-44A1063BE1C8}"/>
                </c:ext>
              </c:extLst>
            </c:dLbl>
            <c:dLbl>
              <c:idx val="1"/>
              <c:layout>
                <c:manualLayout>
                  <c:x val="0"/>
                  <c:y val="-1.63473779191976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184-4FDF-852E-44A1063BE1C8}"/>
                </c:ext>
              </c:extLst>
            </c:dLbl>
            <c:dLbl>
              <c:idx val="2"/>
              <c:layout>
                <c:manualLayout>
                  <c:x val="0"/>
                  <c:y val="-1.83908001590973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184-4FDF-852E-44A1063BE1C8}"/>
                </c:ext>
              </c:extLst>
            </c:dLbl>
            <c:dLbl>
              <c:idx val="3"/>
              <c:layout>
                <c:manualLayout>
                  <c:x val="1.7730496453900709E-3"/>
                  <c:y val="-4.90421337575929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184-4FDF-852E-44A1063BE1C8}"/>
                </c:ext>
              </c:extLst>
            </c:dLbl>
            <c:dLbl>
              <c:idx val="4"/>
              <c:layout>
                <c:manualLayout>
                  <c:x val="-1.300221386350978E-16"/>
                  <c:y val="-2.45210668787965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184-4FDF-852E-44A1063BE1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'Final SAL survivors std err'!$H$29:$H$33</c:f>
                <c:numCache>
                  <c:formatCode>General</c:formatCode>
                  <c:ptCount val="5"/>
                  <c:pt idx="0">
                    <c:v>0.26636441203734396</c:v>
                  </c:pt>
                  <c:pt idx="1">
                    <c:v>0.18034111197025118</c:v>
                  </c:pt>
                  <c:pt idx="2">
                    <c:v>0.25378386473532955</c:v>
                  </c:pt>
                  <c:pt idx="3">
                    <c:v>0.66417084900398027</c:v>
                  </c:pt>
                  <c:pt idx="4">
                    <c:v>0.30066592756745814</c:v>
                  </c:pt>
                </c:numCache>
              </c:numRef>
            </c:plus>
            <c:minus>
              <c:numRef>
                <c:f>'Final SAL survivors std err'!$H$29:$H$33</c:f>
                <c:numCache>
                  <c:formatCode>General</c:formatCode>
                  <c:ptCount val="5"/>
                  <c:pt idx="0">
                    <c:v>0.26636441203734396</c:v>
                  </c:pt>
                  <c:pt idx="1">
                    <c:v>0.18034111197025118</c:v>
                  </c:pt>
                  <c:pt idx="2">
                    <c:v>0.25378386473532955</c:v>
                  </c:pt>
                  <c:pt idx="3">
                    <c:v>0.66417084900398027</c:v>
                  </c:pt>
                  <c:pt idx="4">
                    <c:v>0.30066592756745814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'Final SAL survivors std err'!$B$37:$B$41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'Final SAL survivors std err'!$D$37:$D$41</c:f>
              <c:numCache>
                <c:formatCode>General</c:formatCode>
                <c:ptCount val="5"/>
                <c:pt idx="0">
                  <c:v>5.84</c:v>
                </c:pt>
                <c:pt idx="1">
                  <c:v>5.5475000000000003</c:v>
                </c:pt>
                <c:pt idx="2">
                  <c:v>5.4375</c:v>
                </c:pt>
                <c:pt idx="3">
                  <c:v>4.0374999999999996</c:v>
                </c:pt>
                <c:pt idx="4">
                  <c:v>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184-4FDF-852E-44A1063BE1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0321064"/>
        <c:axId val="570322048"/>
      </c:barChart>
      <c:catAx>
        <c:axId val="570321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Exposure</a:t>
                </a:r>
                <a:r>
                  <a:rPr lang="en-US" sz="1400" b="1" baseline="0">
                    <a:solidFill>
                      <a:sysClr val="windowText" lastClr="000000"/>
                    </a:solidFill>
                  </a:rPr>
                  <a:t> time (minutes)</a:t>
                </a:r>
                <a:endParaRPr lang="en-US" sz="1400" b="1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322048"/>
        <c:crosses val="autoZero"/>
        <c:auto val="1"/>
        <c:lblAlgn val="ctr"/>
        <c:lblOffset val="100"/>
        <c:noMultiLvlLbl val="0"/>
      </c:catAx>
      <c:valAx>
        <c:axId val="57032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Survivors</a:t>
                </a:r>
                <a:r>
                  <a:rPr lang="en-US" sz="1400" b="1" baseline="0">
                    <a:solidFill>
                      <a:sysClr val="windowText" lastClr="000000"/>
                    </a:solidFill>
                  </a:rPr>
                  <a:t> (Log CFU/g)</a:t>
                </a:r>
                <a:endParaRPr lang="en-US" sz="1400" b="1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321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44</xdr:row>
      <xdr:rowOff>14286</xdr:rowOff>
    </xdr:from>
    <xdr:to>
      <xdr:col>12</xdr:col>
      <xdr:colOff>466725</xdr:colOff>
      <xdr:row>76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3D3364-8BC3-4FA7-AED2-0F95220B6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18</xdr:col>
      <xdr:colOff>209550</xdr:colOff>
      <xdr:row>53</xdr:row>
      <xdr:rowOff>123825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93461AC-D17C-4BC8-AB0A-21E592166007}"/>
            </a:ext>
          </a:extLst>
        </xdr:cNvPr>
        <xdr:cNvSpPr txBox="1"/>
      </xdr:nvSpPr>
      <xdr:spPr>
        <a:xfrm>
          <a:off x="111823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361951</xdr:colOff>
      <xdr:row>47</xdr:row>
      <xdr:rowOff>180975</xdr:rowOff>
    </xdr:from>
    <xdr:to>
      <xdr:col>11</xdr:col>
      <xdr:colOff>257175</xdr:colOff>
      <xdr:row>51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FAFBA71-941C-4202-8EB4-DCD56C95743B}"/>
            </a:ext>
          </a:extLst>
        </xdr:cNvPr>
        <xdr:cNvSpPr txBox="1"/>
      </xdr:nvSpPr>
      <xdr:spPr>
        <a:xfrm>
          <a:off x="2190751" y="9134475"/>
          <a:ext cx="4772024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ysClr val="windowText" lastClr="000000"/>
              </a:solidFill>
            </a:rPr>
            <a:t>For each exposure time, bars that do not share the same letter are significantly</a:t>
          </a:r>
          <a:r>
            <a:rPr lang="en-US" sz="1400" b="1" baseline="0">
              <a:solidFill>
                <a:sysClr val="windowText" lastClr="000000"/>
              </a:solidFill>
            </a:rPr>
            <a:t> different (</a:t>
          </a:r>
          <a:r>
            <a:rPr lang="en-US" sz="1400" b="1" i="1" baseline="0">
              <a:solidFill>
                <a:sysClr val="windowText" lastClr="000000"/>
              </a:solidFill>
            </a:rPr>
            <a:t>p </a:t>
          </a:r>
          <a:r>
            <a:rPr lang="en-US" sz="1400" b="1" i="0" baseline="0">
              <a:solidFill>
                <a:sysClr val="windowText" lastClr="000000"/>
              </a:solidFill>
            </a:rPr>
            <a:t>&lt; 0.05).</a:t>
          </a:r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0.22473</cdr:x>
      <cdr:y>0.12797</cdr:y>
    </cdr:from>
    <cdr:to>
      <cdr:x>0.83245</cdr:x>
      <cdr:y>0.16628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0786050-6C53-4834-A849-A9FDA888919F}"/>
            </a:ext>
          </a:extLst>
        </cdr:cNvPr>
        <cdr:cNvSpPr txBox="1"/>
      </cdr:nvSpPr>
      <cdr:spPr>
        <a:xfrm xmlns:a="http://schemas.openxmlformats.org/drawingml/2006/main">
          <a:off x="1609725" y="795339"/>
          <a:ext cx="43529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0.19681</cdr:x>
      <cdr:y>0.12031</cdr:y>
    </cdr:from>
    <cdr:to>
      <cdr:x>0.9242</cdr:x>
      <cdr:y>0.17701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3A4EA073-44C6-4CF9-A520-8ABF8BC9D1F5}"/>
            </a:ext>
          </a:extLst>
        </cdr:cNvPr>
        <cdr:cNvSpPr txBox="1"/>
      </cdr:nvSpPr>
      <cdr:spPr>
        <a:xfrm xmlns:a="http://schemas.openxmlformats.org/drawingml/2006/main">
          <a:off x="1409700" y="747714"/>
          <a:ext cx="521017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P50" sqref="P50"/>
    </sheetView>
  </sheetViews>
  <sheetFormatPr defaultRowHeight="14.5" x14ac:dyDescent="0.35"/>
  <sheetData>
    <row r="1" spans="1:8" x14ac:dyDescent="0.35">
      <c r="A1" s="1" t="s">
        <v>0</v>
      </c>
    </row>
    <row r="2" spans="1:8" x14ac:dyDescent="0.35">
      <c r="B2" t="s">
        <v>1</v>
      </c>
      <c r="D2" t="s">
        <v>2</v>
      </c>
    </row>
    <row r="3" spans="1:8" x14ac:dyDescent="0.35">
      <c r="B3" t="s">
        <v>3</v>
      </c>
      <c r="C3" t="s">
        <v>4</v>
      </c>
      <c r="D3" t="s">
        <v>5</v>
      </c>
      <c r="E3" t="s">
        <v>6</v>
      </c>
      <c r="F3" s="2" t="s">
        <v>7</v>
      </c>
      <c r="G3" s="3" t="s">
        <v>8</v>
      </c>
    </row>
    <row r="4" spans="1:8" x14ac:dyDescent="0.35">
      <c r="A4">
        <v>0</v>
      </c>
      <c r="B4">
        <v>6.06</v>
      </c>
      <c r="C4">
        <v>6.09</v>
      </c>
      <c r="D4">
        <v>6.33</v>
      </c>
      <c r="E4">
        <v>6.41</v>
      </c>
      <c r="F4" s="2">
        <f>AVERAGE(B4:E4)</f>
        <v>6.2224999999999993</v>
      </c>
      <c r="G4" s="3">
        <f>STDEV(B4:E4)</f>
        <v>0.1738533865071373</v>
      </c>
    </row>
    <row r="5" spans="1:8" x14ac:dyDescent="0.35">
      <c r="A5">
        <v>5</v>
      </c>
      <c r="B5">
        <v>6.06</v>
      </c>
      <c r="C5">
        <v>6.09</v>
      </c>
      <c r="D5">
        <v>6.33</v>
      </c>
      <c r="E5">
        <v>6.41</v>
      </c>
      <c r="F5" s="2">
        <f t="shared" ref="F5:F8" si="0">AVERAGE(B5:E5)</f>
        <v>6.2224999999999993</v>
      </c>
      <c r="G5" s="3">
        <f t="shared" ref="G5:G8" si="1">STDEV(B5:E5)</f>
        <v>0.1738533865071373</v>
      </c>
    </row>
    <row r="6" spans="1:8" x14ac:dyDescent="0.35">
      <c r="A6">
        <v>10</v>
      </c>
      <c r="B6">
        <v>6.06</v>
      </c>
      <c r="C6">
        <v>6.09</v>
      </c>
      <c r="D6">
        <v>6.33</v>
      </c>
      <c r="E6">
        <v>6.41</v>
      </c>
      <c r="F6" s="2">
        <f t="shared" si="0"/>
        <v>6.2224999999999993</v>
      </c>
      <c r="G6" s="3">
        <f t="shared" si="1"/>
        <v>0.1738533865071373</v>
      </c>
    </row>
    <row r="7" spans="1:8" x14ac:dyDescent="0.35">
      <c r="A7">
        <v>15</v>
      </c>
      <c r="B7">
        <v>6.06</v>
      </c>
      <c r="C7">
        <v>6.09</v>
      </c>
      <c r="D7">
        <v>6.33</v>
      </c>
      <c r="E7">
        <v>6.41</v>
      </c>
      <c r="F7" s="2">
        <f t="shared" si="0"/>
        <v>6.2224999999999993</v>
      </c>
      <c r="G7" s="3">
        <f t="shared" si="1"/>
        <v>0.1738533865071373</v>
      </c>
    </row>
    <row r="8" spans="1:8" x14ac:dyDescent="0.35">
      <c r="A8">
        <v>20</v>
      </c>
      <c r="B8">
        <v>6.06</v>
      </c>
      <c r="C8">
        <v>6.09</v>
      </c>
      <c r="D8">
        <v>6.33</v>
      </c>
      <c r="E8">
        <v>6.41</v>
      </c>
      <c r="F8" s="2">
        <f t="shared" si="0"/>
        <v>6.2224999999999993</v>
      </c>
      <c r="G8" s="3">
        <f t="shared" si="1"/>
        <v>0.1738533865071373</v>
      </c>
    </row>
    <row r="10" spans="1:8" x14ac:dyDescent="0.35">
      <c r="B10" t="s">
        <v>9</v>
      </c>
      <c r="E10" t="s">
        <v>10</v>
      </c>
    </row>
    <row r="11" spans="1:8" x14ac:dyDescent="0.35">
      <c r="B11" t="s">
        <v>3</v>
      </c>
      <c r="C11" t="s">
        <v>4</v>
      </c>
      <c r="D11" t="s">
        <v>5</v>
      </c>
      <c r="E11" t="s">
        <v>6</v>
      </c>
      <c r="F11" s="2" t="s">
        <v>7</v>
      </c>
      <c r="G11" s="4" t="s">
        <v>8</v>
      </c>
      <c r="H11" s="5" t="s">
        <v>11</v>
      </c>
    </row>
    <row r="12" spans="1:8" x14ac:dyDescent="0.35">
      <c r="A12">
        <v>0</v>
      </c>
      <c r="B12">
        <v>6</v>
      </c>
      <c r="C12">
        <v>6.41</v>
      </c>
      <c r="D12">
        <v>6.23</v>
      </c>
      <c r="E12">
        <v>6.76</v>
      </c>
      <c r="F12" s="2">
        <f>AVERAGE(B12:E12)</f>
        <v>6.35</v>
      </c>
      <c r="G12" s="4">
        <f>STDEV(B12:E12)</f>
        <v>0.32072833779799775</v>
      </c>
      <c r="H12" s="5">
        <f>(STDEV(B12:E12))/SQRT(4)</f>
        <v>0.16036416889899888</v>
      </c>
    </row>
    <row r="13" spans="1:8" x14ac:dyDescent="0.35">
      <c r="A13">
        <v>5</v>
      </c>
      <c r="B13">
        <v>6.15</v>
      </c>
      <c r="C13">
        <v>6.16</v>
      </c>
      <c r="D13">
        <v>5.94</v>
      </c>
      <c r="E13">
        <v>6.19</v>
      </c>
      <c r="F13" s="2">
        <f t="shared" ref="F13:F16" si="2">AVERAGE(B13:E13)</f>
        <v>6.11</v>
      </c>
      <c r="G13" s="4">
        <f t="shared" ref="G13:G16" si="3">STDEV(B13:E13)</f>
        <v>0.11460075625114052</v>
      </c>
      <c r="H13" s="5">
        <f t="shared" ref="H13:H33" si="4">(STDEV(B13:E13))/SQRT(4)</f>
        <v>5.7300378125570262E-2</v>
      </c>
    </row>
    <row r="14" spans="1:8" x14ac:dyDescent="0.35">
      <c r="A14">
        <v>10</v>
      </c>
      <c r="B14">
        <v>4.96</v>
      </c>
      <c r="C14">
        <v>5.71</v>
      </c>
      <c r="D14">
        <v>5.95</v>
      </c>
      <c r="E14">
        <v>6.06</v>
      </c>
      <c r="F14" s="2">
        <f t="shared" si="2"/>
        <v>5.67</v>
      </c>
      <c r="G14" s="4">
        <f t="shared" si="3"/>
        <v>0.49537864306003337</v>
      </c>
      <c r="H14" s="5">
        <f t="shared" si="4"/>
        <v>0.24768932153001669</v>
      </c>
    </row>
    <row r="15" spans="1:8" x14ac:dyDescent="0.35">
      <c r="A15">
        <v>15</v>
      </c>
      <c r="B15">
        <v>2.4900000000000002</v>
      </c>
      <c r="C15">
        <v>4.54</v>
      </c>
      <c r="D15">
        <v>5.19</v>
      </c>
      <c r="E15">
        <v>4.51</v>
      </c>
      <c r="F15" s="2">
        <f t="shared" si="2"/>
        <v>4.1825000000000001</v>
      </c>
      <c r="G15" s="4">
        <f t="shared" si="3"/>
        <v>1.1711354888881709</v>
      </c>
      <c r="H15" s="5">
        <f t="shared" si="4"/>
        <v>0.58556774444408544</v>
      </c>
    </row>
    <row r="16" spans="1:8" x14ac:dyDescent="0.35">
      <c r="A16">
        <v>20</v>
      </c>
      <c r="B16">
        <v>2.23</v>
      </c>
      <c r="C16">
        <v>1</v>
      </c>
      <c r="D16">
        <v>2.15</v>
      </c>
      <c r="E16">
        <v>2.4</v>
      </c>
      <c r="F16" s="2">
        <f t="shared" si="2"/>
        <v>1.9449999999999998</v>
      </c>
      <c r="G16" s="4">
        <f t="shared" si="3"/>
        <v>0.63856610203382025</v>
      </c>
      <c r="H16" s="5">
        <f t="shared" si="4"/>
        <v>0.31928305101691012</v>
      </c>
    </row>
    <row r="17" spans="1:8" x14ac:dyDescent="0.35">
      <c r="F17" s="2"/>
      <c r="G17" s="4"/>
      <c r="H17" s="5"/>
    </row>
    <row r="18" spans="1:8" x14ac:dyDescent="0.35">
      <c r="B18" t="s">
        <v>1</v>
      </c>
      <c r="D18" t="s">
        <v>12</v>
      </c>
      <c r="F18" s="2"/>
      <c r="G18" s="4"/>
      <c r="H18" s="5"/>
    </row>
    <row r="19" spans="1:8" x14ac:dyDescent="0.35">
      <c r="B19" t="s">
        <v>3</v>
      </c>
      <c r="C19" t="s">
        <v>4</v>
      </c>
      <c r="D19" t="s">
        <v>5</v>
      </c>
      <c r="E19" t="s">
        <v>6</v>
      </c>
      <c r="F19" s="2" t="s">
        <v>7</v>
      </c>
      <c r="G19" s="4" t="s">
        <v>8</v>
      </c>
      <c r="H19" s="5"/>
    </row>
    <row r="20" spans="1:8" x14ac:dyDescent="0.35">
      <c r="A20">
        <v>0</v>
      </c>
      <c r="B20">
        <v>5.94</v>
      </c>
      <c r="C20">
        <v>5.93</v>
      </c>
      <c r="D20">
        <v>6.3</v>
      </c>
      <c r="E20">
        <v>6.25</v>
      </c>
      <c r="F20" s="2">
        <f>AVERAGE(B20:E20)</f>
        <v>6.1050000000000004</v>
      </c>
      <c r="G20" s="4">
        <f>STDEV(B20:E20)</f>
        <v>0.19739976359323896</v>
      </c>
      <c r="H20" s="5"/>
    </row>
    <row r="21" spans="1:8" x14ac:dyDescent="0.35">
      <c r="A21">
        <v>5</v>
      </c>
      <c r="B21">
        <v>5.94</v>
      </c>
      <c r="C21">
        <v>5.93</v>
      </c>
      <c r="D21">
        <v>6.3</v>
      </c>
      <c r="E21">
        <v>6.25</v>
      </c>
      <c r="F21" s="2">
        <f t="shared" ref="F21:F24" si="5">AVERAGE(B21:E21)</f>
        <v>6.1050000000000004</v>
      </c>
      <c r="G21" s="4">
        <f t="shared" ref="G21:G24" si="6">STDEV(B21:E21)</f>
        <v>0.19739976359323896</v>
      </c>
      <c r="H21" s="5"/>
    </row>
    <row r="22" spans="1:8" x14ac:dyDescent="0.35">
      <c r="A22">
        <v>10</v>
      </c>
      <c r="B22">
        <v>5.94</v>
      </c>
      <c r="C22">
        <v>5.93</v>
      </c>
      <c r="D22">
        <v>6.3</v>
      </c>
      <c r="E22">
        <v>6.25</v>
      </c>
      <c r="F22" s="2">
        <f t="shared" si="5"/>
        <v>6.1050000000000004</v>
      </c>
      <c r="G22" s="4">
        <f t="shared" si="6"/>
        <v>0.19739976359323896</v>
      </c>
      <c r="H22" s="5"/>
    </row>
    <row r="23" spans="1:8" x14ac:dyDescent="0.35">
      <c r="A23">
        <v>15</v>
      </c>
      <c r="B23">
        <v>5.94</v>
      </c>
      <c r="C23">
        <v>5.93</v>
      </c>
      <c r="D23">
        <v>6.3</v>
      </c>
      <c r="E23">
        <v>6.25</v>
      </c>
      <c r="F23" s="2">
        <f t="shared" si="5"/>
        <v>6.1050000000000004</v>
      </c>
      <c r="G23" s="4">
        <f t="shared" si="6"/>
        <v>0.19739976359323896</v>
      </c>
      <c r="H23" s="5"/>
    </row>
    <row r="24" spans="1:8" x14ac:dyDescent="0.35">
      <c r="A24">
        <v>20</v>
      </c>
      <c r="B24">
        <v>5.94</v>
      </c>
      <c r="C24">
        <v>5.93</v>
      </c>
      <c r="D24">
        <v>6.3</v>
      </c>
      <c r="E24">
        <v>6.25</v>
      </c>
      <c r="F24" s="2">
        <f t="shared" si="5"/>
        <v>6.1050000000000004</v>
      </c>
      <c r="G24" s="4">
        <f t="shared" si="6"/>
        <v>0.19739976359323896</v>
      </c>
      <c r="H24" s="5"/>
    </row>
    <row r="25" spans="1:8" x14ac:dyDescent="0.35">
      <c r="F25" s="2"/>
      <c r="G25" s="4"/>
      <c r="H25" s="5"/>
    </row>
    <row r="26" spans="1:8" x14ac:dyDescent="0.35">
      <c r="H26" s="5"/>
    </row>
    <row r="27" spans="1:8" x14ac:dyDescent="0.35">
      <c r="B27" t="s">
        <v>9</v>
      </c>
      <c r="E27" t="s">
        <v>13</v>
      </c>
      <c r="H27" s="5"/>
    </row>
    <row r="28" spans="1:8" x14ac:dyDescent="0.35">
      <c r="B28" t="s">
        <v>3</v>
      </c>
      <c r="C28" t="s">
        <v>4</v>
      </c>
      <c r="D28" t="s">
        <v>5</v>
      </c>
      <c r="E28" t="s">
        <v>6</v>
      </c>
      <c r="F28" s="2" t="s">
        <v>7</v>
      </c>
      <c r="G28" s="4" t="s">
        <v>8</v>
      </c>
      <c r="H28" s="5" t="s">
        <v>11</v>
      </c>
    </row>
    <row r="29" spans="1:8" x14ac:dyDescent="0.35">
      <c r="A29">
        <v>0</v>
      </c>
      <c r="B29">
        <v>5.7</v>
      </c>
      <c r="C29">
        <v>5.15</v>
      </c>
      <c r="D29">
        <v>6.33</v>
      </c>
      <c r="E29">
        <v>6.18</v>
      </c>
      <c r="F29" s="2">
        <f>AVERAGE(B29:E29)</f>
        <v>5.84</v>
      </c>
      <c r="G29" s="4">
        <f>STDEV(B29:E29)</f>
        <v>0.53272882407468791</v>
      </c>
      <c r="H29" s="5">
        <f t="shared" si="4"/>
        <v>0.26636441203734396</v>
      </c>
    </row>
    <row r="30" spans="1:8" x14ac:dyDescent="0.35">
      <c r="A30">
        <v>5</v>
      </c>
      <c r="B30">
        <v>5.22</v>
      </c>
      <c r="C30">
        <v>5.26</v>
      </c>
      <c r="D30">
        <v>5.78</v>
      </c>
      <c r="E30">
        <v>5.93</v>
      </c>
      <c r="F30" s="2">
        <f t="shared" ref="F30:F33" si="7">AVERAGE(B30:E30)</f>
        <v>5.5475000000000003</v>
      </c>
      <c r="G30" s="4">
        <f t="shared" ref="G30:G33" si="8">STDEV(B30:E30)</f>
        <v>0.36068222394050237</v>
      </c>
      <c r="H30" s="5">
        <f t="shared" si="4"/>
        <v>0.18034111197025118</v>
      </c>
    </row>
    <row r="31" spans="1:8" x14ac:dyDescent="0.35">
      <c r="A31">
        <v>10</v>
      </c>
      <c r="B31">
        <v>4.84</v>
      </c>
      <c r="C31">
        <v>5.22</v>
      </c>
      <c r="D31">
        <v>5.71</v>
      </c>
      <c r="E31">
        <v>5.98</v>
      </c>
      <c r="F31" s="2">
        <f t="shared" si="7"/>
        <v>5.4375</v>
      </c>
      <c r="G31" s="4">
        <f t="shared" si="8"/>
        <v>0.50756772947065909</v>
      </c>
      <c r="H31" s="5">
        <f t="shared" si="4"/>
        <v>0.25378386473532955</v>
      </c>
    </row>
    <row r="32" spans="1:8" x14ac:dyDescent="0.35">
      <c r="A32">
        <v>15</v>
      </c>
      <c r="B32">
        <v>2.11</v>
      </c>
      <c r="C32">
        <v>4.51</v>
      </c>
      <c r="D32">
        <v>5.15</v>
      </c>
      <c r="E32">
        <v>4.38</v>
      </c>
      <c r="F32" s="2">
        <f t="shared" si="7"/>
        <v>4.0374999999999996</v>
      </c>
      <c r="G32" s="4">
        <f t="shared" si="8"/>
        <v>1.3283416980079605</v>
      </c>
      <c r="H32" s="5">
        <f t="shared" si="4"/>
        <v>0.66417084900398027</v>
      </c>
    </row>
    <row r="33" spans="1:12" x14ac:dyDescent="0.35">
      <c r="A33">
        <v>20</v>
      </c>
      <c r="B33">
        <v>1</v>
      </c>
      <c r="C33">
        <v>1</v>
      </c>
      <c r="D33">
        <v>2.08</v>
      </c>
      <c r="E33">
        <v>2</v>
      </c>
      <c r="F33" s="2">
        <f t="shared" si="7"/>
        <v>1.52</v>
      </c>
      <c r="G33" s="4">
        <f t="shared" si="8"/>
        <v>0.60133185513491627</v>
      </c>
      <c r="H33" s="5">
        <f t="shared" si="4"/>
        <v>0.30066592756745814</v>
      </c>
    </row>
    <row r="35" spans="1:12" x14ac:dyDescent="0.35">
      <c r="A35" s="1" t="s">
        <v>0</v>
      </c>
      <c r="I35" s="6" t="s">
        <v>14</v>
      </c>
    </row>
    <row r="36" spans="1:12" x14ac:dyDescent="0.35">
      <c r="C36" t="s">
        <v>10</v>
      </c>
      <c r="D36" t="s">
        <v>13</v>
      </c>
      <c r="I36" t="s">
        <v>10</v>
      </c>
      <c r="K36" t="s">
        <v>13</v>
      </c>
    </row>
    <row r="37" spans="1:12" x14ac:dyDescent="0.35">
      <c r="B37">
        <v>0</v>
      </c>
      <c r="C37">
        <v>6.35</v>
      </c>
      <c r="D37">
        <v>5.84</v>
      </c>
      <c r="H37">
        <v>0</v>
      </c>
      <c r="I37">
        <v>6.35</v>
      </c>
      <c r="J37" t="s">
        <v>15</v>
      </c>
      <c r="K37">
        <v>5.84</v>
      </c>
      <c r="L37" t="s">
        <v>15</v>
      </c>
    </row>
    <row r="38" spans="1:12" x14ac:dyDescent="0.35">
      <c r="B38">
        <v>5</v>
      </c>
      <c r="C38">
        <v>6.11</v>
      </c>
      <c r="D38">
        <v>5.5475000000000003</v>
      </c>
      <c r="H38">
        <v>5</v>
      </c>
      <c r="I38">
        <v>6.11</v>
      </c>
      <c r="J38" t="s">
        <v>15</v>
      </c>
      <c r="K38">
        <v>5.5475000000000003</v>
      </c>
      <c r="L38" t="s">
        <v>15</v>
      </c>
    </row>
    <row r="39" spans="1:12" x14ac:dyDescent="0.35">
      <c r="B39">
        <v>10</v>
      </c>
      <c r="C39">
        <v>5.67</v>
      </c>
      <c r="D39">
        <v>5.4375</v>
      </c>
      <c r="H39">
        <v>10</v>
      </c>
      <c r="I39">
        <v>5.67</v>
      </c>
      <c r="J39" t="s">
        <v>15</v>
      </c>
      <c r="K39">
        <v>5.4375</v>
      </c>
      <c r="L39" t="s">
        <v>15</v>
      </c>
    </row>
    <row r="40" spans="1:12" x14ac:dyDescent="0.35">
      <c r="B40">
        <v>15</v>
      </c>
      <c r="C40">
        <v>4.1825000000000001</v>
      </c>
      <c r="D40">
        <v>4.0374999999999996</v>
      </c>
      <c r="H40">
        <v>15</v>
      </c>
      <c r="I40">
        <v>4.1825000000000001</v>
      </c>
      <c r="J40" t="s">
        <v>16</v>
      </c>
      <c r="K40">
        <v>4.0374999999999996</v>
      </c>
      <c r="L40" t="s">
        <v>16</v>
      </c>
    </row>
    <row r="41" spans="1:12" x14ac:dyDescent="0.35">
      <c r="B41">
        <v>20</v>
      </c>
      <c r="C41">
        <v>1.9449999999999998</v>
      </c>
      <c r="D41">
        <v>1.52</v>
      </c>
      <c r="H41">
        <v>20</v>
      </c>
      <c r="I41">
        <v>1.9449999999999998</v>
      </c>
      <c r="J41" t="s">
        <v>17</v>
      </c>
      <c r="K41">
        <v>1.52</v>
      </c>
      <c r="L41" t="s">
        <v>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SAL survivors std err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 Family</dc:creator>
  <cp:lastModifiedBy>Mendonca</cp:lastModifiedBy>
  <dcterms:created xsi:type="dcterms:W3CDTF">2018-08-29T02:59:18Z</dcterms:created>
  <dcterms:modified xsi:type="dcterms:W3CDTF">2018-12-13T00:16:26Z</dcterms:modified>
</cp:coreProperties>
</file>