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utlookuwicac-my.sharepoint.com/personal/sm21564_cardiffmet_ac_uk/Documents/Attachments/stationary/Nasir_stationary Dec2018/Code and data/"/>
    </mc:Choice>
  </mc:AlternateContent>
  <bookViews>
    <workbookView xWindow="0" yWindow="0" windowWidth="28800" windowHeight="12300" activeTab="2"/>
  </bookViews>
  <sheets>
    <sheet name="construction" sheetId="1" r:id="rId1"/>
    <sheet name="Raw data" sheetId="3" r:id="rId2"/>
    <sheet name="L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94" i="1" l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H94" i="1"/>
  <c r="AG94" i="1"/>
  <c r="AF94" i="1"/>
  <c r="AE94" i="1"/>
  <c r="AD94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</calcChain>
</file>

<file path=xl/sharedStrings.xml><?xml version="1.0" encoding="utf-8"?>
<sst xmlns="http://schemas.openxmlformats.org/spreadsheetml/2006/main" count="346" uniqueCount="188">
  <si>
    <t>c</t>
  </si>
  <si>
    <t>intr</t>
  </si>
  <si>
    <t>k</t>
  </si>
  <si>
    <t>s</t>
  </si>
  <si>
    <t>w_k</t>
  </si>
  <si>
    <t>h</t>
  </si>
  <si>
    <t>q</t>
  </si>
  <si>
    <t>w</t>
  </si>
  <si>
    <t>z</t>
  </si>
  <si>
    <t>W</t>
  </si>
  <si>
    <t>e</t>
  </si>
  <si>
    <t>pm</t>
  </si>
  <si>
    <t>pi_m</t>
  </si>
  <si>
    <t>pi_c sa</t>
  </si>
  <si>
    <t>pi</t>
  </si>
  <si>
    <t>po</t>
  </si>
  <si>
    <t>pg</t>
  </si>
  <si>
    <t xml:space="preserve">exports </t>
  </si>
  <si>
    <t>c_n</t>
  </si>
  <si>
    <t>Vn</t>
  </si>
  <si>
    <t>intermediate imports</t>
  </si>
  <si>
    <t>bf</t>
  </si>
  <si>
    <t>V</t>
  </si>
  <si>
    <t>Population</t>
  </si>
  <si>
    <t>UK FIXED INVESTMENT (CON) CONA</t>
  </si>
  <si>
    <t>pi_c</t>
  </si>
  <si>
    <t>p_m</t>
  </si>
  <si>
    <t>x_n</t>
  </si>
  <si>
    <t>mu</t>
  </si>
  <si>
    <t>Mn</t>
  </si>
  <si>
    <t>inv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</si>
  <si>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</si>
  <si>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</si>
  <si>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</si>
  <si>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</si>
  <si>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</si>
  <si>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</si>
  <si>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</si>
  <si>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</si>
  <si>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</si>
  <si>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</si>
  <si>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</si>
  <si>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</si>
  <si>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</si>
  <si>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</si>
  <si>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</si>
  <si>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</si>
  <si>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</si>
  <si>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</si>
  <si>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</si>
  <si>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</si>
  <si>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</si>
  <si>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</si>
  <si>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</si>
  <si>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</si>
  <si>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</si>
  <si>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</si>
  <si>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</si>
  <si>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</si>
  <si>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</si>
  <si>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</si>
  <si>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</si>
  <si>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</si>
  <si>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</si>
  <si>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</si>
  <si>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</si>
  <si>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</si>
  <si>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</si>
  <si>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</si>
  <si>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</si>
  <si>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</si>
  <si>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</si>
  <si>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</si>
  <si>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</si>
  <si>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</si>
  <si>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</si>
  <si>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</si>
  <si>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</si>
  <si>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</si>
  <si>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</si>
  <si>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</si>
  <si>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</si>
  <si>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</si>
  <si>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</si>
  <si>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</si>
  <si>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</si>
  <si>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</si>
  <si>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</si>
  <si>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</si>
  <si>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</si>
  <si>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</si>
  <si>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</si>
  <si>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</si>
  <si>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</si>
  <si>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</si>
  <si>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</si>
  <si>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</si>
  <si>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</si>
  <si>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</si>
  <si>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</si>
  <si>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</si>
  <si>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</si>
  <si>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</si>
  <si>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</si>
  <si>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</si>
  <si>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</si>
  <si>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</si>
  <si>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</si>
  <si>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</si>
  <si>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</si>
  <si>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</si>
  <si>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</si>
  <si>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</si>
  <si>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</si>
  <si>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</si>
  <si>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</si>
  <si>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</si>
  <si>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</si>
  <si>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</si>
  <si>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</si>
  <si>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</si>
  <si>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</si>
  <si>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</si>
  <si>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</si>
  <si>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Labour share</t>
  </si>
  <si>
    <t>output gap</t>
  </si>
  <si>
    <t>Date:Quarters</t>
  </si>
  <si>
    <t>UK PRIVATE FINAL CONSUMPTION EXPENDITURE (REAL) (AR) CONA UKOCFPCND</t>
  </si>
  <si>
    <t>UK INTERBANK RATE - 3 MONTH (MONTH AVG)</t>
  </si>
  <si>
    <t>UK CAPITAL STOCK, REAL CONN</t>
  </si>
  <si>
    <t>UK REAL EFFECTIVE EXCHANGE RATES - ULC BASED NADJ</t>
  </si>
  <si>
    <t>UK BANK OF ENGLAND BASE RATE (EP) UKPRATE.</t>
  </si>
  <si>
    <t>UK LFS: TOTAL ACTUAL WEEKLY HOURS WORKED, ALL VOLA</t>
  </si>
  <si>
    <t>Vvolume of the final output of the private non-oil and gas extraction sector</t>
  </si>
  <si>
    <t>REAL WAGES</t>
  </si>
  <si>
    <t>UK CAPACITY UTILISATION NADJ: UKXCAPU.R</t>
  </si>
  <si>
    <t>Calculated using UK AVERAGE EARNINGS INDEX - ANNUAL % CHANGE SADJ</t>
  </si>
  <si>
    <t>energy input</t>
  </si>
  <si>
    <t>calculated from import price index</t>
  </si>
  <si>
    <t>GDP/CPI</t>
  </si>
  <si>
    <t>rpi yoy</t>
  </si>
  <si>
    <t>ABMI CVM</t>
  </si>
  <si>
    <t>WD WORLD OIL PRICE, BRENT CRUDE SPOT, $PB CURN</t>
  </si>
  <si>
    <t>WD WORLD GAS PRICE, EUROPE CURN</t>
  </si>
  <si>
    <t>UK IMPORTS, GOODS &amp; SERVICES, PPP USD, REAL CONA (converted to £)</t>
  </si>
  <si>
    <t>UK EXPORTS OF GOODS AND SERVICES CURA</t>
  </si>
  <si>
    <t>consumption of non-energy goods</t>
  </si>
  <si>
    <t>Intermediate Imports</t>
  </si>
  <si>
    <t>bonds</t>
  </si>
  <si>
    <t>GVA UKABMM..D</t>
  </si>
  <si>
    <t>PI_C</t>
  </si>
  <si>
    <t>y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</si>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</sst>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8"/>
  <sheetViews>
    <sheetView workbookViewId="0">
      <selection activeCell="C1" sqref="C1:C1048576"/>
    </sheetView>
  </sheetViews>
  <sheetFormatPr defaultRowHeight="15" x14ac:dyDescent="0.25"/>
  <cols>
    <col min="3" max="6" width="9.140625" style="1"/>
  </cols>
  <sheetData>
    <row r="1" spans="1:54" x14ac:dyDescent="0.25"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125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124</v>
      </c>
      <c r="AD1" t="s">
        <v>9</v>
      </c>
      <c r="AE1" t="s">
        <v>0</v>
      </c>
      <c r="AF1" t="s">
        <v>2</v>
      </c>
      <c r="AG1" t="s">
        <v>14</v>
      </c>
      <c r="AH1" t="s">
        <v>25</v>
      </c>
      <c r="AI1" s="2" t="s">
        <v>12</v>
      </c>
      <c r="AJ1" t="s">
        <v>3</v>
      </c>
      <c r="AK1" t="s">
        <v>4</v>
      </c>
      <c r="AL1" s="2" t="s">
        <v>1</v>
      </c>
      <c r="AM1" t="s">
        <v>21</v>
      </c>
      <c r="AN1" t="s">
        <v>7</v>
      </c>
      <c r="AO1" t="s">
        <v>5</v>
      </c>
      <c r="AP1" t="s">
        <v>6</v>
      </c>
      <c r="AQ1" t="s">
        <v>19</v>
      </c>
      <c r="AR1" t="s">
        <v>15</v>
      </c>
      <c r="AS1" t="s">
        <v>16</v>
      </c>
      <c r="AT1" t="s">
        <v>26</v>
      </c>
      <c r="AU1" t="s">
        <v>27</v>
      </c>
      <c r="AV1" t="s">
        <v>28</v>
      </c>
      <c r="AW1" t="s">
        <v>10</v>
      </c>
      <c r="AX1" t="s">
        <v>22</v>
      </c>
      <c r="AY1" t="s">
        <v>8</v>
      </c>
      <c r="AZ1" t="s">
        <v>29</v>
      </c>
      <c r="BA1" t="s">
        <v>18</v>
      </c>
      <c r="BB1" t="s">
        <v>30</v>
      </c>
    </row>
    <row r="2" spans="1:54" x14ac:dyDescent="0.25">
      <c r="A2" t="s">
        <v>31</v>
      </c>
      <c r="B2">
        <v>144000</v>
      </c>
      <c r="C2" s="3">
        <v>14.5151</v>
      </c>
      <c r="D2" s="1">
        <v>1254704.4475328601</v>
      </c>
      <c r="E2">
        <v>92.437299999999993</v>
      </c>
      <c r="F2" s="3">
        <v>14.875</v>
      </c>
      <c r="G2">
        <v>14.983726257458494</v>
      </c>
      <c r="H2">
        <v>223153.70016178</v>
      </c>
      <c r="I2">
        <v>7477.8294308660888</v>
      </c>
      <c r="J2">
        <v>43.444050868898103</v>
      </c>
      <c r="K2">
        <v>12.120000000000001</v>
      </c>
      <c r="L2">
        <v>738.4551906160641</v>
      </c>
      <c r="M2">
        <v>71.233401599780095</v>
      </c>
      <c r="N2">
        <v>8.7799999999999994</v>
      </c>
      <c r="O2">
        <v>2.1</v>
      </c>
      <c r="P2">
        <v>3.8018000000000001</v>
      </c>
      <c r="Q2">
        <v>3.84</v>
      </c>
      <c r="R2">
        <v>12.170127734280801</v>
      </c>
      <c r="S2">
        <v>2.2130251498910498</v>
      </c>
      <c r="T2">
        <v>354.42180377734661</v>
      </c>
      <c r="U2">
        <v>108121</v>
      </c>
      <c r="V2">
        <v>209231.92339709902</v>
      </c>
      <c r="W2">
        <v>75.922060625730964</v>
      </c>
      <c r="X2">
        <v>2587</v>
      </c>
      <c r="Y2">
        <v>236597</v>
      </c>
      <c r="Z2">
        <v>36.290999999999997</v>
      </c>
      <c r="AA2">
        <v>54162</v>
      </c>
      <c r="AB2">
        <v>0.47400000000000003</v>
      </c>
      <c r="AD2">
        <f t="shared" ref="AD2:AD29" si="0">K2/100</f>
        <v>0.12120000000000002</v>
      </c>
      <c r="AE2">
        <f t="shared" ref="AE2:AE30" si="1">LN(B2/Z2)</f>
        <v>8.2859988019123172</v>
      </c>
      <c r="AF2">
        <f t="shared" ref="AF2:AF30" si="2">LN(D2/Z2)</f>
        <v>10.450840826193911</v>
      </c>
      <c r="AG2">
        <f t="shared" ref="AG2:AG29" si="3">P2/100</f>
        <v>3.8018000000000003E-2</v>
      </c>
      <c r="AH2">
        <f t="shared" ref="AH2:AH30" si="4">O2/100</f>
        <v>2.1000000000000001E-2</v>
      </c>
      <c r="AI2">
        <f t="shared" ref="AI2:AI29" si="5">N2/100</f>
        <v>8.7799999999999989E-2</v>
      </c>
      <c r="AJ2">
        <f t="shared" ref="AJ2:AJ30" si="6">LN(E2)</f>
        <v>4.5265305768446078</v>
      </c>
      <c r="AK2">
        <f t="shared" ref="AK2:AK31" si="7">(F2-P3)/100</f>
        <v>0.102742</v>
      </c>
      <c r="AL2">
        <f t="shared" ref="AL2:AL30" si="8">(C2-P3)/100</f>
        <v>9.9143000000000009E-2</v>
      </c>
      <c r="AM2">
        <f t="shared" ref="AM2:AM30" si="9">LN(X2/Z2)</f>
        <v>4.2666844055402082</v>
      </c>
      <c r="AN2">
        <f t="shared" ref="AN2:AN30" si="10">LN(I2)</f>
        <v>8.9196978458179856</v>
      </c>
      <c r="AO2">
        <f t="shared" ref="AO2:AO30" si="11">LN(G2)</f>
        <v>2.7069646959852181</v>
      </c>
      <c r="AP2">
        <f t="shared" ref="AP2:AP30" si="12">LN(H2/Z2)</f>
        <v>8.7240462747743699</v>
      </c>
      <c r="AQ2">
        <f t="shared" ref="AQ2:AQ30" si="13">LN(V2/Z2)</f>
        <v>8.659628820385743</v>
      </c>
      <c r="AR2">
        <f t="shared" ref="AR2:AS29" si="14">LN(R2)</f>
        <v>2.4989844027767956</v>
      </c>
      <c r="AS2">
        <f t="shared" si="14"/>
        <v>0.79436042561845688</v>
      </c>
      <c r="AT2">
        <f t="shared" ref="AT2:AT30" si="15">LN(M2)</f>
        <v>4.2659618320062771</v>
      </c>
      <c r="AU2">
        <f t="shared" ref="AU2:AU30" si="16">LN(T2/Z2)</f>
        <v>2.2789179632664154</v>
      </c>
      <c r="AV2">
        <f t="shared" ref="AV2:AV30" si="17">Q2/100</f>
        <v>3.8399999999999997E-2</v>
      </c>
      <c r="AW2">
        <f t="shared" ref="AW2:AW30" si="18">LN(L2/Z2)</f>
        <v>3.0129906472708776</v>
      </c>
      <c r="AX2">
        <f t="shared" ref="AX2:AX30" si="19">LN(Y2/Z2)</f>
        <v>8.7825437741721508</v>
      </c>
      <c r="AY2">
        <f t="shared" ref="AY2:AY29" si="20">J2/100</f>
        <v>0.43444050868898104</v>
      </c>
      <c r="AZ2">
        <f t="shared" ref="AZ2:AZ30" si="21">LN(W2)</f>
        <v>4.3297072960003904</v>
      </c>
      <c r="BA2">
        <f t="shared" ref="BA2:BA30" si="22">LN(U2/Z2)</f>
        <v>7.9994364726844038</v>
      </c>
      <c r="BB2" t="e">
        <f>LN(#REF!/Z2)</f>
        <v>#REF!</v>
      </c>
    </row>
    <row r="3" spans="1:54" x14ac:dyDescent="0.25">
      <c r="A3" t="s">
        <v>32</v>
      </c>
      <c r="B3">
        <v>145602</v>
      </c>
      <c r="C3" s="3">
        <v>14.4854</v>
      </c>
      <c r="D3" s="1">
        <v>1266959.52681777</v>
      </c>
      <c r="E3">
        <v>92.997799999999998</v>
      </c>
      <c r="F3" s="3">
        <v>14.875</v>
      </c>
      <c r="G3">
        <v>14.666313807349898</v>
      </c>
      <c r="H3">
        <v>223132.04621557999</v>
      </c>
      <c r="I3">
        <v>7686.4176994762784</v>
      </c>
      <c r="J3">
        <v>47.105805540672499</v>
      </c>
      <c r="K3">
        <v>11.85</v>
      </c>
      <c r="L3">
        <v>697.72273328406732</v>
      </c>
      <c r="M3">
        <v>70.944745572195103</v>
      </c>
      <c r="N3">
        <v>4.66</v>
      </c>
      <c r="O3">
        <v>2.5</v>
      </c>
      <c r="P3">
        <v>4.6008000000000004</v>
      </c>
      <c r="Q3">
        <v>3.53</v>
      </c>
      <c r="R3">
        <v>9.9853491762549798</v>
      </c>
      <c r="S3">
        <v>2.1520247817949198</v>
      </c>
      <c r="T3">
        <v>357.17796443026515</v>
      </c>
      <c r="U3">
        <v>109975</v>
      </c>
      <c r="V3">
        <v>209946.46920327938</v>
      </c>
      <c r="W3">
        <v>77.058674696450254</v>
      </c>
      <c r="X3">
        <v>2445</v>
      </c>
      <c r="Y3">
        <v>237405</v>
      </c>
      <c r="Z3">
        <v>36.308</v>
      </c>
      <c r="AA3">
        <v>53327</v>
      </c>
      <c r="AB3">
        <v>0.47800000000000004</v>
      </c>
      <c r="AD3">
        <f t="shared" si="0"/>
        <v>0.11849999999999999</v>
      </c>
      <c r="AE3">
        <f t="shared" si="1"/>
        <v>8.2965940482497373</v>
      </c>
      <c r="AF3">
        <f t="shared" si="2"/>
        <v>10.460092412022728</v>
      </c>
      <c r="AG3">
        <f t="shared" si="3"/>
        <v>4.6008000000000007E-2</v>
      </c>
      <c r="AH3">
        <f t="shared" si="4"/>
        <v>2.5000000000000001E-2</v>
      </c>
      <c r="AI3">
        <f t="shared" si="5"/>
        <v>4.6600000000000003E-2</v>
      </c>
      <c r="AJ3">
        <f t="shared" si="6"/>
        <v>4.532575836959472</v>
      </c>
      <c r="AK3">
        <f t="shared" si="7"/>
        <v>9.9174999999999999E-2</v>
      </c>
      <c r="AL3">
        <f t="shared" si="8"/>
        <v>9.5278999999999989E-2</v>
      </c>
      <c r="AM3">
        <f t="shared" si="9"/>
        <v>4.2097622992445913</v>
      </c>
      <c r="AN3">
        <f t="shared" si="10"/>
        <v>8.9472101151433492</v>
      </c>
      <c r="AO3">
        <f t="shared" si="11"/>
        <v>2.6855532863709595</v>
      </c>
      <c r="AP3">
        <f t="shared" si="12"/>
        <v>8.7234809080307016</v>
      </c>
      <c r="AQ3">
        <f t="shared" si="13"/>
        <v>8.6625697659847045</v>
      </c>
      <c r="AR3">
        <f t="shared" si="14"/>
        <v>2.3011189363369584</v>
      </c>
      <c r="AS3">
        <f t="shared" si="14"/>
        <v>0.76640915793719178</v>
      </c>
      <c r="AT3">
        <f t="shared" si="15"/>
        <v>4.2619013426845411</v>
      </c>
      <c r="AU3">
        <f t="shared" si="16"/>
        <v>2.2861960547101723</v>
      </c>
      <c r="AV3">
        <f t="shared" si="17"/>
        <v>3.5299999999999998E-2</v>
      </c>
      <c r="AW3">
        <f t="shared" si="18"/>
        <v>2.9557836909291031</v>
      </c>
      <c r="AX3">
        <f t="shared" si="19"/>
        <v>8.7854847197711123</v>
      </c>
      <c r="AY3">
        <f t="shared" si="20"/>
        <v>0.47105805540672496</v>
      </c>
      <c r="AZ3">
        <f t="shared" si="21"/>
        <v>4.3445671407170048</v>
      </c>
      <c r="BA3">
        <f t="shared" si="22"/>
        <v>8.0159702435525393</v>
      </c>
      <c r="BB3" t="e">
        <f>LN(#REF!/Z3)</f>
        <v>#REF!</v>
      </c>
    </row>
    <row r="4" spans="1:54" x14ac:dyDescent="0.25">
      <c r="A4" t="s">
        <v>33</v>
      </c>
      <c r="B4">
        <v>144770</v>
      </c>
      <c r="C4" s="3">
        <v>14.3003</v>
      </c>
      <c r="D4" s="1">
        <v>1279233.7551113199</v>
      </c>
      <c r="E4">
        <v>99.308300000000003</v>
      </c>
      <c r="F4" s="3">
        <v>14.875</v>
      </c>
      <c r="G4">
        <v>14.304074222253297</v>
      </c>
      <c r="H4">
        <v>218312.60439210001</v>
      </c>
      <c r="I4">
        <v>7881.5117423652109</v>
      </c>
      <c r="J4">
        <v>49.185988586509303</v>
      </c>
      <c r="K4">
        <v>10.58</v>
      </c>
      <c r="L4">
        <v>688.09588566069715</v>
      </c>
      <c r="M4">
        <v>69.335613048975006</v>
      </c>
      <c r="N4">
        <v>-0.14000000000000001</v>
      </c>
      <c r="O4">
        <v>1.5</v>
      </c>
      <c r="P4">
        <v>4.9575000000000005</v>
      </c>
      <c r="Q4">
        <v>1.81</v>
      </c>
      <c r="R4">
        <v>14.020371803495401</v>
      </c>
      <c r="S4">
        <v>1.9372342888840699</v>
      </c>
      <c r="T4">
        <v>346.08371238269012</v>
      </c>
      <c r="U4">
        <v>109946</v>
      </c>
      <c r="V4">
        <v>208141.53357157874</v>
      </c>
      <c r="W4">
        <v>73.773822497713411</v>
      </c>
      <c r="X4">
        <v>2291</v>
      </c>
      <c r="Y4">
        <v>235364</v>
      </c>
      <c r="Z4">
        <v>36.323</v>
      </c>
      <c r="AA4">
        <v>52283</v>
      </c>
      <c r="AB4">
        <v>0.47800000000000004</v>
      </c>
      <c r="AD4">
        <f t="shared" si="0"/>
        <v>0.10580000000000001</v>
      </c>
      <c r="AE4">
        <f t="shared" si="1"/>
        <v>8.2904504057071726</v>
      </c>
      <c r="AF4">
        <f t="shared" si="2"/>
        <v>10.469320678385831</v>
      </c>
      <c r="AG4">
        <f t="shared" si="3"/>
        <v>4.9575000000000008E-2</v>
      </c>
      <c r="AH4">
        <f t="shared" si="4"/>
        <v>1.4999999999999999E-2</v>
      </c>
      <c r="AI4">
        <f t="shared" si="5"/>
        <v>-1.4000000000000002E-3</v>
      </c>
      <c r="AJ4">
        <f t="shared" si="6"/>
        <v>4.5982291526537571</v>
      </c>
      <c r="AK4">
        <f t="shared" si="7"/>
        <v>0.10770299999999999</v>
      </c>
      <c r="AL4">
        <f t="shared" si="8"/>
        <v>0.10195599999999999</v>
      </c>
      <c r="AM4">
        <f t="shared" si="9"/>
        <v>4.1442925330125799</v>
      </c>
      <c r="AN4">
        <f t="shared" si="10"/>
        <v>8.9722750099297528</v>
      </c>
      <c r="AO4">
        <f t="shared" si="11"/>
        <v>2.6605444073336142</v>
      </c>
      <c r="AP4">
        <f t="shared" si="12"/>
        <v>8.7012321302855415</v>
      </c>
      <c r="AQ4">
        <f t="shared" si="13"/>
        <v>8.6535224277048552</v>
      </c>
      <c r="AR4">
        <f t="shared" si="14"/>
        <v>2.640511400762326</v>
      </c>
      <c r="AS4">
        <f t="shared" si="14"/>
        <v>0.66126133161952272</v>
      </c>
      <c r="AT4">
        <f t="shared" si="15"/>
        <v>4.2389586710067189</v>
      </c>
      <c r="AU4">
        <f t="shared" si="16"/>
        <v>2.2542295396558201</v>
      </c>
      <c r="AV4">
        <f t="shared" si="17"/>
        <v>1.8100000000000002E-2</v>
      </c>
      <c r="AW4">
        <f t="shared" si="18"/>
        <v>2.9414770474743874</v>
      </c>
      <c r="AX4">
        <f t="shared" si="19"/>
        <v>8.7764373814912631</v>
      </c>
      <c r="AY4">
        <f t="shared" si="20"/>
        <v>0.49185988586509305</v>
      </c>
      <c r="AZ4">
        <f t="shared" si="21"/>
        <v>4.3010039599793446</v>
      </c>
      <c r="BA4">
        <f t="shared" si="22"/>
        <v>8.0152934657074102</v>
      </c>
      <c r="BB4" t="e">
        <f>LN(#REF!/Z4)</f>
        <v>#REF!</v>
      </c>
    </row>
    <row r="5" spans="1:54" x14ac:dyDescent="0.25">
      <c r="A5" t="s">
        <v>34</v>
      </c>
      <c r="B5">
        <v>143948</v>
      </c>
      <c r="C5" s="3">
        <v>13.071199999999999</v>
      </c>
      <c r="D5" s="1">
        <v>1291708.45406958</v>
      </c>
      <c r="E5">
        <v>99.580799999999996</v>
      </c>
      <c r="F5" s="3">
        <v>13.953099999999999</v>
      </c>
      <c r="G5">
        <v>13.889312116285254</v>
      </c>
      <c r="H5">
        <v>217120.09282324999</v>
      </c>
      <c r="I5">
        <v>8013.7952610367802</v>
      </c>
      <c r="J5">
        <v>54.3577841782487</v>
      </c>
      <c r="K5">
        <v>7.99</v>
      </c>
      <c r="L5">
        <v>696.29491492916611</v>
      </c>
      <c r="M5">
        <v>70.317007616479899</v>
      </c>
      <c r="N5">
        <v>0.42</v>
      </c>
      <c r="O5">
        <v>0.6</v>
      </c>
      <c r="P5">
        <v>4.1047000000000002</v>
      </c>
      <c r="Q5">
        <v>0.95</v>
      </c>
      <c r="R5">
        <v>16.161618595185999</v>
      </c>
      <c r="S5">
        <v>1.89952331101122</v>
      </c>
      <c r="T5">
        <v>337.72319992298708</v>
      </c>
      <c r="U5">
        <v>109159</v>
      </c>
      <c r="V5">
        <v>207755.96182467943</v>
      </c>
      <c r="W5">
        <v>71.948058948610765</v>
      </c>
      <c r="X5">
        <v>2228</v>
      </c>
      <c r="Y5">
        <v>234928</v>
      </c>
      <c r="Z5">
        <v>36.335000000000001</v>
      </c>
      <c r="AA5">
        <v>52486</v>
      </c>
      <c r="AB5">
        <v>0.48</v>
      </c>
      <c r="AD5">
        <f t="shared" si="0"/>
        <v>7.9899999999999999E-2</v>
      </c>
      <c r="AE5">
        <f t="shared" si="1"/>
        <v>8.2844259381621086</v>
      </c>
      <c r="AF5">
        <f t="shared" si="2"/>
        <v>10.478694819047314</v>
      </c>
      <c r="AG5">
        <f t="shared" si="3"/>
        <v>4.1047E-2</v>
      </c>
      <c r="AH5">
        <f t="shared" si="4"/>
        <v>6.0000000000000001E-3</v>
      </c>
      <c r="AI5">
        <f t="shared" si="5"/>
        <v>4.1999999999999997E-3</v>
      </c>
      <c r="AJ5">
        <f t="shared" si="6"/>
        <v>4.6009693749234817</v>
      </c>
      <c r="AK5">
        <f t="shared" si="7"/>
        <v>9.5012999999999986E-2</v>
      </c>
      <c r="AL5">
        <f t="shared" si="8"/>
        <v>8.6193999999999993E-2</v>
      </c>
      <c r="AM5">
        <f t="shared" si="9"/>
        <v>4.1160781369785751</v>
      </c>
      <c r="AN5">
        <f t="shared" si="10"/>
        <v>8.9889197432077488</v>
      </c>
      <c r="AO5">
        <f t="shared" si="11"/>
        <v>2.6311196318743466</v>
      </c>
      <c r="AP5">
        <f t="shared" si="12"/>
        <v>8.6954244385205008</v>
      </c>
      <c r="AQ5">
        <f t="shared" si="13"/>
        <v>8.6513379453477111</v>
      </c>
      <c r="AR5">
        <f t="shared" si="14"/>
        <v>2.782639208670405</v>
      </c>
      <c r="AS5">
        <f t="shared" si="14"/>
        <v>0.64160296575303599</v>
      </c>
      <c r="AT5">
        <f t="shared" si="15"/>
        <v>4.2530136986671581</v>
      </c>
      <c r="AU5">
        <f t="shared" si="16"/>
        <v>2.2294451607647603</v>
      </c>
      <c r="AV5">
        <f t="shared" si="17"/>
        <v>9.4999999999999998E-3</v>
      </c>
      <c r="AW5">
        <f t="shared" si="18"/>
        <v>2.952991834864819</v>
      </c>
      <c r="AX5">
        <f t="shared" si="19"/>
        <v>8.7742528991341189</v>
      </c>
      <c r="AY5">
        <f t="shared" si="20"/>
        <v>0.54357784178248703</v>
      </c>
      <c r="AZ5">
        <f t="shared" si="21"/>
        <v>4.275944455187827</v>
      </c>
      <c r="BA5">
        <f t="shared" si="22"/>
        <v>8.0077793498469294</v>
      </c>
      <c r="BB5" t="e">
        <f>LN(#REF!/Z5)</f>
        <v>#REF!</v>
      </c>
    </row>
    <row r="6" spans="1:54" x14ac:dyDescent="0.25">
      <c r="A6" t="s">
        <v>35</v>
      </c>
      <c r="B6">
        <v>142823</v>
      </c>
      <c r="C6" s="3">
        <v>12.2904</v>
      </c>
      <c r="D6" s="1">
        <v>1301970.84286515</v>
      </c>
      <c r="E6">
        <v>99.048100000000005</v>
      </c>
      <c r="F6" s="3">
        <v>13.3992</v>
      </c>
      <c r="G6">
        <v>13.585199455680527</v>
      </c>
      <c r="H6">
        <v>210831.27136719</v>
      </c>
      <c r="I6">
        <v>8173.2825155916516</v>
      </c>
      <c r="J6">
        <v>60.357780603152001</v>
      </c>
      <c r="K6">
        <v>6.6400000000000006</v>
      </c>
      <c r="L6">
        <v>682.4113853613303</v>
      </c>
      <c r="M6">
        <v>70.026911369823495</v>
      </c>
      <c r="N6">
        <v>-2.2800000000000002</v>
      </c>
      <c r="O6">
        <v>-0.1</v>
      </c>
      <c r="P6">
        <v>4.4518000000000004</v>
      </c>
      <c r="Q6">
        <v>0.32</v>
      </c>
      <c r="R6">
        <v>11.259624876105899</v>
      </c>
      <c r="S6">
        <v>2.0901860289114</v>
      </c>
      <c r="T6">
        <v>331.33768175489479</v>
      </c>
      <c r="U6">
        <v>107630</v>
      </c>
      <c r="V6">
        <v>206963.59419802396</v>
      </c>
      <c r="W6">
        <v>72.99520857103181</v>
      </c>
      <c r="X6">
        <v>4139</v>
      </c>
      <c r="Y6">
        <v>234032</v>
      </c>
      <c r="Z6">
        <v>36.345999999999997</v>
      </c>
      <c r="AA6">
        <v>52678</v>
      </c>
      <c r="AB6">
        <v>0.48400000000000004</v>
      </c>
      <c r="AD6">
        <f t="shared" si="0"/>
        <v>6.6400000000000001E-2</v>
      </c>
      <c r="AE6">
        <f t="shared" si="1"/>
        <v>8.2762772236848399</v>
      </c>
      <c r="AF6">
        <f t="shared" si="2"/>
        <v>10.486305550728042</v>
      </c>
      <c r="AG6">
        <f t="shared" si="3"/>
        <v>4.4518000000000002E-2</v>
      </c>
      <c r="AH6">
        <f t="shared" si="4"/>
        <v>-1E-3</v>
      </c>
      <c r="AI6">
        <f t="shared" si="5"/>
        <v>-2.2800000000000001E-2</v>
      </c>
      <c r="AJ6">
        <f t="shared" si="6"/>
        <v>4.5956055907293827</v>
      </c>
      <c r="AK6">
        <f t="shared" si="7"/>
        <v>9.3547000000000005E-2</v>
      </c>
      <c r="AL6">
        <f t="shared" si="8"/>
        <v>8.2458999999999991E-2</v>
      </c>
      <c r="AM6">
        <f t="shared" si="9"/>
        <v>4.7351253350896627</v>
      </c>
      <c r="AN6">
        <f t="shared" si="10"/>
        <v>9.0086258838576097</v>
      </c>
      <c r="AO6">
        <f t="shared" si="11"/>
        <v>2.6089809248228333</v>
      </c>
      <c r="AP6">
        <f t="shared" si="12"/>
        <v>8.6657292741322394</v>
      </c>
      <c r="AQ6">
        <f t="shared" si="13"/>
        <v>8.6472140266813913</v>
      </c>
      <c r="AR6">
        <f t="shared" si="14"/>
        <v>2.4212233074235501</v>
      </c>
      <c r="AS6">
        <f t="shared" si="14"/>
        <v>0.73725307106416604</v>
      </c>
      <c r="AT6">
        <f t="shared" si="15"/>
        <v>4.248879616308443</v>
      </c>
      <c r="AU6">
        <f t="shared" si="16"/>
        <v>2.2100538852520124</v>
      </c>
      <c r="AV6">
        <f t="shared" si="17"/>
        <v>3.2000000000000002E-3</v>
      </c>
      <c r="AW6">
        <f t="shared" si="18"/>
        <v>2.9325485236719069</v>
      </c>
      <c r="AX6">
        <f t="shared" si="19"/>
        <v>8.7701289804678009</v>
      </c>
      <c r="AY6">
        <f t="shared" si="20"/>
        <v>0.60357780603152</v>
      </c>
      <c r="AZ6">
        <f t="shared" si="21"/>
        <v>4.2903938029809909</v>
      </c>
      <c r="BA6">
        <f t="shared" si="22"/>
        <v>7.9933705415992744</v>
      </c>
      <c r="BB6">
        <f t="shared" ref="BB6:BB33" si="23">LN(AA2/Z6)</f>
        <v>7.3066506778671405</v>
      </c>
    </row>
    <row r="7" spans="1:54" x14ac:dyDescent="0.25">
      <c r="A7" t="s">
        <v>36</v>
      </c>
      <c r="B7">
        <v>141317</v>
      </c>
      <c r="C7" s="3">
        <v>10.929600000000001</v>
      </c>
      <c r="D7" s="1">
        <v>1312474.96088881</v>
      </c>
      <c r="E7">
        <v>96.301400000000001</v>
      </c>
      <c r="F7" s="3">
        <v>11.7379</v>
      </c>
      <c r="G7">
        <v>12.986772634348366</v>
      </c>
      <c r="H7">
        <v>210070.67044923999</v>
      </c>
      <c r="I7">
        <v>8384.67634094202</v>
      </c>
      <c r="J7">
        <v>66.907606491138594</v>
      </c>
      <c r="K7">
        <v>5.38</v>
      </c>
      <c r="L7">
        <v>649.28875617026108</v>
      </c>
      <c r="M7">
        <v>71.087022675194405</v>
      </c>
      <c r="N7">
        <v>-1.28</v>
      </c>
      <c r="O7">
        <v>-1.2</v>
      </c>
      <c r="P7">
        <v>4.0445000000000002</v>
      </c>
      <c r="Q7">
        <v>-0.2</v>
      </c>
      <c r="R7">
        <v>11.1925005724173</v>
      </c>
      <c r="S7">
        <v>2.3112662187503901</v>
      </c>
      <c r="T7">
        <v>333.21619174463211</v>
      </c>
      <c r="U7">
        <v>106171</v>
      </c>
      <c r="V7">
        <v>206971.5532478453</v>
      </c>
      <c r="W7">
        <v>72.243346007604558</v>
      </c>
      <c r="X7">
        <v>4381</v>
      </c>
      <c r="Y7">
        <v>234041</v>
      </c>
      <c r="Z7">
        <v>36.356000000000002</v>
      </c>
      <c r="AA7">
        <v>52358</v>
      </c>
      <c r="AB7">
        <v>0.48400000000000004</v>
      </c>
      <c r="AD7">
        <f t="shared" si="0"/>
        <v>5.3800000000000001E-2</v>
      </c>
      <c r="AE7">
        <f t="shared" si="1"/>
        <v>8.2654016205734564</v>
      </c>
      <c r="AF7">
        <f t="shared" si="2"/>
        <v>10.494065943591366</v>
      </c>
      <c r="AG7">
        <f t="shared" si="3"/>
        <v>4.0445000000000002E-2</v>
      </c>
      <c r="AH7">
        <f t="shared" si="4"/>
        <v>-1.2E-2</v>
      </c>
      <c r="AI7">
        <f t="shared" si="5"/>
        <v>-1.2800000000000001E-2</v>
      </c>
      <c r="AJ7">
        <f t="shared" si="6"/>
        <v>4.5674828566007939</v>
      </c>
      <c r="AK7">
        <f t="shared" si="7"/>
        <v>8.5280999999999996E-2</v>
      </c>
      <c r="AL7">
        <f t="shared" si="8"/>
        <v>7.7198000000000017E-2</v>
      </c>
      <c r="AM7">
        <f t="shared" si="9"/>
        <v>4.7916730355573742</v>
      </c>
      <c r="AN7">
        <f t="shared" si="10"/>
        <v>9.0341610737439257</v>
      </c>
      <c r="AO7">
        <f t="shared" si="11"/>
        <v>2.5639313498020178</v>
      </c>
      <c r="AP7">
        <f t="shared" si="12"/>
        <v>8.6618400267796876</v>
      </c>
      <c r="AQ7">
        <f t="shared" si="13"/>
        <v>8.6469773866239965</v>
      </c>
      <c r="AR7">
        <f t="shared" si="14"/>
        <v>2.4152439622759174</v>
      </c>
      <c r="AS7">
        <f t="shared" si="14"/>
        <v>0.83779552100139743</v>
      </c>
      <c r="AT7">
        <f t="shared" si="15"/>
        <v>4.2639047980008362</v>
      </c>
      <c r="AU7">
        <f t="shared" si="16"/>
        <v>2.215432251527246</v>
      </c>
      <c r="AV7">
        <f t="shared" si="17"/>
        <v>-2E-3</v>
      </c>
      <c r="AW7">
        <f t="shared" si="18"/>
        <v>2.8825182902594668</v>
      </c>
      <c r="AX7">
        <f t="shared" si="19"/>
        <v>8.7698923404104043</v>
      </c>
      <c r="AY7">
        <f t="shared" si="20"/>
        <v>0.66907606491138594</v>
      </c>
      <c r="AZ7">
        <f t="shared" si="21"/>
        <v>4.2800402259708132</v>
      </c>
      <c r="BA7">
        <f t="shared" si="22"/>
        <v>7.9794470285632881</v>
      </c>
      <c r="BB7">
        <f t="shared" si="23"/>
        <v>7.2908387962399912</v>
      </c>
    </row>
    <row r="8" spans="1:54" x14ac:dyDescent="0.25">
      <c r="A8" t="s">
        <v>37</v>
      </c>
      <c r="B8">
        <v>141611</v>
      </c>
      <c r="C8" s="3">
        <v>10.1349</v>
      </c>
      <c r="D8" s="1">
        <v>1322905.34267062</v>
      </c>
      <c r="E8">
        <v>95.658900000000003</v>
      </c>
      <c r="F8" s="3">
        <v>10.7981</v>
      </c>
      <c r="G8">
        <v>12.66492882463085</v>
      </c>
      <c r="H8">
        <v>210379.71758284001</v>
      </c>
      <c r="I8">
        <v>8636.8044879575773</v>
      </c>
      <c r="J8">
        <v>71.334609279254195</v>
      </c>
      <c r="K8">
        <v>5.73</v>
      </c>
      <c r="L8">
        <v>607.98838537768893</v>
      </c>
      <c r="M8">
        <v>72.449421832588001</v>
      </c>
      <c r="N8">
        <v>3.97</v>
      </c>
      <c r="O8">
        <v>-1</v>
      </c>
      <c r="P8">
        <v>3.2098</v>
      </c>
      <c r="Q8">
        <v>-1.03</v>
      </c>
      <c r="R8">
        <v>11.804079808243999</v>
      </c>
      <c r="S8">
        <v>2.3624457502028799</v>
      </c>
      <c r="T8">
        <v>332.70298077871712</v>
      </c>
      <c r="U8">
        <v>107316</v>
      </c>
      <c r="V8">
        <v>207014.88585242801</v>
      </c>
      <c r="W8">
        <v>72.06306415794765</v>
      </c>
      <c r="X8">
        <v>4188</v>
      </c>
      <c r="Y8">
        <v>234090</v>
      </c>
      <c r="Z8">
        <v>36.359000000000002</v>
      </c>
      <c r="AA8">
        <v>52567</v>
      </c>
      <c r="AB8">
        <v>0.48400000000000004</v>
      </c>
      <c r="AD8">
        <f t="shared" si="0"/>
        <v>5.7300000000000004E-2</v>
      </c>
      <c r="AE8">
        <f t="shared" si="1"/>
        <v>8.2673973746595646</v>
      </c>
      <c r="AF8">
        <f t="shared" si="2"/>
        <v>10.50189912686657</v>
      </c>
      <c r="AG8">
        <f t="shared" si="3"/>
        <v>3.2098000000000002E-2</v>
      </c>
      <c r="AH8">
        <f t="shared" si="4"/>
        <v>-0.01</v>
      </c>
      <c r="AI8">
        <f t="shared" si="5"/>
        <v>3.9699999999999999E-2</v>
      </c>
      <c r="AJ8">
        <f t="shared" si="6"/>
        <v>4.5607887391268687</v>
      </c>
      <c r="AK8">
        <f t="shared" si="7"/>
        <v>7.2544999999999998E-2</v>
      </c>
      <c r="AL8">
        <f t="shared" si="8"/>
        <v>6.5912999999999999E-2</v>
      </c>
      <c r="AM8">
        <f t="shared" si="9"/>
        <v>4.7465368058096322</v>
      </c>
      <c r="AN8">
        <f t="shared" si="10"/>
        <v>9.0637879424555408</v>
      </c>
      <c r="AO8">
        <f t="shared" si="11"/>
        <v>2.5388366635903026</v>
      </c>
      <c r="AP8">
        <f t="shared" si="12"/>
        <v>8.6632275896970796</v>
      </c>
      <c r="AQ8">
        <f t="shared" si="13"/>
        <v>8.6471042158117122</v>
      </c>
      <c r="AR8">
        <f t="shared" si="14"/>
        <v>2.4684452181764405</v>
      </c>
      <c r="AS8">
        <f t="shared" si="14"/>
        <v>0.85969741724502202</v>
      </c>
      <c r="AT8">
        <f t="shared" si="15"/>
        <v>4.2828886885083204</v>
      </c>
      <c r="AU8">
        <f t="shared" si="16"/>
        <v>2.2138083761624339</v>
      </c>
      <c r="AV8">
        <f t="shared" si="17"/>
        <v>-1.03E-2</v>
      </c>
      <c r="AW8">
        <f t="shared" si="18"/>
        <v>2.8167140126056847</v>
      </c>
      <c r="AX8">
        <f t="shared" si="19"/>
        <v>8.7700191695981218</v>
      </c>
      <c r="AY8">
        <f t="shared" si="20"/>
        <v>0.71334609279254191</v>
      </c>
      <c r="AZ8">
        <f t="shared" si="21"/>
        <v>4.2775416267299109</v>
      </c>
      <c r="BA8">
        <f t="shared" si="22"/>
        <v>7.990091265953386</v>
      </c>
      <c r="BB8">
        <f t="shared" si="23"/>
        <v>7.2709847832315848</v>
      </c>
    </row>
    <row r="9" spans="1:54" x14ac:dyDescent="0.25">
      <c r="A9" t="s">
        <v>38</v>
      </c>
      <c r="B9">
        <v>140930</v>
      </c>
      <c r="C9" s="3">
        <v>9.9931999999999999</v>
      </c>
      <c r="D9" s="1">
        <v>1333513.34842225</v>
      </c>
      <c r="E9">
        <v>96.077100000000002</v>
      </c>
      <c r="F9" s="3">
        <v>10.375</v>
      </c>
      <c r="G9">
        <v>12.38911179005231</v>
      </c>
      <c r="H9">
        <v>209483.94464969001</v>
      </c>
      <c r="I9">
        <v>8810.8561903198861</v>
      </c>
      <c r="J9">
        <v>69.611906672387605</v>
      </c>
      <c r="K9">
        <v>6.0200000000000005</v>
      </c>
      <c r="L9">
        <v>604.26240347420492</v>
      </c>
      <c r="M9">
        <v>71.682622904495801</v>
      </c>
      <c r="N9">
        <v>1.27</v>
      </c>
      <c r="O9">
        <v>-1.1000000000000001</v>
      </c>
      <c r="P9">
        <v>3.5436000000000001</v>
      </c>
      <c r="Q9">
        <v>-1.35</v>
      </c>
      <c r="R9">
        <v>11.203176877436</v>
      </c>
      <c r="S9">
        <v>2.2791895224819601</v>
      </c>
      <c r="T9">
        <v>328.60734135309497</v>
      </c>
      <c r="U9">
        <v>106347</v>
      </c>
      <c r="V9">
        <v>207307.60201807861</v>
      </c>
      <c r="W9">
        <v>74.167350677801338</v>
      </c>
      <c r="X9">
        <v>4031</v>
      </c>
      <c r="Y9">
        <v>234421</v>
      </c>
      <c r="Z9">
        <v>36.360999999999997</v>
      </c>
      <c r="AA9">
        <v>51219</v>
      </c>
      <c r="AB9">
        <v>0.48300000000000004</v>
      </c>
      <c r="AD9">
        <f t="shared" si="0"/>
        <v>6.0200000000000004E-2</v>
      </c>
      <c r="AE9">
        <f t="shared" si="1"/>
        <v>8.2625218205041975</v>
      </c>
      <c r="AF9">
        <f t="shared" si="2"/>
        <v>10.509830860938175</v>
      </c>
      <c r="AG9">
        <f t="shared" si="3"/>
        <v>3.5436000000000002E-2</v>
      </c>
      <c r="AH9">
        <f t="shared" si="4"/>
        <v>-1.1000000000000001E-2</v>
      </c>
      <c r="AI9">
        <f t="shared" si="5"/>
        <v>1.2699999999999999E-2</v>
      </c>
      <c r="AJ9">
        <f t="shared" si="6"/>
        <v>4.5651509941355242</v>
      </c>
      <c r="AK9">
        <f t="shared" si="7"/>
        <v>7.2555999999999995E-2</v>
      </c>
      <c r="AL9">
        <f t="shared" si="8"/>
        <v>6.8737999999999994E-2</v>
      </c>
      <c r="AM9">
        <f t="shared" si="9"/>
        <v>4.7082729914358064</v>
      </c>
      <c r="AN9">
        <f t="shared" si="10"/>
        <v>9.0837398981264368</v>
      </c>
      <c r="AO9">
        <f t="shared" si="11"/>
        <v>2.516818005424259</v>
      </c>
      <c r="AP9">
        <f t="shared" si="12"/>
        <v>8.658905607209249</v>
      </c>
      <c r="AQ9">
        <f t="shared" si="13"/>
        <v>8.6484621976479286</v>
      </c>
      <c r="AR9">
        <f t="shared" si="14"/>
        <v>2.4161973878511298</v>
      </c>
      <c r="AS9">
        <f t="shared" si="14"/>
        <v>0.82381990717535813</v>
      </c>
      <c r="AT9">
        <f t="shared" si="15"/>
        <v>4.2722483598568051</v>
      </c>
      <c r="AU9">
        <f t="shared" si="16"/>
        <v>2.2013667749780725</v>
      </c>
      <c r="AV9">
        <f t="shared" si="17"/>
        <v>-1.3500000000000002E-2</v>
      </c>
      <c r="AW9">
        <f t="shared" si="18"/>
        <v>2.8105117747485768</v>
      </c>
      <c r="AX9">
        <f t="shared" si="19"/>
        <v>8.7713771514343364</v>
      </c>
      <c r="AY9">
        <f t="shared" si="20"/>
        <v>0.69611906672387602</v>
      </c>
      <c r="AZ9">
        <f t="shared" si="21"/>
        <v>4.3063240355176973</v>
      </c>
      <c r="BA9">
        <f t="shared" si="22"/>
        <v>7.9809658398044387</v>
      </c>
      <c r="BB9">
        <f t="shared" si="23"/>
        <v>7.2748049746698111</v>
      </c>
    </row>
    <row r="10" spans="1:54" x14ac:dyDescent="0.25">
      <c r="A10" t="s">
        <v>39</v>
      </c>
      <c r="B10">
        <v>140727</v>
      </c>
      <c r="C10" s="3">
        <v>9.9430999999999994</v>
      </c>
      <c r="D10" s="1">
        <v>1339662.0727305801</v>
      </c>
      <c r="E10">
        <v>95.7166</v>
      </c>
      <c r="F10" s="3">
        <v>10.375</v>
      </c>
      <c r="G10">
        <v>12.210450142065973</v>
      </c>
      <c r="H10">
        <v>208959.27177681</v>
      </c>
      <c r="I10">
        <v>8952.9292506649599</v>
      </c>
      <c r="J10">
        <v>70.833128492965002</v>
      </c>
      <c r="K10">
        <v>5.41</v>
      </c>
      <c r="L10">
        <v>598.8904137778444</v>
      </c>
      <c r="M10">
        <v>71.185387562941798</v>
      </c>
      <c r="N10">
        <v>0.94000000000000006</v>
      </c>
      <c r="O10">
        <v>-0.7</v>
      </c>
      <c r="P10">
        <v>3.1194000000000002</v>
      </c>
      <c r="Q10">
        <v>-2.21</v>
      </c>
      <c r="R10">
        <v>10.453477850708399</v>
      </c>
      <c r="S10">
        <v>2.0058421378061499</v>
      </c>
      <c r="T10">
        <v>328.95897710485667</v>
      </c>
      <c r="U10">
        <v>106475</v>
      </c>
      <c r="V10">
        <v>207105.97275593862</v>
      </c>
      <c r="W10">
        <v>75.408278317106209</v>
      </c>
      <c r="X10">
        <v>4977</v>
      </c>
      <c r="Y10">
        <v>234193</v>
      </c>
      <c r="Z10">
        <v>36.363</v>
      </c>
      <c r="AA10">
        <v>52507</v>
      </c>
      <c r="AB10">
        <v>0.48200000000000004</v>
      </c>
      <c r="AD10">
        <f t="shared" si="0"/>
        <v>5.4100000000000002E-2</v>
      </c>
      <c r="AE10">
        <f t="shared" si="1"/>
        <v>8.2610253481905804</v>
      </c>
      <c r="AF10">
        <f t="shared" si="2"/>
        <v>10.514376181437326</v>
      </c>
      <c r="AG10">
        <f t="shared" si="3"/>
        <v>3.1194000000000003E-2</v>
      </c>
      <c r="AH10">
        <f t="shared" si="4"/>
        <v>-6.9999999999999993E-3</v>
      </c>
      <c r="AI10">
        <f t="shared" si="5"/>
        <v>9.4000000000000004E-3</v>
      </c>
      <c r="AJ10">
        <f t="shared" si="6"/>
        <v>4.5613917421418666</v>
      </c>
      <c r="AK10">
        <f t="shared" si="7"/>
        <v>7.9996999999999999E-2</v>
      </c>
      <c r="AL10">
        <f t="shared" si="8"/>
        <v>7.5677999999999995E-2</v>
      </c>
      <c r="AM10">
        <f t="shared" si="9"/>
        <v>4.9190308047020697</v>
      </c>
      <c r="AN10">
        <f t="shared" si="10"/>
        <v>9.099736048298114</v>
      </c>
      <c r="AO10">
        <f t="shared" si="11"/>
        <v>2.502292154115124</v>
      </c>
      <c r="AP10">
        <f t="shared" si="12"/>
        <v>8.6563428659191786</v>
      </c>
      <c r="AQ10">
        <f t="shared" si="13"/>
        <v>8.6474341127724017</v>
      </c>
      <c r="AR10">
        <f t="shared" si="14"/>
        <v>2.3469347317225253</v>
      </c>
      <c r="AS10">
        <f t="shared" si="14"/>
        <v>0.69606399143123954</v>
      </c>
      <c r="AT10">
        <f t="shared" si="15"/>
        <v>4.2652875664976371</v>
      </c>
      <c r="AU10">
        <f t="shared" si="16"/>
        <v>2.2023812791835948</v>
      </c>
      <c r="AV10">
        <f t="shared" si="17"/>
        <v>-2.2099999999999998E-2</v>
      </c>
      <c r="AW10">
        <f t="shared" si="18"/>
        <v>2.8015268586038689</v>
      </c>
      <c r="AX10">
        <f t="shared" si="19"/>
        <v>8.7703490665588095</v>
      </c>
      <c r="AY10">
        <f t="shared" si="20"/>
        <v>0.70833128492965003</v>
      </c>
      <c r="AZ10">
        <f t="shared" si="21"/>
        <v>4.3229170609912702</v>
      </c>
      <c r="BA10">
        <f t="shared" si="22"/>
        <v>7.9821137206349295</v>
      </c>
      <c r="BB10">
        <f t="shared" si="23"/>
        <v>7.2784014159079078</v>
      </c>
    </row>
    <row r="11" spans="1:54" x14ac:dyDescent="0.25">
      <c r="A11" t="s">
        <v>40</v>
      </c>
      <c r="B11">
        <v>143356</v>
      </c>
      <c r="C11" s="3">
        <v>9.5902999999999992</v>
      </c>
      <c r="D11" s="1">
        <v>1346011.91545734</v>
      </c>
      <c r="E11">
        <v>97.506799999999998</v>
      </c>
      <c r="F11" s="3">
        <v>10.0471</v>
      </c>
      <c r="G11">
        <v>12.114109038493847</v>
      </c>
      <c r="H11">
        <v>211370.40669326999</v>
      </c>
      <c r="I11">
        <v>8993.0926001149674</v>
      </c>
      <c r="J11">
        <v>69.411495640145006</v>
      </c>
      <c r="K11">
        <v>4.25</v>
      </c>
      <c r="L11">
        <v>588.58540284351443</v>
      </c>
      <c r="M11">
        <v>70.900362755182897</v>
      </c>
      <c r="N11">
        <v>-1.51</v>
      </c>
      <c r="O11">
        <v>1</v>
      </c>
      <c r="P11">
        <v>2.3753000000000002</v>
      </c>
      <c r="Q11">
        <v>-2.65</v>
      </c>
      <c r="R11">
        <v>11.1380826482013</v>
      </c>
      <c r="S11">
        <v>1.91942685125044</v>
      </c>
      <c r="T11">
        <v>332.84090866075695</v>
      </c>
      <c r="U11">
        <v>109112</v>
      </c>
      <c r="V11">
        <v>207305.83334034056</v>
      </c>
      <c r="W11">
        <v>78.069146958734876</v>
      </c>
      <c r="X11">
        <v>5050</v>
      </c>
      <c r="Y11">
        <v>234419</v>
      </c>
      <c r="Z11">
        <v>36.357999999999997</v>
      </c>
      <c r="AA11">
        <v>52205</v>
      </c>
      <c r="AB11">
        <v>0.47800000000000004</v>
      </c>
      <c r="AD11">
        <f t="shared" si="0"/>
        <v>4.2500000000000003E-2</v>
      </c>
      <c r="AE11">
        <f t="shared" si="1"/>
        <v>8.2796720637379106</v>
      </c>
      <c r="AF11">
        <f t="shared" si="2"/>
        <v>10.519242379346066</v>
      </c>
      <c r="AG11">
        <f t="shared" si="3"/>
        <v>2.3753000000000003E-2</v>
      </c>
      <c r="AH11">
        <f t="shared" si="4"/>
        <v>0.01</v>
      </c>
      <c r="AI11">
        <f t="shared" si="5"/>
        <v>-1.5100000000000001E-2</v>
      </c>
      <c r="AJ11">
        <f t="shared" si="6"/>
        <v>4.5799221191615738</v>
      </c>
      <c r="AK11">
        <f t="shared" si="7"/>
        <v>8.7328000000000017E-2</v>
      </c>
      <c r="AL11">
        <f t="shared" si="8"/>
        <v>8.276E-2</v>
      </c>
      <c r="AM11">
        <f t="shared" si="9"/>
        <v>4.9337292599735356</v>
      </c>
      <c r="AN11">
        <f t="shared" si="10"/>
        <v>9.1042120727718743</v>
      </c>
      <c r="AO11">
        <f t="shared" si="11"/>
        <v>2.4943708095496024</v>
      </c>
      <c r="AP11">
        <f t="shared" si="12"/>
        <v>8.667953093063435</v>
      </c>
      <c r="AQ11">
        <f t="shared" si="13"/>
        <v>8.6485361753381707</v>
      </c>
      <c r="AR11">
        <f t="shared" si="14"/>
        <v>2.4103701055207414</v>
      </c>
      <c r="AS11">
        <f t="shared" si="14"/>
        <v>0.65202662650149723</v>
      </c>
      <c r="AT11">
        <f t="shared" si="15"/>
        <v>4.2612755499591666</v>
      </c>
      <c r="AU11">
        <f t="shared" si="16"/>
        <v>2.2142503617553371</v>
      </c>
      <c r="AV11">
        <f t="shared" si="17"/>
        <v>-2.6499999999999999E-2</v>
      </c>
      <c r="AW11">
        <f t="shared" si="18"/>
        <v>2.784307773405827</v>
      </c>
      <c r="AX11">
        <f t="shared" si="19"/>
        <v>8.7714511291245785</v>
      </c>
      <c r="AY11">
        <f t="shared" si="20"/>
        <v>0.69411495640145005</v>
      </c>
      <c r="AZ11">
        <f t="shared" si="21"/>
        <v>4.3575949334519688</v>
      </c>
      <c r="BA11">
        <f t="shared" si="22"/>
        <v>8.0067158943108421</v>
      </c>
      <c r="BB11">
        <f t="shared" si="23"/>
        <v>7.2724457599014176</v>
      </c>
    </row>
    <row r="12" spans="1:54" x14ac:dyDescent="0.25">
      <c r="A12" t="s">
        <v>41</v>
      </c>
      <c r="B12">
        <v>145301</v>
      </c>
      <c r="C12" s="3">
        <v>9.4550999999999998</v>
      </c>
      <c r="D12" s="1">
        <v>1352261.18218097</v>
      </c>
      <c r="E12">
        <v>96.634100000000004</v>
      </c>
      <c r="F12" s="3">
        <v>9.7673000000000005</v>
      </c>
      <c r="G12">
        <v>11.975588473583025</v>
      </c>
      <c r="H12">
        <v>213483.59007638</v>
      </c>
      <c r="I12">
        <v>9124.1396467415016</v>
      </c>
      <c r="J12">
        <v>67.097217349167295</v>
      </c>
      <c r="K12">
        <v>2.27</v>
      </c>
      <c r="L12">
        <v>626.68896207618116</v>
      </c>
      <c r="M12">
        <v>70.357967423009896</v>
      </c>
      <c r="N12">
        <v>-3.41</v>
      </c>
      <c r="O12">
        <v>2.1</v>
      </c>
      <c r="P12">
        <v>1.3143</v>
      </c>
      <c r="Q12">
        <v>-1.85</v>
      </c>
      <c r="R12">
        <v>10.5449864629337</v>
      </c>
      <c r="S12">
        <v>1.90851014253111</v>
      </c>
      <c r="T12">
        <v>330.44809680678662</v>
      </c>
      <c r="U12">
        <v>110543</v>
      </c>
      <c r="V12">
        <v>208761.45511877234</v>
      </c>
      <c r="W12">
        <v>79.994624132497975</v>
      </c>
      <c r="X12">
        <v>5732</v>
      </c>
      <c r="Y12">
        <v>236065</v>
      </c>
      <c r="Z12">
        <v>36.356000000000002</v>
      </c>
      <c r="AA12">
        <v>52267</v>
      </c>
      <c r="AB12">
        <v>0.46900000000000008</v>
      </c>
      <c r="AD12">
        <f t="shared" si="0"/>
        <v>2.2700000000000001E-2</v>
      </c>
      <c r="AE12">
        <f t="shared" si="1"/>
        <v>8.2932034795906251</v>
      </c>
      <c r="AF12">
        <f t="shared" si="2"/>
        <v>10.523929446757782</v>
      </c>
      <c r="AG12">
        <f t="shared" si="3"/>
        <v>1.3143E-2</v>
      </c>
      <c r="AH12">
        <f t="shared" si="4"/>
        <v>2.1000000000000001E-2</v>
      </c>
      <c r="AI12">
        <f t="shared" si="5"/>
        <v>-3.4099999999999998E-2</v>
      </c>
      <c r="AJ12">
        <f t="shared" si="6"/>
        <v>4.5709316809982932</v>
      </c>
      <c r="AK12">
        <f t="shared" si="7"/>
        <v>8.4677000000000002E-2</v>
      </c>
      <c r="AL12">
        <f t="shared" si="8"/>
        <v>8.1555000000000002E-2</v>
      </c>
      <c r="AM12">
        <f t="shared" si="9"/>
        <v>5.0604605366915383</v>
      </c>
      <c r="AN12">
        <f t="shared" si="10"/>
        <v>9.1186788887169516</v>
      </c>
      <c r="AO12">
        <f t="shared" si="11"/>
        <v>2.4828702839336518</v>
      </c>
      <c r="AP12">
        <f t="shared" si="12"/>
        <v>8.6779559949713523</v>
      </c>
      <c r="AQ12">
        <f t="shared" si="13"/>
        <v>8.6555882637714756</v>
      </c>
      <c r="AR12">
        <f t="shared" si="14"/>
        <v>2.3556505301872588</v>
      </c>
      <c r="AS12">
        <f t="shared" si="14"/>
        <v>0.64632290758835009</v>
      </c>
      <c r="AT12">
        <f t="shared" si="15"/>
        <v>4.2535960312060617</v>
      </c>
      <c r="AU12">
        <f t="shared" si="16"/>
        <v>2.2070903502449157</v>
      </c>
      <c r="AV12">
        <f t="shared" si="17"/>
        <v>-1.8500000000000003E-2</v>
      </c>
      <c r="AW12">
        <f t="shared" si="18"/>
        <v>2.8470910920476271</v>
      </c>
      <c r="AX12">
        <f t="shared" si="19"/>
        <v>8.7785032175578852</v>
      </c>
      <c r="AY12">
        <f t="shared" si="20"/>
        <v>0.67097217349167293</v>
      </c>
      <c r="AZ12">
        <f t="shared" si="21"/>
        <v>4.3819594340721961</v>
      </c>
      <c r="BA12">
        <f t="shared" si="22"/>
        <v>8.0198006122594752</v>
      </c>
      <c r="BB12">
        <f t="shared" si="23"/>
        <v>7.2764845731604808</v>
      </c>
    </row>
    <row r="13" spans="1:54" x14ac:dyDescent="0.25">
      <c r="A13" t="s">
        <v>42</v>
      </c>
      <c r="B13">
        <v>145974</v>
      </c>
      <c r="C13" s="3">
        <v>6.8044000000000002</v>
      </c>
      <c r="D13" s="1">
        <v>1358664.5829968599</v>
      </c>
      <c r="E13">
        <v>84.777000000000001</v>
      </c>
      <c r="F13" s="3">
        <v>7.5312999999999999</v>
      </c>
      <c r="G13">
        <v>11.822133060557555</v>
      </c>
      <c r="H13">
        <v>218778.53404152</v>
      </c>
      <c r="I13">
        <v>9235.4223219580199</v>
      </c>
      <c r="J13">
        <v>68.751223411724297</v>
      </c>
      <c r="K13">
        <v>1.68</v>
      </c>
      <c r="L13">
        <v>709.01011200628523</v>
      </c>
      <c r="M13">
        <v>75.205040475808204</v>
      </c>
      <c r="N13">
        <v>3.84</v>
      </c>
      <c r="O13">
        <v>3</v>
      </c>
      <c r="P13">
        <v>1.2996000000000001</v>
      </c>
      <c r="Q13">
        <v>-1.63</v>
      </c>
      <c r="R13">
        <v>11.8106269437903</v>
      </c>
      <c r="S13">
        <v>2.35303556263657</v>
      </c>
      <c r="T13">
        <v>348.07804252577262</v>
      </c>
      <c r="U13">
        <v>111330</v>
      </c>
      <c r="V13">
        <v>210232.99499684677</v>
      </c>
      <c r="W13">
        <v>84.573497336676695</v>
      </c>
      <c r="X13">
        <v>10193</v>
      </c>
      <c r="Y13">
        <v>237729</v>
      </c>
      <c r="Z13">
        <v>36.353000000000002</v>
      </c>
      <c r="AA13">
        <v>53433</v>
      </c>
      <c r="AB13">
        <v>0.47499999999999998</v>
      </c>
      <c r="AD13">
        <f t="shared" si="0"/>
        <v>1.6799999999999999E-2</v>
      </c>
      <c r="AE13">
        <f t="shared" si="1"/>
        <v>8.2979070711170326</v>
      </c>
      <c r="AF13">
        <f t="shared" si="2"/>
        <v>10.528736119518628</v>
      </c>
      <c r="AG13">
        <f t="shared" si="3"/>
        <v>1.2996000000000001E-2</v>
      </c>
      <c r="AH13">
        <f t="shared" si="4"/>
        <v>0.03</v>
      </c>
      <c r="AI13">
        <f t="shared" si="5"/>
        <v>3.8399999999999997E-2</v>
      </c>
      <c r="AJ13">
        <f t="shared" si="6"/>
        <v>4.4400242795942271</v>
      </c>
      <c r="AK13">
        <f t="shared" si="7"/>
        <v>6.1254999999999997E-2</v>
      </c>
      <c r="AL13">
        <f t="shared" si="8"/>
        <v>5.3985999999999999E-2</v>
      </c>
      <c r="AM13">
        <f t="shared" si="9"/>
        <v>5.6361797576452703</v>
      </c>
      <c r="AN13">
        <f t="shared" si="10"/>
        <v>9.1308016221733297</v>
      </c>
      <c r="AO13">
        <f t="shared" si="11"/>
        <v>2.469973457672753</v>
      </c>
      <c r="AP13">
        <f t="shared" si="12"/>
        <v>8.7025385055226501</v>
      </c>
      <c r="AQ13">
        <f t="shared" si="13"/>
        <v>8.662694963121222</v>
      </c>
      <c r="AR13">
        <f t="shared" si="14"/>
        <v>2.4689997146419524</v>
      </c>
      <c r="AS13">
        <f t="shared" si="14"/>
        <v>0.8557062233737126</v>
      </c>
      <c r="AT13">
        <f t="shared" si="15"/>
        <v>4.3202182563133773</v>
      </c>
      <c r="AU13">
        <f t="shared" si="16"/>
        <v>2.2591499832403175</v>
      </c>
      <c r="AV13">
        <f t="shared" si="17"/>
        <v>-1.6299999999999999E-2</v>
      </c>
      <c r="AW13">
        <f t="shared" si="18"/>
        <v>2.970593057257469</v>
      </c>
      <c r="AX13">
        <f t="shared" si="19"/>
        <v>8.7856099169076298</v>
      </c>
      <c r="AY13">
        <f t="shared" si="20"/>
        <v>0.68751223411724294</v>
      </c>
      <c r="AZ13">
        <f t="shared" si="21"/>
        <v>4.4376209472807533</v>
      </c>
      <c r="BA13">
        <f t="shared" si="22"/>
        <v>8.0269773111996106</v>
      </c>
      <c r="BB13">
        <f t="shared" si="23"/>
        <v>7.2505891044162007</v>
      </c>
    </row>
    <row r="14" spans="1:54" x14ac:dyDescent="0.25">
      <c r="A14" t="s">
        <v>43</v>
      </c>
      <c r="B14">
        <v>147620</v>
      </c>
      <c r="C14" s="3">
        <v>5.5159000000000002</v>
      </c>
      <c r="D14" s="1">
        <v>1364930.4270274399</v>
      </c>
      <c r="E14">
        <v>83.219399999999993</v>
      </c>
      <c r="F14" s="3">
        <v>6.1289999999999996</v>
      </c>
      <c r="G14">
        <v>11.709694696892798</v>
      </c>
      <c r="H14">
        <v>221591.60721839001</v>
      </c>
      <c r="I14">
        <v>9262.6905386788349</v>
      </c>
      <c r="J14">
        <v>72.496938194194598</v>
      </c>
      <c r="K14">
        <v>0.69000000000000006</v>
      </c>
      <c r="L14">
        <v>742.56839868507325</v>
      </c>
      <c r="M14">
        <v>78.441811849778603</v>
      </c>
      <c r="N14">
        <v>9.2100000000000009</v>
      </c>
      <c r="O14">
        <v>3.7</v>
      </c>
      <c r="P14">
        <v>1.4058000000000002</v>
      </c>
      <c r="Q14">
        <v>-1.48</v>
      </c>
      <c r="R14">
        <v>12.7211618083884</v>
      </c>
      <c r="S14">
        <v>2.4312981948436998</v>
      </c>
      <c r="T14">
        <v>368.83566966138767</v>
      </c>
      <c r="U14">
        <v>113056</v>
      </c>
      <c r="V14">
        <v>211666.50830355266</v>
      </c>
      <c r="W14">
        <v>86.254251352835979</v>
      </c>
      <c r="X14">
        <v>10783</v>
      </c>
      <c r="Y14">
        <v>239350</v>
      </c>
      <c r="Z14">
        <v>36.350999999999999</v>
      </c>
      <c r="AA14">
        <v>54039</v>
      </c>
      <c r="AB14">
        <v>0.47200000000000003</v>
      </c>
      <c r="AD14">
        <f t="shared" si="0"/>
        <v>6.9000000000000008E-3</v>
      </c>
      <c r="AE14">
        <f t="shared" si="1"/>
        <v>8.3091749694065484</v>
      </c>
      <c r="AF14">
        <f t="shared" si="2"/>
        <v>10.533392302174061</v>
      </c>
      <c r="AG14">
        <f t="shared" si="3"/>
        <v>1.4058000000000001E-2</v>
      </c>
      <c r="AH14">
        <f t="shared" si="4"/>
        <v>3.7000000000000005E-2</v>
      </c>
      <c r="AI14">
        <f t="shared" si="5"/>
        <v>9.2100000000000015E-2</v>
      </c>
      <c r="AJ14">
        <f t="shared" si="6"/>
        <v>4.4214804937234691</v>
      </c>
      <c r="AK14">
        <f t="shared" si="7"/>
        <v>4.9807999999999991E-2</v>
      </c>
      <c r="AL14">
        <f t="shared" si="8"/>
        <v>4.3677000000000001E-2</v>
      </c>
      <c r="AM14">
        <f t="shared" si="9"/>
        <v>5.6925043849645771</v>
      </c>
      <c r="AN14">
        <f t="shared" si="10"/>
        <v>9.1337498403702355</v>
      </c>
      <c r="AO14">
        <f t="shared" si="11"/>
        <v>2.4604171052708383</v>
      </c>
      <c r="AP14">
        <f t="shared" si="12"/>
        <v>8.7153696456573275</v>
      </c>
      <c r="AQ14">
        <f t="shared" si="13"/>
        <v>8.6695455271167514</v>
      </c>
      <c r="AR14">
        <f t="shared" si="14"/>
        <v>2.5432668908784466</v>
      </c>
      <c r="AS14">
        <f t="shared" si="14"/>
        <v>0.88842535126010369</v>
      </c>
      <c r="AT14">
        <f t="shared" si="15"/>
        <v>4.3623570996052159</v>
      </c>
      <c r="AU14">
        <f t="shared" si="16"/>
        <v>2.3171294912588336</v>
      </c>
      <c r="AV14">
        <f t="shared" si="17"/>
        <v>-1.4800000000000001E-2</v>
      </c>
      <c r="AW14">
        <f t="shared" si="18"/>
        <v>3.0168932719578003</v>
      </c>
      <c r="AX14">
        <f t="shared" si="19"/>
        <v>8.7924604809031592</v>
      </c>
      <c r="AY14">
        <f t="shared" si="20"/>
        <v>0.72496938194194593</v>
      </c>
      <c r="AZ14">
        <f t="shared" si="21"/>
        <v>4.4572993457440795</v>
      </c>
      <c r="BA14">
        <f t="shared" si="22"/>
        <v>8.0424168362413759</v>
      </c>
      <c r="BB14">
        <f t="shared" si="23"/>
        <v>7.2754800591074549</v>
      </c>
    </row>
    <row r="15" spans="1:54" x14ac:dyDescent="0.25">
      <c r="A15" t="s">
        <v>44</v>
      </c>
      <c r="B15">
        <v>149005</v>
      </c>
      <c r="C15" s="3">
        <v>5.2633999999999999</v>
      </c>
      <c r="D15" s="1">
        <v>1371352.5995546801</v>
      </c>
      <c r="E15">
        <v>85.3001</v>
      </c>
      <c r="F15" s="3">
        <v>5.875</v>
      </c>
      <c r="G15">
        <v>11.630968324110301</v>
      </c>
      <c r="H15">
        <v>222061.30234252999</v>
      </c>
      <c r="I15">
        <v>9379.9551932677441</v>
      </c>
      <c r="J15">
        <v>62.830963570081202</v>
      </c>
      <c r="K15">
        <v>2.15</v>
      </c>
      <c r="L15">
        <v>826.33535288893154</v>
      </c>
      <c r="M15">
        <v>79.202648450963494</v>
      </c>
      <c r="N15">
        <v>10.51</v>
      </c>
      <c r="O15">
        <v>2.4</v>
      </c>
      <c r="P15">
        <v>1.1482000000000001</v>
      </c>
      <c r="Q15">
        <v>-1.37</v>
      </c>
      <c r="R15">
        <v>11.816051022311299</v>
      </c>
      <c r="S15">
        <v>2.3251834537002201</v>
      </c>
      <c r="T15">
        <v>361.71417228044606</v>
      </c>
      <c r="U15">
        <v>114318</v>
      </c>
      <c r="V15">
        <v>213018.66243430733</v>
      </c>
      <c r="W15">
        <v>80.24635449687527</v>
      </c>
      <c r="X15">
        <v>10928</v>
      </c>
      <c r="Y15">
        <v>240879</v>
      </c>
      <c r="Z15">
        <v>36.347999999999999</v>
      </c>
      <c r="AA15">
        <v>52888</v>
      </c>
      <c r="AB15">
        <v>0.47100000000000003</v>
      </c>
      <c r="AD15">
        <f t="shared" si="0"/>
        <v>2.1499999999999998E-2</v>
      </c>
      <c r="AE15">
        <f t="shared" si="1"/>
        <v>8.3185959595784507</v>
      </c>
      <c r="AF15">
        <f t="shared" si="2"/>
        <v>10.538168927857182</v>
      </c>
      <c r="AG15">
        <f t="shared" si="3"/>
        <v>1.1482000000000001E-2</v>
      </c>
      <c r="AH15">
        <f t="shared" si="4"/>
        <v>2.4E-2</v>
      </c>
      <c r="AI15">
        <f t="shared" si="5"/>
        <v>0.1051</v>
      </c>
      <c r="AJ15">
        <f t="shared" si="6"/>
        <v>4.4461756268298886</v>
      </c>
      <c r="AK15">
        <f t="shared" si="7"/>
        <v>3.6874999999999998E-2</v>
      </c>
      <c r="AL15">
        <f t="shared" si="8"/>
        <v>3.0758999999999998E-2</v>
      </c>
      <c r="AM15">
        <f t="shared" si="9"/>
        <v>5.7059443999774704</v>
      </c>
      <c r="AN15">
        <f t="shared" si="10"/>
        <v>9.1463302651517342</v>
      </c>
      <c r="AO15">
        <f t="shared" si="11"/>
        <v>2.4536712239511043</v>
      </c>
      <c r="AP15">
        <f t="shared" si="12"/>
        <v>8.7175695775806634</v>
      </c>
      <c r="AQ15">
        <f t="shared" si="13"/>
        <v>8.6759958760827871</v>
      </c>
      <c r="AR15">
        <f t="shared" si="14"/>
        <v>2.4694588632894323</v>
      </c>
      <c r="AS15">
        <f t="shared" si="14"/>
        <v>0.84379894074379724</v>
      </c>
      <c r="AT15">
        <f t="shared" si="15"/>
        <v>4.3720097382986927</v>
      </c>
      <c r="AU15">
        <f t="shared" si="16"/>
        <v>2.2977151387749415</v>
      </c>
      <c r="AV15">
        <f t="shared" si="17"/>
        <v>-1.37E-2</v>
      </c>
      <c r="AW15">
        <f t="shared" si="18"/>
        <v>3.1238615055272803</v>
      </c>
      <c r="AX15">
        <f t="shared" si="19"/>
        <v>8.7989108298691949</v>
      </c>
      <c r="AY15">
        <f t="shared" si="20"/>
        <v>0.628309635700812</v>
      </c>
      <c r="AZ15">
        <f t="shared" si="21"/>
        <v>4.3851013341480805</v>
      </c>
      <c r="BA15">
        <f t="shared" si="22"/>
        <v>8.0536001358660396</v>
      </c>
      <c r="BB15">
        <f t="shared" si="23"/>
        <v>7.2697943728911101</v>
      </c>
    </row>
    <row r="16" spans="1:54" x14ac:dyDescent="0.25">
      <c r="A16" t="s">
        <v>45</v>
      </c>
      <c r="B16">
        <v>151653</v>
      </c>
      <c r="C16" s="3">
        <v>5.1288999999999998</v>
      </c>
      <c r="D16" s="1">
        <v>1377724.03536726</v>
      </c>
      <c r="E16">
        <v>86.470600000000005</v>
      </c>
      <c r="F16" s="3">
        <v>5.875</v>
      </c>
      <c r="G16">
        <v>11.553989578938468</v>
      </c>
      <c r="H16">
        <v>224613.56650823</v>
      </c>
      <c r="I16">
        <v>9551.4436939885309</v>
      </c>
      <c r="J16">
        <v>62.831640324331502</v>
      </c>
      <c r="K16">
        <v>3.56</v>
      </c>
      <c r="L16">
        <v>880.99759880125407</v>
      </c>
      <c r="M16">
        <v>79.373672316473701</v>
      </c>
      <c r="N16">
        <v>10.15</v>
      </c>
      <c r="O16">
        <v>3.1</v>
      </c>
      <c r="P16">
        <v>2.1875</v>
      </c>
      <c r="Q16">
        <v>-1.18</v>
      </c>
      <c r="R16">
        <v>10.991014873498001</v>
      </c>
      <c r="S16">
        <v>2.3324623908023798</v>
      </c>
      <c r="T16">
        <v>368.54008066152909</v>
      </c>
      <c r="U16">
        <v>116547</v>
      </c>
      <c r="V16">
        <v>214960.67059070844</v>
      </c>
      <c r="W16">
        <v>80.866347268391905</v>
      </c>
      <c r="X16">
        <v>11464</v>
      </c>
      <c r="Y16">
        <v>243075</v>
      </c>
      <c r="Z16">
        <v>36.351999999999997</v>
      </c>
      <c r="AA16">
        <v>53267</v>
      </c>
      <c r="AB16">
        <v>0.46600000000000003</v>
      </c>
      <c r="AD16">
        <f t="shared" si="0"/>
        <v>3.56E-2</v>
      </c>
      <c r="AE16">
        <f t="shared" si="1"/>
        <v>8.3361010722160422</v>
      </c>
      <c r="AF16">
        <f t="shared" si="2"/>
        <v>10.542694222791305</v>
      </c>
      <c r="AG16">
        <f t="shared" si="3"/>
        <v>2.1874999999999999E-2</v>
      </c>
      <c r="AH16">
        <f t="shared" si="4"/>
        <v>3.1E-2</v>
      </c>
      <c r="AI16">
        <f t="shared" si="5"/>
        <v>0.10150000000000001</v>
      </c>
      <c r="AJ16">
        <f t="shared" si="6"/>
        <v>4.4598044717709788</v>
      </c>
      <c r="AK16">
        <f t="shared" si="7"/>
        <v>4.0278999999999995E-2</v>
      </c>
      <c r="AL16">
        <f t="shared" si="8"/>
        <v>3.2817999999999993E-2</v>
      </c>
      <c r="AM16">
        <f t="shared" si="9"/>
        <v>5.7537177464093219</v>
      </c>
      <c r="AN16">
        <f t="shared" si="10"/>
        <v>9.1644475941948151</v>
      </c>
      <c r="AO16">
        <f t="shared" si="11"/>
        <v>2.4470307954146189</v>
      </c>
      <c r="AP16">
        <f t="shared" si="12"/>
        <v>8.728887499338807</v>
      </c>
      <c r="AQ16">
        <f t="shared" si="13"/>
        <v>8.6849611397927635</v>
      </c>
      <c r="AR16">
        <f t="shared" si="14"/>
        <v>2.3970781093292288</v>
      </c>
      <c r="AS16">
        <f t="shared" si="14"/>
        <v>0.84692452962325104</v>
      </c>
      <c r="AT16">
        <f t="shared" si="15"/>
        <v>4.3741667303513712</v>
      </c>
      <c r="AU16">
        <f t="shared" si="16"/>
        <v>2.3163002496757779</v>
      </c>
      <c r="AV16">
        <f t="shared" si="17"/>
        <v>-1.18E-2</v>
      </c>
      <c r="AW16">
        <f t="shared" si="18"/>
        <v>3.1878056772960424</v>
      </c>
      <c r="AX16">
        <f t="shared" si="19"/>
        <v>8.8078760935791713</v>
      </c>
      <c r="AY16">
        <f t="shared" si="20"/>
        <v>0.62831640324331506</v>
      </c>
      <c r="AZ16">
        <f t="shared" si="21"/>
        <v>4.3927977581439155</v>
      </c>
      <c r="BA16">
        <f t="shared" si="22"/>
        <v>8.0728006810081965</v>
      </c>
      <c r="BB16">
        <f t="shared" si="23"/>
        <v>7.2708712526623325</v>
      </c>
    </row>
    <row r="17" spans="1:54" x14ac:dyDescent="0.25">
      <c r="A17" t="s">
        <v>46</v>
      </c>
      <c r="B17">
        <v>152824</v>
      </c>
      <c r="C17" s="3">
        <v>4.9511000000000003</v>
      </c>
      <c r="D17" s="1">
        <v>1384249.775565</v>
      </c>
      <c r="E17">
        <v>86.317999999999998</v>
      </c>
      <c r="F17" s="3">
        <v>5.6641000000000004</v>
      </c>
      <c r="G17">
        <v>11.458713916274267</v>
      </c>
      <c r="H17">
        <v>226756.79663990001</v>
      </c>
      <c r="I17">
        <v>9625.4489998000536</v>
      </c>
      <c r="J17">
        <v>60.780911318206002</v>
      </c>
      <c r="K17">
        <v>3.77</v>
      </c>
      <c r="L17">
        <v>902.69917172277735</v>
      </c>
      <c r="M17">
        <v>79.296283548815694</v>
      </c>
      <c r="N17">
        <v>4.6399999999999997</v>
      </c>
      <c r="O17">
        <v>3.2</v>
      </c>
      <c r="P17">
        <v>1.8471000000000002</v>
      </c>
      <c r="Q17">
        <v>-1.01</v>
      </c>
      <c r="R17">
        <v>10.0321851147758</v>
      </c>
      <c r="S17">
        <v>2.2513221900457401</v>
      </c>
      <c r="T17">
        <v>378.92119098117428</v>
      </c>
      <c r="U17">
        <v>117400</v>
      </c>
      <c r="V17">
        <v>216387.99352533108</v>
      </c>
      <c r="W17">
        <v>84.468408454317057</v>
      </c>
      <c r="X17">
        <v>11658</v>
      </c>
      <c r="Y17">
        <v>244689</v>
      </c>
      <c r="Z17">
        <v>36.36</v>
      </c>
      <c r="AA17">
        <v>53574</v>
      </c>
      <c r="AB17">
        <v>0.46300000000000002</v>
      </c>
      <c r="AD17">
        <f t="shared" si="0"/>
        <v>3.7699999999999997E-2</v>
      </c>
      <c r="AE17">
        <f t="shared" si="1"/>
        <v>8.3435729421342089</v>
      </c>
      <c r="AF17">
        <f t="shared" si="2"/>
        <v>10.547199603241193</v>
      </c>
      <c r="AG17">
        <f t="shared" si="3"/>
        <v>1.8471000000000001E-2</v>
      </c>
      <c r="AH17">
        <f t="shared" si="4"/>
        <v>3.2000000000000001E-2</v>
      </c>
      <c r="AI17">
        <f t="shared" si="5"/>
        <v>4.6399999999999997E-2</v>
      </c>
      <c r="AJ17">
        <f t="shared" si="6"/>
        <v>4.4580381510799771</v>
      </c>
      <c r="AK17">
        <f t="shared" si="7"/>
        <v>4.5326999999999999E-2</v>
      </c>
      <c r="AL17">
        <f t="shared" si="8"/>
        <v>3.8197000000000002E-2</v>
      </c>
      <c r="AM17">
        <f t="shared" si="9"/>
        <v>5.770278649296217</v>
      </c>
      <c r="AN17">
        <f t="shared" si="10"/>
        <v>9.1721658073978141</v>
      </c>
      <c r="AO17">
        <f t="shared" si="11"/>
        <v>2.4387504812782446</v>
      </c>
      <c r="AP17">
        <f t="shared" si="12"/>
        <v>8.7381640723750085</v>
      </c>
      <c r="AQ17">
        <f t="shared" si="13"/>
        <v>8.6913590723209815</v>
      </c>
      <c r="AR17">
        <f t="shared" si="14"/>
        <v>2.3057984361501256</v>
      </c>
      <c r="AS17">
        <f t="shared" si="14"/>
        <v>0.81151768364387256</v>
      </c>
      <c r="AT17">
        <f t="shared" si="15"/>
        <v>4.3731912618277624</v>
      </c>
      <c r="AU17">
        <f t="shared" si="16"/>
        <v>2.3438589747871053</v>
      </c>
      <c r="AV17">
        <f t="shared" si="17"/>
        <v>-1.01E-2</v>
      </c>
      <c r="AW17">
        <f t="shared" si="18"/>
        <v>3.2119200854390511</v>
      </c>
      <c r="AX17">
        <f t="shared" si="19"/>
        <v>8.8142740261073911</v>
      </c>
      <c r="AY17">
        <f t="shared" si="20"/>
        <v>0.60780911318205999</v>
      </c>
      <c r="AZ17">
        <f t="shared" si="21"/>
        <v>4.43637760001244</v>
      </c>
      <c r="BA17">
        <f t="shared" si="22"/>
        <v>8.0798729170668544</v>
      </c>
      <c r="BB17">
        <f t="shared" si="23"/>
        <v>7.2927145422976167</v>
      </c>
    </row>
    <row r="18" spans="1:54" x14ac:dyDescent="0.25">
      <c r="A18" t="s">
        <v>47</v>
      </c>
      <c r="B18">
        <v>154652</v>
      </c>
      <c r="C18" s="3">
        <v>4.8304999999999998</v>
      </c>
      <c r="D18" s="1">
        <v>1391704.1925063401</v>
      </c>
      <c r="E18">
        <v>86.634299999999996</v>
      </c>
      <c r="F18" s="3">
        <v>5.2241999999999997</v>
      </c>
      <c r="G18">
        <v>11.539796116581144</v>
      </c>
      <c r="H18">
        <v>229582.65658507001</v>
      </c>
      <c r="I18">
        <v>9628.6251593536945</v>
      </c>
      <c r="J18">
        <v>56.4637158885538</v>
      </c>
      <c r="K18">
        <v>4.3100000000000005</v>
      </c>
      <c r="L18">
        <v>971.51065113180471</v>
      </c>
      <c r="M18">
        <v>79.872521329448404</v>
      </c>
      <c r="N18">
        <v>0.95000000000000007</v>
      </c>
      <c r="O18">
        <v>3.5</v>
      </c>
      <c r="P18">
        <v>1.1314</v>
      </c>
      <c r="Q18">
        <v>-0.26</v>
      </c>
      <c r="R18">
        <v>9.6139961818795605</v>
      </c>
      <c r="S18">
        <v>2.1004359514063702</v>
      </c>
      <c r="T18">
        <v>387.5263593937139</v>
      </c>
      <c r="U18">
        <v>119009</v>
      </c>
      <c r="V18">
        <v>218819.04107630861</v>
      </c>
      <c r="W18">
        <v>83.824539646846034</v>
      </c>
      <c r="X18">
        <v>12637</v>
      </c>
      <c r="Y18">
        <v>247438</v>
      </c>
      <c r="Z18">
        <v>36.366999999999997</v>
      </c>
      <c r="AA18">
        <v>52848</v>
      </c>
      <c r="AB18">
        <v>0.46500000000000002</v>
      </c>
      <c r="AD18">
        <f t="shared" si="0"/>
        <v>4.3100000000000006E-2</v>
      </c>
      <c r="AE18">
        <f t="shared" si="1"/>
        <v>8.3552709404259051</v>
      </c>
      <c r="AF18">
        <f t="shared" si="2"/>
        <v>10.552377821878908</v>
      </c>
      <c r="AG18">
        <f t="shared" si="3"/>
        <v>1.1313999999999999E-2</v>
      </c>
      <c r="AH18">
        <f t="shared" si="4"/>
        <v>3.5000000000000003E-2</v>
      </c>
      <c r="AI18">
        <f t="shared" si="5"/>
        <v>9.5000000000000015E-3</v>
      </c>
      <c r="AJ18">
        <f t="shared" si="6"/>
        <v>4.4616958110548284</v>
      </c>
      <c r="AK18">
        <f t="shared" si="7"/>
        <v>4.2063999999999997E-2</v>
      </c>
      <c r="AL18">
        <f t="shared" si="8"/>
        <v>3.8126999999999994E-2</v>
      </c>
      <c r="AM18">
        <f t="shared" si="9"/>
        <v>5.8507225277269308</v>
      </c>
      <c r="AN18">
        <f t="shared" si="10"/>
        <v>9.1724957281778217</v>
      </c>
      <c r="AO18">
        <f t="shared" si="11"/>
        <v>2.4458015933832518</v>
      </c>
      <c r="AP18">
        <f t="shared" si="12"/>
        <v>8.7503566330212248</v>
      </c>
      <c r="AQ18">
        <f t="shared" si="13"/>
        <v>8.7023386007405872</v>
      </c>
      <c r="AR18">
        <f t="shared" si="14"/>
        <v>2.263219972329976</v>
      </c>
      <c r="AS18">
        <f t="shared" si="14"/>
        <v>0.74214491909212388</v>
      </c>
      <c r="AT18">
        <f t="shared" si="15"/>
        <v>4.3804318803470101</v>
      </c>
      <c r="AU18">
        <f t="shared" si="16"/>
        <v>2.36612210068995</v>
      </c>
      <c r="AV18">
        <f t="shared" si="17"/>
        <v>-2.5999999999999999E-3</v>
      </c>
      <c r="AW18">
        <f t="shared" si="18"/>
        <v>3.2851904623198855</v>
      </c>
      <c r="AX18">
        <f t="shared" si="19"/>
        <v>8.825253554526995</v>
      </c>
      <c r="AY18">
        <f t="shared" si="20"/>
        <v>0.564637158885538</v>
      </c>
      <c r="AZ18">
        <f t="shared" si="21"/>
        <v>4.4287258005011969</v>
      </c>
      <c r="BA18">
        <f t="shared" si="22"/>
        <v>8.0932926294541936</v>
      </c>
      <c r="BB18">
        <f t="shared" si="23"/>
        <v>7.3037995170599181</v>
      </c>
    </row>
    <row r="19" spans="1:54" x14ac:dyDescent="0.25">
      <c r="A19" t="s">
        <v>48</v>
      </c>
      <c r="B19">
        <v>154724</v>
      </c>
      <c r="C19" s="3">
        <v>4.8615000000000004</v>
      </c>
      <c r="D19" s="1">
        <v>1399304.2102826501</v>
      </c>
      <c r="E19">
        <v>85.442400000000006</v>
      </c>
      <c r="F19" s="3">
        <v>5.125</v>
      </c>
      <c r="G19">
        <v>11.506698072296576</v>
      </c>
      <c r="H19">
        <v>234440.83656634999</v>
      </c>
      <c r="I19">
        <v>9619.6789658609468</v>
      </c>
      <c r="J19">
        <v>59.256361101478802</v>
      </c>
      <c r="K19">
        <v>2.99</v>
      </c>
      <c r="L19">
        <v>1009.6178166362174</v>
      </c>
      <c r="M19">
        <v>81.185162418685707</v>
      </c>
      <c r="N19">
        <v>1.81</v>
      </c>
      <c r="O19">
        <v>3.5</v>
      </c>
      <c r="P19">
        <v>1.0178</v>
      </c>
      <c r="Q19">
        <v>0.36</v>
      </c>
      <c r="R19">
        <v>10.5156881066409</v>
      </c>
      <c r="S19">
        <v>2.0422822686119901</v>
      </c>
      <c r="T19">
        <v>398.14654410593437</v>
      </c>
      <c r="U19">
        <v>119346</v>
      </c>
      <c r="V19">
        <v>221292.53689299978</v>
      </c>
      <c r="W19">
        <v>90.477782169560371</v>
      </c>
      <c r="X19">
        <v>12871</v>
      </c>
      <c r="Y19">
        <v>250235</v>
      </c>
      <c r="Z19">
        <v>36.375</v>
      </c>
      <c r="AA19">
        <v>52936</v>
      </c>
      <c r="AB19">
        <v>0.46100000000000002</v>
      </c>
      <c r="AD19">
        <f t="shared" si="0"/>
        <v>2.9900000000000003E-2</v>
      </c>
      <c r="AE19">
        <f t="shared" si="1"/>
        <v>8.3555164380153624</v>
      </c>
      <c r="AF19">
        <f t="shared" si="2"/>
        <v>10.557603952896796</v>
      </c>
      <c r="AG19">
        <f t="shared" si="3"/>
        <v>1.0178E-2</v>
      </c>
      <c r="AH19">
        <f t="shared" si="4"/>
        <v>3.5000000000000003E-2</v>
      </c>
      <c r="AI19">
        <f t="shared" si="5"/>
        <v>1.8100000000000002E-2</v>
      </c>
      <c r="AJ19">
        <f t="shared" si="6"/>
        <v>4.4478424647050119</v>
      </c>
      <c r="AK19">
        <f t="shared" si="7"/>
        <v>4.9394E-2</v>
      </c>
      <c r="AL19">
        <f t="shared" si="8"/>
        <v>4.6759000000000002E-2</v>
      </c>
      <c r="AM19">
        <f t="shared" si="9"/>
        <v>5.8688502721577214</v>
      </c>
      <c r="AN19">
        <f t="shared" si="10"/>
        <v>9.1715661715707846</v>
      </c>
      <c r="AO19">
        <f t="shared" si="11"/>
        <v>2.4429293068855054</v>
      </c>
      <c r="AP19">
        <f t="shared" si="12"/>
        <v>8.7710768134524777</v>
      </c>
      <c r="AQ19">
        <f t="shared" si="13"/>
        <v>8.7133590760429858</v>
      </c>
      <c r="AR19">
        <f t="shared" si="14"/>
        <v>2.3528682474929292</v>
      </c>
      <c r="AS19">
        <f t="shared" si="14"/>
        <v>0.71406794163502463</v>
      </c>
      <c r="AT19">
        <f t="shared" si="15"/>
        <v>4.3967325016367651</v>
      </c>
      <c r="AU19">
        <f t="shared" si="16"/>
        <v>2.3929384132945195</v>
      </c>
      <c r="AV19">
        <f t="shared" si="17"/>
        <v>3.5999999999999999E-3</v>
      </c>
      <c r="AW19">
        <f t="shared" si="18"/>
        <v>3.3234454133624594</v>
      </c>
      <c r="AX19">
        <f t="shared" si="19"/>
        <v>8.8362740298293936</v>
      </c>
      <c r="AY19">
        <f t="shared" si="20"/>
        <v>0.59256361101478805</v>
      </c>
      <c r="AZ19">
        <f t="shared" si="21"/>
        <v>4.5051043196767688</v>
      </c>
      <c r="BA19">
        <f t="shared" si="22"/>
        <v>8.0959003908414591</v>
      </c>
      <c r="BB19">
        <f t="shared" si="23"/>
        <v>7.2820500235217578</v>
      </c>
    </row>
    <row r="20" spans="1:54" x14ac:dyDescent="0.25">
      <c r="A20" t="s">
        <v>49</v>
      </c>
      <c r="B20">
        <v>156307</v>
      </c>
      <c r="C20" s="3">
        <v>5.2903000000000002</v>
      </c>
      <c r="D20" s="1">
        <v>1406939.38588782</v>
      </c>
      <c r="E20">
        <v>84.769099999999995</v>
      </c>
      <c r="F20" s="3">
        <v>5.2404000000000002</v>
      </c>
      <c r="G20">
        <v>11.526983549057555</v>
      </c>
      <c r="H20">
        <v>237201.40216888001</v>
      </c>
      <c r="I20">
        <v>9732.6968999817018</v>
      </c>
      <c r="J20">
        <v>53.393958270855897</v>
      </c>
      <c r="K20">
        <v>3.25</v>
      </c>
      <c r="L20">
        <v>1007.2751179971762</v>
      </c>
      <c r="M20">
        <v>83.067495189374995</v>
      </c>
      <c r="N20">
        <v>4.6399999999999997</v>
      </c>
      <c r="O20">
        <v>2.6</v>
      </c>
      <c r="P20">
        <v>0.18560000000000001</v>
      </c>
      <c r="Q20">
        <v>0.66</v>
      </c>
      <c r="R20">
        <v>10.900790402719</v>
      </c>
      <c r="S20">
        <v>2.08204743325033</v>
      </c>
      <c r="T20">
        <v>408.42740764360286</v>
      </c>
      <c r="U20">
        <v>121175</v>
      </c>
      <c r="V20">
        <v>223391.95736808912</v>
      </c>
      <c r="W20">
        <v>90.204746913166758</v>
      </c>
      <c r="X20">
        <v>13193</v>
      </c>
      <c r="Y20">
        <v>252609</v>
      </c>
      <c r="Z20">
        <v>36.393000000000001</v>
      </c>
      <c r="AA20">
        <v>53344</v>
      </c>
      <c r="AB20">
        <v>0.46300000000000002</v>
      </c>
      <c r="AD20">
        <f t="shared" si="0"/>
        <v>3.2500000000000001E-2</v>
      </c>
      <c r="AE20">
        <f t="shared" si="1"/>
        <v>8.365200852618413</v>
      </c>
      <c r="AF20">
        <f t="shared" si="2"/>
        <v>10.562550806319196</v>
      </c>
      <c r="AG20">
        <f t="shared" si="3"/>
        <v>1.8560000000000002E-3</v>
      </c>
      <c r="AH20">
        <f t="shared" si="4"/>
        <v>2.6000000000000002E-2</v>
      </c>
      <c r="AI20">
        <f t="shared" si="5"/>
        <v>4.6399999999999997E-2</v>
      </c>
      <c r="AJ20">
        <f t="shared" si="6"/>
        <v>4.4399310896004049</v>
      </c>
      <c r="AK20">
        <f t="shared" si="7"/>
        <v>4.3678000000000002E-2</v>
      </c>
      <c r="AL20">
        <f t="shared" si="8"/>
        <v>4.4177000000000001E-2</v>
      </c>
      <c r="AM20">
        <f t="shared" si="9"/>
        <v>5.8930652164268844</v>
      </c>
      <c r="AN20">
        <f t="shared" si="10"/>
        <v>9.183246310462259</v>
      </c>
      <c r="AO20">
        <f t="shared" si="11"/>
        <v>2.4446906824518604</v>
      </c>
      <c r="AP20">
        <f t="shared" si="12"/>
        <v>8.782288408967263</v>
      </c>
      <c r="AQ20">
        <f t="shared" si="13"/>
        <v>8.7223067154741951</v>
      </c>
      <c r="AR20">
        <f t="shared" si="14"/>
        <v>2.3888353006170018</v>
      </c>
      <c r="AS20">
        <f t="shared" si="14"/>
        <v>0.73335175247424367</v>
      </c>
      <c r="AT20">
        <f t="shared" si="15"/>
        <v>4.4196534723853542</v>
      </c>
      <c r="AU20">
        <f t="shared" si="16"/>
        <v>2.4179377453849975</v>
      </c>
      <c r="AV20">
        <f t="shared" si="17"/>
        <v>6.6E-3</v>
      </c>
      <c r="AW20">
        <f t="shared" si="18"/>
        <v>3.3206276125060961</v>
      </c>
      <c r="AX20">
        <f t="shared" si="19"/>
        <v>8.8452216692606029</v>
      </c>
      <c r="AY20">
        <f t="shared" si="20"/>
        <v>0.53393958270855901</v>
      </c>
      <c r="AZ20">
        <f t="shared" si="21"/>
        <v>4.5020820522156333</v>
      </c>
      <c r="BA20">
        <f t="shared" si="22"/>
        <v>8.1106146122566845</v>
      </c>
      <c r="BB20">
        <f t="shared" si="23"/>
        <v>7.2886958329920075</v>
      </c>
    </row>
    <row r="21" spans="1:54" x14ac:dyDescent="0.25">
      <c r="A21" t="s">
        <v>50</v>
      </c>
      <c r="B21">
        <v>157035</v>
      </c>
      <c r="C21" s="3">
        <v>5.6646000000000001</v>
      </c>
      <c r="D21" s="1">
        <v>1414719.5842089099</v>
      </c>
      <c r="E21">
        <v>85.804699999999997</v>
      </c>
      <c r="F21" s="3">
        <v>5.7519999999999998</v>
      </c>
      <c r="G21">
        <v>11.563094927970219</v>
      </c>
      <c r="H21">
        <v>240605.33938645999</v>
      </c>
      <c r="I21">
        <v>9753.0981438451181</v>
      </c>
      <c r="J21">
        <v>51.707785733968898</v>
      </c>
      <c r="K21">
        <v>3.8000000000000003</v>
      </c>
      <c r="L21">
        <v>954.01883134607056</v>
      </c>
      <c r="M21">
        <v>82.958306685452101</v>
      </c>
      <c r="N21">
        <v>4.21</v>
      </c>
      <c r="O21">
        <v>2.2000000000000002</v>
      </c>
      <c r="P21">
        <v>0.87260000000000004</v>
      </c>
      <c r="Q21">
        <v>0.65</v>
      </c>
      <c r="R21">
        <v>10.361806186070201</v>
      </c>
      <c r="S21">
        <v>2.0778840643354801</v>
      </c>
      <c r="T21">
        <v>424.4599626113507</v>
      </c>
      <c r="U21">
        <v>121986</v>
      </c>
      <c r="V21">
        <v>224844.04179104479</v>
      </c>
      <c r="W21">
        <v>92.777894593625149</v>
      </c>
      <c r="X21">
        <v>13657</v>
      </c>
      <c r="Y21">
        <v>254251</v>
      </c>
      <c r="Z21">
        <v>36.417000000000002</v>
      </c>
      <c r="AA21">
        <v>53630</v>
      </c>
      <c r="AB21">
        <v>0.46400000000000008</v>
      </c>
      <c r="AD21">
        <f t="shared" si="0"/>
        <v>3.8000000000000006E-2</v>
      </c>
      <c r="AE21">
        <f t="shared" si="1"/>
        <v>8.3691882908377888</v>
      </c>
      <c r="AF21">
        <f t="shared" si="2"/>
        <v>10.567406197132746</v>
      </c>
      <c r="AG21">
        <f t="shared" si="3"/>
        <v>8.7260000000000011E-3</v>
      </c>
      <c r="AH21">
        <f t="shared" si="4"/>
        <v>2.2000000000000002E-2</v>
      </c>
      <c r="AI21">
        <f t="shared" si="5"/>
        <v>4.2099999999999999E-2</v>
      </c>
      <c r="AJ21">
        <f t="shared" si="6"/>
        <v>4.4520737835484052</v>
      </c>
      <c r="AK21">
        <f t="shared" si="7"/>
        <v>4.7653999999999995E-2</v>
      </c>
      <c r="AL21">
        <f t="shared" si="8"/>
        <v>4.6780000000000002E-2</v>
      </c>
      <c r="AM21">
        <f t="shared" si="9"/>
        <v>5.9269717910946484</v>
      </c>
      <c r="AN21">
        <f t="shared" si="10"/>
        <v>9.1853402718604915</v>
      </c>
      <c r="AO21">
        <f t="shared" si="11"/>
        <v>2.4478185547447282</v>
      </c>
      <c r="AP21">
        <f t="shared" si="12"/>
        <v>8.795877575656375</v>
      </c>
      <c r="AQ21">
        <f t="shared" si="13"/>
        <v>8.728126594669563</v>
      </c>
      <c r="AR21">
        <f t="shared" si="14"/>
        <v>2.3381265639202553</v>
      </c>
      <c r="AS21">
        <f t="shared" si="14"/>
        <v>0.73135009917425486</v>
      </c>
      <c r="AT21">
        <f t="shared" si="15"/>
        <v>4.4183381524961343</v>
      </c>
      <c r="AU21">
        <f t="shared" si="16"/>
        <v>2.4557819861385024</v>
      </c>
      <c r="AV21">
        <f t="shared" si="17"/>
        <v>6.5000000000000006E-3</v>
      </c>
      <c r="AW21">
        <f t="shared" si="18"/>
        <v>3.2656477120261598</v>
      </c>
      <c r="AX21">
        <f t="shared" si="19"/>
        <v>8.8510415484559726</v>
      </c>
      <c r="AY21">
        <f t="shared" si="20"/>
        <v>0.51707785733968903</v>
      </c>
      <c r="AZ21">
        <f t="shared" si="21"/>
        <v>4.5302084066068087</v>
      </c>
      <c r="BA21">
        <f t="shared" si="22"/>
        <v>8.1166258644485012</v>
      </c>
      <c r="BB21">
        <f t="shared" si="23"/>
        <v>7.2937834561614947</v>
      </c>
    </row>
    <row r="22" spans="1:54" x14ac:dyDescent="0.25">
      <c r="A22" t="s">
        <v>51</v>
      </c>
      <c r="B22">
        <v>156790</v>
      </c>
      <c r="C22" s="3">
        <v>6.0585000000000004</v>
      </c>
      <c r="D22" s="1">
        <v>1423200.3416613601</v>
      </c>
      <c r="E22">
        <v>84.132099999999994</v>
      </c>
      <c r="F22" s="3">
        <v>6.4531000000000001</v>
      </c>
      <c r="G22">
        <v>11.465334023899093</v>
      </c>
      <c r="H22">
        <v>241086.01916443999</v>
      </c>
      <c r="I22">
        <v>9768.7324807893929</v>
      </c>
      <c r="J22">
        <v>48.910866596263702</v>
      </c>
      <c r="K22">
        <v>3.93</v>
      </c>
      <c r="L22">
        <v>1004.8428527946186</v>
      </c>
      <c r="M22">
        <v>85.154305027931997</v>
      </c>
      <c r="N22">
        <v>6.15</v>
      </c>
      <c r="O22">
        <v>1.5</v>
      </c>
      <c r="P22">
        <v>0.98660000000000003</v>
      </c>
      <c r="Q22">
        <v>0.42</v>
      </c>
      <c r="R22">
        <v>10.8921364548663</v>
      </c>
      <c r="S22">
        <v>2.13071381595176</v>
      </c>
      <c r="T22">
        <v>440.40908675584268</v>
      </c>
      <c r="U22">
        <v>121231</v>
      </c>
      <c r="V22">
        <v>225268.52444818162</v>
      </c>
      <c r="W22">
        <v>93.767270047798647</v>
      </c>
      <c r="X22">
        <v>13154</v>
      </c>
      <c r="Y22">
        <v>254731</v>
      </c>
      <c r="Z22">
        <v>36.441000000000003</v>
      </c>
      <c r="AA22">
        <v>54903</v>
      </c>
      <c r="AB22">
        <v>0.46</v>
      </c>
      <c r="AD22">
        <f t="shared" si="0"/>
        <v>3.9300000000000002E-2</v>
      </c>
      <c r="AE22">
        <f t="shared" si="1"/>
        <v>8.3669680949682519</v>
      </c>
      <c r="AF22">
        <f t="shared" si="2"/>
        <v>10.572724141013088</v>
      </c>
      <c r="AG22">
        <f t="shared" si="3"/>
        <v>9.8659999999999998E-3</v>
      </c>
      <c r="AH22">
        <f t="shared" si="4"/>
        <v>1.4999999999999999E-2</v>
      </c>
      <c r="AI22">
        <f t="shared" si="5"/>
        <v>6.1500000000000006E-2</v>
      </c>
      <c r="AJ22">
        <f t="shared" si="6"/>
        <v>4.4323881826205014</v>
      </c>
      <c r="AK22">
        <f t="shared" si="7"/>
        <v>4.8158000000000006E-2</v>
      </c>
      <c r="AL22">
        <f t="shared" si="8"/>
        <v>4.4212000000000008E-2</v>
      </c>
      <c r="AM22">
        <f t="shared" si="9"/>
        <v>5.8887866594750529</v>
      </c>
      <c r="AN22">
        <f t="shared" si="10"/>
        <v>9.1869420007748985</v>
      </c>
      <c r="AO22">
        <f t="shared" si="11"/>
        <v>2.4393280501113002</v>
      </c>
      <c r="AP22">
        <f t="shared" si="12"/>
        <v>8.7972145603971459</v>
      </c>
      <c r="AQ22">
        <f t="shared" si="13"/>
        <v>8.7293538972064386</v>
      </c>
      <c r="AR22">
        <f t="shared" si="14"/>
        <v>2.3880411027229669</v>
      </c>
      <c r="AS22">
        <f t="shared" si="14"/>
        <v>0.75645704843952177</v>
      </c>
      <c r="AT22">
        <f t="shared" si="15"/>
        <v>4.4444649639978167</v>
      </c>
      <c r="AU22">
        <f t="shared" si="16"/>
        <v>2.4920095232100121</v>
      </c>
      <c r="AV22">
        <f t="shared" si="17"/>
        <v>4.1999999999999997E-3</v>
      </c>
      <c r="AW22">
        <f t="shared" si="18"/>
        <v>3.3168919285021032</v>
      </c>
      <c r="AX22">
        <f t="shared" si="19"/>
        <v>8.8522688509928482</v>
      </c>
      <c r="AY22">
        <f t="shared" si="20"/>
        <v>0.48910866596263702</v>
      </c>
      <c r="AZ22">
        <f t="shared" si="21"/>
        <v>4.5408158617284196</v>
      </c>
      <c r="BA22">
        <f t="shared" si="22"/>
        <v>8.1097585811036694</v>
      </c>
      <c r="BB22">
        <f t="shared" si="23"/>
        <v>7.2794806332443276</v>
      </c>
    </row>
    <row r="23" spans="1:54" x14ac:dyDescent="0.25">
      <c r="A23" t="s">
        <v>52</v>
      </c>
      <c r="B23">
        <v>158122</v>
      </c>
      <c r="C23" s="3">
        <v>6.2960000000000003</v>
      </c>
      <c r="D23" s="1">
        <v>1431826.29663117</v>
      </c>
      <c r="E23">
        <v>81.487499999999997</v>
      </c>
      <c r="F23" s="3">
        <v>6.625</v>
      </c>
      <c r="G23">
        <v>11.421441947972779</v>
      </c>
      <c r="H23">
        <v>245631.87709478999</v>
      </c>
      <c r="I23">
        <v>9885.3137969705676</v>
      </c>
      <c r="J23">
        <v>41.993569194832197</v>
      </c>
      <c r="K23">
        <v>5</v>
      </c>
      <c r="L23">
        <v>1058.3862044586072</v>
      </c>
      <c r="M23">
        <v>86.613569932227605</v>
      </c>
      <c r="N23">
        <v>6.45</v>
      </c>
      <c r="O23">
        <v>1.9</v>
      </c>
      <c r="P23">
        <v>1.6373</v>
      </c>
      <c r="Q23">
        <v>0.03</v>
      </c>
      <c r="R23">
        <v>11.174546492131199</v>
      </c>
      <c r="S23">
        <v>2.1967153194753699</v>
      </c>
      <c r="T23">
        <v>443.99503191739348</v>
      </c>
      <c r="U23">
        <v>123068</v>
      </c>
      <c r="V23">
        <v>225807.97115829305</v>
      </c>
      <c r="W23">
        <v>96.371733186881414</v>
      </c>
      <c r="X23">
        <v>13838</v>
      </c>
      <c r="Y23">
        <v>255341</v>
      </c>
      <c r="Z23">
        <v>36.465000000000003</v>
      </c>
      <c r="AA23">
        <v>56854</v>
      </c>
      <c r="AB23">
        <v>0.46</v>
      </c>
      <c r="AD23">
        <f t="shared" si="0"/>
        <v>0.05</v>
      </c>
      <c r="AE23">
        <f t="shared" si="1"/>
        <v>8.374769269515733</v>
      </c>
      <c r="AF23">
        <f t="shared" si="2"/>
        <v>10.578108421473726</v>
      </c>
      <c r="AG23">
        <f t="shared" si="3"/>
        <v>1.6372999999999999E-2</v>
      </c>
      <c r="AH23">
        <f t="shared" si="4"/>
        <v>1.9E-2</v>
      </c>
      <c r="AI23">
        <f t="shared" si="5"/>
        <v>6.4500000000000002E-2</v>
      </c>
      <c r="AJ23">
        <f t="shared" si="6"/>
        <v>4.4004496342506574</v>
      </c>
      <c r="AK23">
        <f t="shared" si="7"/>
        <v>4.4816000000000002E-2</v>
      </c>
      <c r="AL23">
        <f t="shared" si="8"/>
        <v>4.1525999999999993E-2</v>
      </c>
      <c r="AM23">
        <f t="shared" si="9"/>
        <v>5.9388208136225602</v>
      </c>
      <c r="AN23">
        <f t="shared" si="10"/>
        <v>9.1988054798626813</v>
      </c>
      <c r="AO23">
        <f t="shared" si="11"/>
        <v>2.4354924614035696</v>
      </c>
      <c r="AP23">
        <f t="shared" si="12"/>
        <v>8.8152363631278092</v>
      </c>
      <c r="AQ23">
        <f t="shared" si="13"/>
        <v>8.7310873354908995</v>
      </c>
      <c r="AR23">
        <f t="shared" si="14"/>
        <v>2.413638557316522</v>
      </c>
      <c r="AS23">
        <f t="shared" si="14"/>
        <v>0.78696320807236919</v>
      </c>
      <c r="AT23">
        <f t="shared" si="15"/>
        <v>4.4614564999697404</v>
      </c>
      <c r="AU23">
        <f t="shared" si="16"/>
        <v>2.4994604765581867</v>
      </c>
      <c r="AV23">
        <f t="shared" si="17"/>
        <v>2.9999999999999997E-4</v>
      </c>
      <c r="AW23">
        <f t="shared" si="18"/>
        <v>3.3681476819434408</v>
      </c>
      <c r="AX23">
        <f t="shared" si="19"/>
        <v>8.8540022892773074</v>
      </c>
      <c r="AY23">
        <f t="shared" si="20"/>
        <v>0.41993569194832198</v>
      </c>
      <c r="AZ23">
        <f t="shared" si="21"/>
        <v>4.5682129344154028</v>
      </c>
      <c r="BA23">
        <f t="shared" si="22"/>
        <v>8.1241394306840249</v>
      </c>
      <c r="BB23">
        <f t="shared" si="23"/>
        <v>7.280486019255699</v>
      </c>
    </row>
    <row r="24" spans="1:54" x14ac:dyDescent="0.25">
      <c r="A24" t="s">
        <v>53</v>
      </c>
      <c r="B24">
        <v>160039</v>
      </c>
      <c r="C24" s="3">
        <v>6.5720000000000001</v>
      </c>
      <c r="D24" s="1">
        <v>1440552.3314388499</v>
      </c>
      <c r="E24">
        <v>81.539100000000005</v>
      </c>
      <c r="F24" s="3">
        <v>6.625</v>
      </c>
      <c r="G24">
        <v>11.34165962411722</v>
      </c>
      <c r="H24">
        <v>249525.40538725001</v>
      </c>
      <c r="I24">
        <v>9975.4752796133307</v>
      </c>
      <c r="J24">
        <v>46.366508851175197</v>
      </c>
      <c r="K24">
        <v>4.2700000000000005</v>
      </c>
      <c r="L24">
        <v>1108.1334065837507</v>
      </c>
      <c r="M24">
        <v>88.154027143666596</v>
      </c>
      <c r="N24">
        <v>5.5600000000000005</v>
      </c>
      <c r="O24">
        <v>2</v>
      </c>
      <c r="P24">
        <v>2.1434000000000002</v>
      </c>
      <c r="Q24">
        <v>0.59</v>
      </c>
      <c r="R24">
        <v>10.2920404267651</v>
      </c>
      <c r="S24">
        <v>2.2150900492960002</v>
      </c>
      <c r="T24">
        <v>463.85636459889793</v>
      </c>
      <c r="U24">
        <v>124737</v>
      </c>
      <c r="V24">
        <v>227940.11217153669</v>
      </c>
      <c r="W24">
        <v>101.49105005693228</v>
      </c>
      <c r="X24">
        <v>13882</v>
      </c>
      <c r="Y24">
        <v>257752</v>
      </c>
      <c r="Z24">
        <v>36.494</v>
      </c>
      <c r="AA24">
        <v>56361</v>
      </c>
      <c r="AB24">
        <v>0.45400000000000007</v>
      </c>
      <c r="AD24">
        <f t="shared" si="0"/>
        <v>4.2700000000000002E-2</v>
      </c>
      <c r="AE24">
        <f t="shared" si="1"/>
        <v>8.3860249509994151</v>
      </c>
      <c r="AF24">
        <f t="shared" si="2"/>
        <v>10.583389297995367</v>
      </c>
      <c r="AG24">
        <f t="shared" si="3"/>
        <v>2.1434000000000002E-2</v>
      </c>
      <c r="AH24">
        <f t="shared" si="4"/>
        <v>0.02</v>
      </c>
      <c r="AI24">
        <f t="shared" si="5"/>
        <v>5.5600000000000004E-2</v>
      </c>
      <c r="AJ24">
        <f t="shared" si="6"/>
        <v>4.4010826598025998</v>
      </c>
      <c r="AK24">
        <f t="shared" si="7"/>
        <v>4.8148999999999997E-2</v>
      </c>
      <c r="AL24">
        <f t="shared" si="8"/>
        <v>4.7618999999999995E-2</v>
      </c>
      <c r="AM24">
        <f t="shared" si="9"/>
        <v>5.9412004523851856</v>
      </c>
      <c r="AN24">
        <f t="shared" si="10"/>
        <v>9.2078848877020096</v>
      </c>
      <c r="AO24">
        <f t="shared" si="11"/>
        <v>2.4284826389243825</v>
      </c>
      <c r="AP24">
        <f t="shared" si="12"/>
        <v>8.8301681506749325</v>
      </c>
      <c r="AQ24">
        <f t="shared" si="13"/>
        <v>8.7396903440051883</v>
      </c>
      <c r="AR24">
        <f t="shared" si="14"/>
        <v>2.3313708223912917</v>
      </c>
      <c r="AS24">
        <f t="shared" si="14"/>
        <v>0.7952930569804415</v>
      </c>
      <c r="AT24">
        <f t="shared" si="15"/>
        <v>4.4790855929241866</v>
      </c>
      <c r="AU24">
        <f t="shared" si="16"/>
        <v>2.5424270817345183</v>
      </c>
      <c r="AV24">
        <f t="shared" si="17"/>
        <v>5.8999999999999999E-3</v>
      </c>
      <c r="AW24">
        <f t="shared" si="18"/>
        <v>3.4132843995989464</v>
      </c>
      <c r="AX24">
        <f t="shared" si="19"/>
        <v>8.8626052977915961</v>
      </c>
      <c r="AY24">
        <f t="shared" si="20"/>
        <v>0.46366508851175198</v>
      </c>
      <c r="AZ24">
        <f t="shared" si="21"/>
        <v>4.6199706178150493</v>
      </c>
      <c r="BA24">
        <f t="shared" si="22"/>
        <v>8.1368149362525131</v>
      </c>
      <c r="BB24">
        <f t="shared" si="23"/>
        <v>7.287368922036177</v>
      </c>
    </row>
    <row r="25" spans="1:54" x14ac:dyDescent="0.25">
      <c r="A25" t="s">
        <v>54</v>
      </c>
      <c r="B25">
        <v>161417</v>
      </c>
      <c r="C25" s="3">
        <v>6.3898000000000001</v>
      </c>
      <c r="D25" s="1">
        <v>1449396.9786983801</v>
      </c>
      <c r="E25">
        <v>80.899299999999997</v>
      </c>
      <c r="F25" s="3">
        <v>6.5812999999999997</v>
      </c>
      <c r="G25">
        <v>11.332821254004978</v>
      </c>
      <c r="H25">
        <v>250602.74024834001</v>
      </c>
      <c r="I25">
        <v>10115.793439831299</v>
      </c>
      <c r="J25">
        <v>46.582266415568597</v>
      </c>
      <c r="K25">
        <v>4.84</v>
      </c>
      <c r="L25">
        <v>1169.406633732191</v>
      </c>
      <c r="M25">
        <v>88.019601181827298</v>
      </c>
      <c r="N25">
        <v>5.22</v>
      </c>
      <c r="O25">
        <v>2.5</v>
      </c>
      <c r="P25">
        <v>1.8101</v>
      </c>
      <c r="Q25">
        <v>0.15</v>
      </c>
      <c r="R25">
        <v>10.730784346444199</v>
      </c>
      <c r="S25">
        <v>2.2039931778868902</v>
      </c>
      <c r="T25">
        <v>468.29218185147158</v>
      </c>
      <c r="U25">
        <v>125856</v>
      </c>
      <c r="V25">
        <v>228703.29661551397</v>
      </c>
      <c r="W25">
        <v>103.02988983501112</v>
      </c>
      <c r="X25">
        <v>14260</v>
      </c>
      <c r="Y25">
        <v>258615</v>
      </c>
      <c r="Z25">
        <v>36.526000000000003</v>
      </c>
      <c r="AA25">
        <v>54572</v>
      </c>
      <c r="AB25">
        <v>0.45100000000000001</v>
      </c>
      <c r="AD25">
        <f t="shared" si="0"/>
        <v>4.8399999999999999E-2</v>
      </c>
      <c r="AE25">
        <f t="shared" si="1"/>
        <v>8.3937220218781956</v>
      </c>
      <c r="AF25">
        <f t="shared" si="2"/>
        <v>10.588633815366446</v>
      </c>
      <c r="AG25">
        <f t="shared" si="3"/>
        <v>1.8100999999999999E-2</v>
      </c>
      <c r="AH25">
        <f t="shared" si="4"/>
        <v>2.5000000000000001E-2</v>
      </c>
      <c r="AI25">
        <f t="shared" si="5"/>
        <v>5.2199999999999996E-2</v>
      </c>
      <c r="AJ25">
        <f t="shared" si="6"/>
        <v>4.3932051713694094</v>
      </c>
      <c r="AK25">
        <f t="shared" si="7"/>
        <v>4.3662999999999987E-2</v>
      </c>
      <c r="AL25">
        <f t="shared" si="8"/>
        <v>4.1747999999999993E-2</v>
      </c>
      <c r="AM25">
        <f t="shared" si="9"/>
        <v>5.9671893581984365</v>
      </c>
      <c r="AN25">
        <f t="shared" si="10"/>
        <v>9.2218531884267065</v>
      </c>
      <c r="AO25">
        <f t="shared" si="11"/>
        <v>2.4277030514570987</v>
      </c>
      <c r="AP25">
        <f t="shared" si="12"/>
        <v>8.8335999203644313</v>
      </c>
      <c r="AQ25">
        <f t="shared" si="13"/>
        <v>8.7421564587218032</v>
      </c>
      <c r="AR25">
        <f t="shared" si="14"/>
        <v>2.3731166524281</v>
      </c>
      <c r="AS25">
        <f t="shared" si="14"/>
        <v>0.79027079595325056</v>
      </c>
      <c r="AT25">
        <f t="shared" si="15"/>
        <v>4.4775595303777624</v>
      </c>
      <c r="AU25">
        <f t="shared" si="16"/>
        <v>2.5510680855364725</v>
      </c>
      <c r="AV25">
        <f t="shared" si="17"/>
        <v>1.5E-3</v>
      </c>
      <c r="AW25">
        <f t="shared" si="18"/>
        <v>3.466227412721314</v>
      </c>
      <c r="AX25">
        <f t="shared" si="19"/>
        <v>8.8650714125082111</v>
      </c>
      <c r="AY25">
        <f t="shared" si="20"/>
        <v>0.46582266415568596</v>
      </c>
      <c r="AZ25">
        <f t="shared" si="21"/>
        <v>4.6350191387048385</v>
      </c>
      <c r="BA25">
        <f t="shared" si="22"/>
        <v>8.1448693394616853</v>
      </c>
      <c r="BB25">
        <f t="shared" si="23"/>
        <v>7.2918395562071208</v>
      </c>
    </row>
    <row r="26" spans="1:54" x14ac:dyDescent="0.25">
      <c r="A26" t="s">
        <v>55</v>
      </c>
      <c r="B26">
        <v>163889</v>
      </c>
      <c r="C26" s="3">
        <v>5.94</v>
      </c>
      <c r="D26" s="1">
        <v>1458103.9316283499</v>
      </c>
      <c r="E26">
        <v>80.804699999999997</v>
      </c>
      <c r="F26" s="3">
        <v>6.125</v>
      </c>
      <c r="G26">
        <v>11.251651680391923</v>
      </c>
      <c r="H26">
        <v>255464.22349812</v>
      </c>
      <c r="I26">
        <v>10180.636574988272</v>
      </c>
      <c r="J26">
        <v>49.327871222375201</v>
      </c>
      <c r="K26">
        <v>4.49</v>
      </c>
      <c r="L26">
        <v>1140.9565395791813</v>
      </c>
      <c r="M26">
        <v>88.356415982810802</v>
      </c>
      <c r="N26">
        <v>3.48</v>
      </c>
      <c r="O26">
        <v>3.7</v>
      </c>
      <c r="P26">
        <v>2.2150000000000003</v>
      </c>
      <c r="Q26">
        <v>0.93</v>
      </c>
      <c r="R26">
        <v>12.379002258587199</v>
      </c>
      <c r="S26">
        <v>2.2308100200863499</v>
      </c>
      <c r="T26">
        <v>475.73737488903186</v>
      </c>
      <c r="U26">
        <v>127578</v>
      </c>
      <c r="V26">
        <v>231471.27727559386</v>
      </c>
      <c r="W26">
        <v>113.63982394786832</v>
      </c>
      <c r="X26">
        <v>13037</v>
      </c>
      <c r="Y26">
        <v>261745</v>
      </c>
      <c r="Z26">
        <v>36.557000000000002</v>
      </c>
      <c r="AA26">
        <v>53046</v>
      </c>
      <c r="AB26">
        <v>0.45300000000000007</v>
      </c>
      <c r="AD26">
        <f t="shared" si="0"/>
        <v>4.4900000000000002E-2</v>
      </c>
      <c r="AE26">
        <f t="shared" si="1"/>
        <v>8.40807196205939</v>
      </c>
      <c r="AF26">
        <f t="shared" si="2"/>
        <v>10.593774786379573</v>
      </c>
      <c r="AG26">
        <f t="shared" si="3"/>
        <v>2.2150000000000003E-2</v>
      </c>
      <c r="AH26">
        <f t="shared" si="4"/>
        <v>3.7000000000000005E-2</v>
      </c>
      <c r="AI26">
        <f t="shared" si="5"/>
        <v>3.4799999999999998E-2</v>
      </c>
      <c r="AJ26">
        <f t="shared" si="6"/>
        <v>4.39203513215217</v>
      </c>
      <c r="AK26">
        <f t="shared" si="7"/>
        <v>2.9527999999999999E-2</v>
      </c>
      <c r="AL26">
        <f t="shared" si="8"/>
        <v>2.7678000000000001E-2</v>
      </c>
      <c r="AM26">
        <f t="shared" si="9"/>
        <v>5.8766740613364599</v>
      </c>
      <c r="AN26">
        <f t="shared" si="10"/>
        <v>9.2282428200736657</v>
      </c>
      <c r="AO26">
        <f t="shared" si="11"/>
        <v>2.4205149339088474</v>
      </c>
      <c r="AP26">
        <f t="shared" si="12"/>
        <v>8.8519649670474276</v>
      </c>
      <c r="AQ26">
        <f t="shared" si="13"/>
        <v>8.7533383862408538</v>
      </c>
      <c r="AR26">
        <f t="shared" si="14"/>
        <v>2.5160016710027788</v>
      </c>
      <c r="AS26">
        <f t="shared" si="14"/>
        <v>0.80236475722406597</v>
      </c>
      <c r="AT26">
        <f t="shared" si="15"/>
        <v>4.4813788161947663</v>
      </c>
      <c r="AU26">
        <f t="shared" si="16"/>
        <v>2.5659932822178027</v>
      </c>
      <c r="AV26">
        <f t="shared" si="17"/>
        <v>9.300000000000001E-3</v>
      </c>
      <c r="AW26">
        <f t="shared" si="18"/>
        <v>3.4407495730462401</v>
      </c>
      <c r="AX26">
        <f t="shared" si="19"/>
        <v>8.8762533400272616</v>
      </c>
      <c r="AY26">
        <f t="shared" si="20"/>
        <v>0.49327871222375202</v>
      </c>
      <c r="AZ26">
        <f t="shared" si="21"/>
        <v>4.7330340077756032</v>
      </c>
      <c r="BA26">
        <f t="shared" si="22"/>
        <v>8.1576105349084376</v>
      </c>
      <c r="BB26">
        <f t="shared" si="23"/>
        <v>7.3144505844870729</v>
      </c>
    </row>
    <row r="27" spans="1:54" x14ac:dyDescent="0.25">
      <c r="A27" t="s">
        <v>56</v>
      </c>
      <c r="B27">
        <v>165352</v>
      </c>
      <c r="C27" s="3">
        <v>5.7408000000000001</v>
      </c>
      <c r="D27" s="1">
        <v>1466951.2933391801</v>
      </c>
      <c r="E27">
        <v>81.818100000000001</v>
      </c>
      <c r="F27" s="3">
        <v>5.8677999999999999</v>
      </c>
      <c r="G27">
        <v>11.224352552613539</v>
      </c>
      <c r="H27">
        <v>256735.27243777999</v>
      </c>
      <c r="I27">
        <v>10169.599853146918</v>
      </c>
      <c r="J27">
        <v>51.658681982988398</v>
      </c>
      <c r="K27">
        <v>4.2700000000000005</v>
      </c>
      <c r="L27">
        <v>1160.6221521989028</v>
      </c>
      <c r="M27">
        <v>88.300123399431897</v>
      </c>
      <c r="N27">
        <v>1.92</v>
      </c>
      <c r="O27">
        <v>3.6</v>
      </c>
      <c r="P27">
        <v>3.1722000000000001</v>
      </c>
      <c r="Q27">
        <v>0.31</v>
      </c>
      <c r="R27">
        <v>12.634816421650701</v>
      </c>
      <c r="S27">
        <v>2.3459832386665802</v>
      </c>
      <c r="T27">
        <v>477.21408856626385</v>
      </c>
      <c r="U27">
        <v>129282</v>
      </c>
      <c r="V27">
        <v>232467.04284212738</v>
      </c>
      <c r="W27">
        <v>111.43350127036298</v>
      </c>
      <c r="X27">
        <v>13088</v>
      </c>
      <c r="Y27">
        <v>262871</v>
      </c>
      <c r="Z27">
        <v>36.587000000000003</v>
      </c>
      <c r="AA27">
        <v>53821</v>
      </c>
      <c r="AB27">
        <v>0.45400000000000007</v>
      </c>
      <c r="AD27">
        <f t="shared" si="0"/>
        <v>4.2700000000000002E-2</v>
      </c>
      <c r="AE27">
        <f t="shared" si="1"/>
        <v>8.4161388278365372</v>
      </c>
      <c r="AF27">
        <f t="shared" si="2"/>
        <v>10.599003868977682</v>
      </c>
      <c r="AG27">
        <f t="shared" si="3"/>
        <v>3.1722E-2</v>
      </c>
      <c r="AH27">
        <f t="shared" si="4"/>
        <v>3.6000000000000004E-2</v>
      </c>
      <c r="AI27">
        <f t="shared" si="5"/>
        <v>1.9199999999999998E-2</v>
      </c>
      <c r="AJ27">
        <f t="shared" si="6"/>
        <v>4.4044984905254401</v>
      </c>
      <c r="AK27">
        <f t="shared" si="7"/>
        <v>2.6007999999999996E-2</v>
      </c>
      <c r="AL27">
        <f t="shared" si="8"/>
        <v>2.4737999999999996E-2</v>
      </c>
      <c r="AM27">
        <f t="shared" si="9"/>
        <v>5.8797580727873937</v>
      </c>
      <c r="AN27">
        <f t="shared" si="10"/>
        <v>9.2271581424619438</v>
      </c>
      <c r="AO27">
        <f t="shared" si="11"/>
        <v>2.4180857529103443</v>
      </c>
      <c r="AP27">
        <f t="shared" si="12"/>
        <v>8.8561077786017517</v>
      </c>
      <c r="AQ27">
        <f t="shared" si="13"/>
        <v>8.7568107566901041</v>
      </c>
      <c r="AR27">
        <f t="shared" si="14"/>
        <v>2.5364562113836517</v>
      </c>
      <c r="AS27">
        <f t="shared" si="14"/>
        <v>0.85270460556235916</v>
      </c>
      <c r="AT27">
        <f t="shared" si="15"/>
        <v>4.4807415051109976</v>
      </c>
      <c r="AU27">
        <f t="shared" si="16"/>
        <v>2.5682722271323666</v>
      </c>
      <c r="AV27">
        <f t="shared" si="17"/>
        <v>3.0999999999999999E-3</v>
      </c>
      <c r="AW27">
        <f t="shared" si="18"/>
        <v>3.457018492369905</v>
      </c>
      <c r="AX27">
        <f t="shared" si="19"/>
        <v>8.8797257104765119</v>
      </c>
      <c r="AY27">
        <f t="shared" si="20"/>
        <v>0.51658681982988397</v>
      </c>
      <c r="AZ27">
        <f t="shared" si="21"/>
        <v>4.7134280118195928</v>
      </c>
      <c r="BA27">
        <f t="shared" si="22"/>
        <v>8.1700583578771528</v>
      </c>
      <c r="BB27">
        <f t="shared" si="23"/>
        <v>7.3485488712464218</v>
      </c>
    </row>
    <row r="28" spans="1:54" x14ac:dyDescent="0.25">
      <c r="A28" t="s">
        <v>57</v>
      </c>
      <c r="B28">
        <v>167517</v>
      </c>
      <c r="C28" s="3">
        <v>5.5247000000000002</v>
      </c>
      <c r="D28" s="1">
        <v>1475903.5296469701</v>
      </c>
      <c r="E28">
        <v>82.773899999999998</v>
      </c>
      <c r="F28" s="3">
        <v>5.6875</v>
      </c>
      <c r="G28">
        <v>11.203305670379388</v>
      </c>
      <c r="H28">
        <v>258127.71216487</v>
      </c>
      <c r="I28">
        <v>10294.15012421595</v>
      </c>
      <c r="J28">
        <v>52.271213442687397</v>
      </c>
      <c r="K28">
        <v>5.01</v>
      </c>
      <c r="L28">
        <v>1327.8250101851283</v>
      </c>
      <c r="M28">
        <v>85.929706767186602</v>
      </c>
      <c r="N28">
        <v>-1.82</v>
      </c>
      <c r="O28">
        <v>3.9</v>
      </c>
      <c r="P28">
        <v>3.2670000000000003</v>
      </c>
      <c r="Q28">
        <v>-0.15</v>
      </c>
      <c r="R28">
        <v>13.2667650286122</v>
      </c>
      <c r="S28">
        <v>2.37211927581393</v>
      </c>
      <c r="T28">
        <v>485.24755212678872</v>
      </c>
      <c r="U28">
        <v>131597</v>
      </c>
      <c r="V28">
        <v>233132.95001051083</v>
      </c>
      <c r="W28">
        <v>114.59723410748802</v>
      </c>
      <c r="X28">
        <v>12196</v>
      </c>
      <c r="Y28">
        <v>263624</v>
      </c>
      <c r="Z28">
        <v>36.619999999999997</v>
      </c>
      <c r="AA28">
        <v>55560</v>
      </c>
      <c r="AB28">
        <v>0.45600000000000002</v>
      </c>
      <c r="AD28">
        <f t="shared" si="0"/>
        <v>5.0099999999999999E-2</v>
      </c>
      <c r="AE28">
        <f t="shared" si="1"/>
        <v>8.4282455783881876</v>
      </c>
      <c r="AF28">
        <f t="shared" si="2"/>
        <v>10.604186383442405</v>
      </c>
      <c r="AG28">
        <f t="shared" si="3"/>
        <v>3.2670000000000005E-2</v>
      </c>
      <c r="AH28">
        <f t="shared" si="4"/>
        <v>3.9E-2</v>
      </c>
      <c r="AI28">
        <f t="shared" si="5"/>
        <v>-1.8200000000000001E-2</v>
      </c>
      <c r="AJ28">
        <f t="shared" si="6"/>
        <v>4.4161127943084653</v>
      </c>
      <c r="AK28">
        <f t="shared" si="7"/>
        <v>3.3738999999999998E-2</v>
      </c>
      <c r="AL28">
        <f t="shared" si="8"/>
        <v>3.2111000000000001E-2</v>
      </c>
      <c r="AM28">
        <f t="shared" si="9"/>
        <v>5.8082687688617805</v>
      </c>
      <c r="AN28">
        <f t="shared" si="10"/>
        <v>9.2393310637682937</v>
      </c>
      <c r="AO28">
        <f t="shared" si="11"/>
        <v>2.4162088838941265</v>
      </c>
      <c r="AP28">
        <f t="shared" si="12"/>
        <v>8.8606152105721208</v>
      </c>
      <c r="AQ28">
        <f t="shared" si="13"/>
        <v>8.7587696314741574</v>
      </c>
      <c r="AR28">
        <f t="shared" si="14"/>
        <v>2.585262037811797</v>
      </c>
      <c r="AS28">
        <f t="shared" si="14"/>
        <v>0.86378376478435914</v>
      </c>
      <c r="AT28">
        <f t="shared" si="15"/>
        <v>4.4535295988578474</v>
      </c>
      <c r="AU28">
        <f t="shared" si="16"/>
        <v>2.58406463822906</v>
      </c>
      <c r="AV28">
        <f t="shared" si="17"/>
        <v>-1.5E-3</v>
      </c>
      <c r="AW28">
        <f t="shared" si="18"/>
        <v>3.59070301266875</v>
      </c>
      <c r="AX28">
        <f t="shared" si="19"/>
        <v>8.8816845852605653</v>
      </c>
      <c r="AY28">
        <f t="shared" si="20"/>
        <v>0.52271213442687392</v>
      </c>
      <c r="AZ28">
        <f t="shared" si="21"/>
        <v>4.7414236688016675</v>
      </c>
      <c r="BA28">
        <f t="shared" si="22"/>
        <v>8.1869049620145642</v>
      </c>
      <c r="BB28">
        <f t="shared" si="23"/>
        <v>7.3389381696890439</v>
      </c>
    </row>
    <row r="29" spans="1:54" x14ac:dyDescent="0.25">
      <c r="A29" t="s">
        <v>58</v>
      </c>
      <c r="B29">
        <v>170226</v>
      </c>
      <c r="C29" s="3">
        <v>5.9016000000000002</v>
      </c>
      <c r="D29" s="1">
        <v>1484924.1901260901</v>
      </c>
      <c r="E29">
        <v>88.269000000000005</v>
      </c>
      <c r="F29" s="3">
        <v>5.8555000000000001</v>
      </c>
      <c r="G29">
        <v>11.185648527854683</v>
      </c>
      <c r="H29">
        <v>260792.59136873999</v>
      </c>
      <c r="I29">
        <v>10421.548195084675</v>
      </c>
      <c r="J29">
        <v>51.597876112302401</v>
      </c>
      <c r="K29">
        <v>4.0999999999999996</v>
      </c>
      <c r="L29">
        <v>1418.4144825591782</v>
      </c>
      <c r="M29">
        <v>84.751892121293096</v>
      </c>
      <c r="N29">
        <v>-2.9</v>
      </c>
      <c r="O29">
        <v>4.5</v>
      </c>
      <c r="P29">
        <v>2.3136000000000001</v>
      </c>
      <c r="Q29">
        <v>-0.34</v>
      </c>
      <c r="R29">
        <v>14.308747246995701</v>
      </c>
      <c r="S29">
        <v>2.44550122766565</v>
      </c>
      <c r="T29">
        <v>473.2984737814736</v>
      </c>
      <c r="U29">
        <v>134086</v>
      </c>
      <c r="V29">
        <v>233563.62303973094</v>
      </c>
      <c r="W29">
        <v>112.41191716430467</v>
      </c>
      <c r="X29">
        <v>12684</v>
      </c>
      <c r="Y29">
        <v>264111</v>
      </c>
      <c r="Z29">
        <v>36.652999999999999</v>
      </c>
      <c r="AA29">
        <v>56721</v>
      </c>
      <c r="AB29">
        <v>0.46300000000000002</v>
      </c>
      <c r="AD29">
        <f t="shared" si="0"/>
        <v>4.0999999999999995E-2</v>
      </c>
      <c r="AE29">
        <f t="shared" si="1"/>
        <v>8.4433869645401725</v>
      </c>
      <c r="AF29">
        <f t="shared" si="2"/>
        <v>10.609378998124175</v>
      </c>
      <c r="AG29">
        <f t="shared" si="3"/>
        <v>2.3136E-2</v>
      </c>
      <c r="AH29">
        <f t="shared" si="4"/>
        <v>4.4999999999999998E-2</v>
      </c>
      <c r="AI29">
        <f t="shared" si="5"/>
        <v>-2.8999999999999998E-2</v>
      </c>
      <c r="AJ29">
        <f t="shared" si="6"/>
        <v>4.4803889700906607</v>
      </c>
      <c r="AK29">
        <f t="shared" si="7"/>
        <v>2.8603999999999997E-2</v>
      </c>
      <c r="AL29">
        <f t="shared" si="8"/>
        <v>2.9064999999999997E-2</v>
      </c>
      <c r="AM29">
        <f t="shared" si="9"/>
        <v>5.846601355286734</v>
      </c>
      <c r="AN29">
        <f t="shared" si="10"/>
        <v>9.2516308834533554</v>
      </c>
      <c r="AO29">
        <f t="shared" si="11"/>
        <v>2.4146315751883121</v>
      </c>
      <c r="AP29">
        <f t="shared" si="12"/>
        <v>8.8699854209311848</v>
      </c>
      <c r="AQ29">
        <f t="shared" si="13"/>
        <v>8.759714514149751</v>
      </c>
      <c r="AR29">
        <f t="shared" si="14"/>
        <v>2.6608710458504747</v>
      </c>
      <c r="AS29">
        <f t="shared" si="14"/>
        <v>0.89425010300722862</v>
      </c>
      <c r="AT29">
        <f t="shared" si="15"/>
        <v>4.4397280719263028</v>
      </c>
      <c r="AU29">
        <f t="shared" si="16"/>
        <v>2.5582309319030747</v>
      </c>
      <c r="AV29">
        <f t="shared" si="17"/>
        <v>-3.4000000000000002E-3</v>
      </c>
      <c r="AW29">
        <f t="shared" si="18"/>
        <v>3.6557996848264818</v>
      </c>
      <c r="AX29">
        <f t="shared" si="19"/>
        <v>8.8826294679361606</v>
      </c>
      <c r="AY29">
        <f t="shared" si="20"/>
        <v>0.51597876112302399</v>
      </c>
      <c r="AZ29">
        <f t="shared" si="21"/>
        <v>4.7221699564328388</v>
      </c>
      <c r="BA29">
        <f t="shared" si="22"/>
        <v>8.2047413837465228</v>
      </c>
      <c r="BB29">
        <f t="shared" si="23"/>
        <v>7.3057809293112603</v>
      </c>
    </row>
    <row r="30" spans="1:54" x14ac:dyDescent="0.25">
      <c r="A30" t="s">
        <v>59</v>
      </c>
      <c r="B30">
        <v>172812</v>
      </c>
      <c r="C30" s="3">
        <v>5.9225000000000003</v>
      </c>
      <c r="D30" s="1">
        <v>1496255.92940533</v>
      </c>
      <c r="E30">
        <v>92.722800000000007</v>
      </c>
      <c r="F30" s="3">
        <v>5.9375</v>
      </c>
      <c r="G30">
        <v>11.227057763803636</v>
      </c>
      <c r="H30">
        <v>262353.12056194001</v>
      </c>
      <c r="I30">
        <v>10776.753465510195</v>
      </c>
      <c r="J30">
        <v>52.833678353711903</v>
      </c>
      <c r="K30">
        <v>6.98</v>
      </c>
      <c r="L30">
        <v>1380.8484920118706</v>
      </c>
      <c r="M30">
        <v>82.626212981725004</v>
      </c>
      <c r="N30">
        <v>-5.94</v>
      </c>
      <c r="O30">
        <v>4.0999999999999996</v>
      </c>
      <c r="P30">
        <v>2.9951000000000003</v>
      </c>
      <c r="Q30">
        <v>-0.13</v>
      </c>
      <c r="R30">
        <v>13.468667549444399</v>
      </c>
      <c r="S30">
        <v>2.5410056917928499</v>
      </c>
      <c r="T30">
        <v>478.95517539632419</v>
      </c>
      <c r="U30">
        <v>132870</v>
      </c>
      <c r="V30">
        <v>234668.16228715578</v>
      </c>
      <c r="W30">
        <v>109.86726032838159</v>
      </c>
      <c r="X30">
        <v>11207</v>
      </c>
      <c r="Y30">
        <v>265360</v>
      </c>
      <c r="Z30">
        <v>36.685000000000002</v>
      </c>
      <c r="AA30">
        <v>56718</v>
      </c>
      <c r="AB30">
        <v>0.46</v>
      </c>
      <c r="AD30">
        <f t="shared" ref="AD30:AD93" si="24">K30/100</f>
        <v>6.9800000000000001E-2</v>
      </c>
      <c r="AE30">
        <f t="shared" si="1"/>
        <v>8.4575916252194254</v>
      </c>
      <c r="AF30">
        <f t="shared" si="2"/>
        <v>10.616108546524506</v>
      </c>
      <c r="AG30">
        <f t="shared" ref="AG30:AG93" si="25">P30/100</f>
        <v>2.9951000000000002E-2</v>
      </c>
      <c r="AH30">
        <f t="shared" si="4"/>
        <v>4.0999999999999995E-2</v>
      </c>
      <c r="AI30">
        <f t="shared" ref="AI30:AI93" si="26">N30/100</f>
        <v>-5.9400000000000001E-2</v>
      </c>
      <c r="AJ30">
        <f t="shared" si="6"/>
        <v>4.5296143970224696</v>
      </c>
      <c r="AK30">
        <f t="shared" si="7"/>
        <v>4.3884999999999993E-2</v>
      </c>
      <c r="AL30">
        <f t="shared" si="8"/>
        <v>4.3734999999999996E-2</v>
      </c>
      <c r="AM30">
        <f t="shared" si="9"/>
        <v>5.7219259098860702</v>
      </c>
      <c r="AN30">
        <f t="shared" si="10"/>
        <v>9.2851466363502233</v>
      </c>
      <c r="AO30">
        <f t="shared" si="11"/>
        <v>2.418326736542558</v>
      </c>
      <c r="AP30">
        <f t="shared" si="12"/>
        <v>8.8750787115301133</v>
      </c>
      <c r="AQ30">
        <f t="shared" si="13"/>
        <v>8.7635597676685677</v>
      </c>
      <c r="AR30">
        <f t="shared" ref="AR30:AS61" si="27">LN(R30)</f>
        <v>2.6003660656663068</v>
      </c>
      <c r="AS30">
        <f t="shared" si="27"/>
        <v>0.93255994431696254</v>
      </c>
      <c r="AT30">
        <f t="shared" si="15"/>
        <v>4.4143269786295987</v>
      </c>
      <c r="AU30">
        <f t="shared" si="16"/>
        <v>2.5692390613177345</v>
      </c>
      <c r="AV30">
        <f t="shared" si="17"/>
        <v>-1.2999999999999999E-3</v>
      </c>
      <c r="AW30">
        <f t="shared" si="18"/>
        <v>3.6280854863268792</v>
      </c>
      <c r="AX30">
        <f t="shared" si="19"/>
        <v>8.8864747214549755</v>
      </c>
      <c r="AY30">
        <f t="shared" ref="AY30:AY93" si="28">J30/100</f>
        <v>0.52833678353711899</v>
      </c>
      <c r="AZ30">
        <f t="shared" si="21"/>
        <v>4.699272912826955</v>
      </c>
      <c r="BA30">
        <f t="shared" si="22"/>
        <v>8.194758533419396</v>
      </c>
      <c r="BB30">
        <f t="shared" si="23"/>
        <v>7.2765467884679014</v>
      </c>
    </row>
    <row r="31" spans="1:54" x14ac:dyDescent="0.25">
      <c r="A31" t="s">
        <v>60</v>
      </c>
      <c r="B31">
        <v>174207</v>
      </c>
      <c r="C31" s="3">
        <v>6.1971999999999996</v>
      </c>
      <c r="D31" s="1">
        <v>1507689.96066228</v>
      </c>
      <c r="E31">
        <v>95.026600000000002</v>
      </c>
      <c r="F31" s="3">
        <v>6.1984000000000004</v>
      </c>
      <c r="G31">
        <v>11.254788679336082</v>
      </c>
      <c r="H31">
        <v>265487.16866437998</v>
      </c>
      <c r="I31">
        <v>10679.796584503385</v>
      </c>
      <c r="J31">
        <v>49.997483603393597</v>
      </c>
      <c r="K31">
        <v>6.47</v>
      </c>
      <c r="L31">
        <v>1398.2889635344877</v>
      </c>
      <c r="M31">
        <v>81.098960699111203</v>
      </c>
      <c r="N31">
        <v>-7.6000000000000005</v>
      </c>
      <c r="O31">
        <v>3.9</v>
      </c>
      <c r="P31">
        <v>1.5490000000000002</v>
      </c>
      <c r="Q31">
        <v>0</v>
      </c>
      <c r="R31">
        <v>11.0177200529942</v>
      </c>
      <c r="S31">
        <v>2.4610795638021998</v>
      </c>
      <c r="T31">
        <v>487.70750943789687</v>
      </c>
      <c r="U31">
        <v>134214</v>
      </c>
      <c r="V31">
        <v>237917.80821644867</v>
      </c>
      <c r="W31">
        <v>114.42248086091952</v>
      </c>
      <c r="X31">
        <v>11114</v>
      </c>
      <c r="Y31">
        <v>267742</v>
      </c>
      <c r="Z31">
        <v>36.718000000000004</v>
      </c>
      <c r="AA31">
        <v>57584</v>
      </c>
      <c r="AB31">
        <v>0.46700000000000003</v>
      </c>
      <c r="AD31">
        <f t="shared" si="24"/>
        <v>6.4699999999999994E-2</v>
      </c>
      <c r="AE31">
        <f t="shared" ref="AE31:AE94" si="29">LN(B31/Z31)</f>
        <v>8.4647324282520824</v>
      </c>
      <c r="AF31">
        <f t="shared" ref="AF31:AF94" si="30">LN(D31/Z31)</f>
        <v>10.622822111996394</v>
      </c>
      <c r="AG31">
        <f t="shared" si="25"/>
        <v>1.5490000000000002E-2</v>
      </c>
      <c r="AH31">
        <f t="shared" ref="AH31:AH94" si="31">O31/100</f>
        <v>3.9E-2</v>
      </c>
      <c r="AI31">
        <f t="shared" si="26"/>
        <v>-7.6000000000000012E-2</v>
      </c>
      <c r="AJ31">
        <f t="shared" ref="AJ31:AJ94" si="32">LN(E31)</f>
        <v>4.5541568524078571</v>
      </c>
      <c r="AK31">
        <f t="shared" si="7"/>
        <v>5.0909000000000003E-2</v>
      </c>
      <c r="AL31">
        <f t="shared" ref="AL31:AL94" si="33">(C31-P32)/100</f>
        <v>5.0896999999999998E-2</v>
      </c>
      <c r="AM31">
        <f t="shared" ref="AM31:AM94" si="34">LN(X31/Z31)</f>
        <v>5.7126937558018529</v>
      </c>
      <c r="AN31">
        <f t="shared" ref="AN31:AN94" si="35">LN(I31)</f>
        <v>9.2761090659379875</v>
      </c>
      <c r="AO31">
        <f t="shared" ref="AO31:AO94" si="36">LN(G31)</f>
        <v>2.4207936984681764</v>
      </c>
      <c r="AP31">
        <f t="shared" ref="AP31:AP94" si="37">LN(H31/Z31)</f>
        <v>8.8860546915105143</v>
      </c>
      <c r="AQ31">
        <f t="shared" ref="AQ31:AQ94" si="38">LN(V31/Z31)</f>
        <v>8.7764134513423873</v>
      </c>
      <c r="AR31">
        <f t="shared" si="27"/>
        <v>2.3995048905769063</v>
      </c>
      <c r="AS31">
        <f t="shared" si="27"/>
        <v>0.90060010075312202</v>
      </c>
      <c r="AT31">
        <f t="shared" ref="AT31:AT94" si="39">LN(M31)</f>
        <v>4.3956701459851377</v>
      </c>
      <c r="AU31">
        <f t="shared" ref="AU31:AU94" si="40">LN(T31/Z31)</f>
        <v>2.5864487622176351</v>
      </c>
      <c r="AV31">
        <f t="shared" ref="AV31:AV94" si="41">Q31/100</f>
        <v>0</v>
      </c>
      <c r="AW31">
        <f t="shared" ref="AW31:AW94" si="42">LN(L31/Z31)</f>
        <v>3.6397375012039088</v>
      </c>
      <c r="AX31">
        <f t="shared" ref="AX31:AX94" si="43">LN(Y31/Z31)</f>
        <v>8.8945120112074925</v>
      </c>
      <c r="AY31">
        <f t="shared" si="28"/>
        <v>0.499974836033936</v>
      </c>
      <c r="AZ31">
        <f t="shared" ref="AZ31:AZ94" si="44">LN(W31)</f>
        <v>4.7398975706619595</v>
      </c>
      <c r="BA31">
        <f t="shared" ref="BA31:BA94" si="45">LN(U31/Z31)</f>
        <v>8.2039237219481524</v>
      </c>
      <c r="BB31">
        <f t="shared" si="23"/>
        <v>7.2901519065236311</v>
      </c>
    </row>
    <row r="32" spans="1:54" x14ac:dyDescent="0.25">
      <c r="A32" t="s">
        <v>61</v>
      </c>
      <c r="B32">
        <v>175290</v>
      </c>
      <c r="C32" s="3">
        <v>6.7682000000000002</v>
      </c>
      <c r="D32" s="1">
        <v>1519185.40706987</v>
      </c>
      <c r="E32">
        <v>97.322100000000006</v>
      </c>
      <c r="F32" s="3">
        <v>6.8692000000000002</v>
      </c>
      <c r="G32">
        <v>11.19902841134283</v>
      </c>
      <c r="H32">
        <v>267740.16126684</v>
      </c>
      <c r="I32">
        <v>10753.157807147323</v>
      </c>
      <c r="J32">
        <v>53.759832719567498</v>
      </c>
      <c r="K32">
        <v>5.9</v>
      </c>
      <c r="L32">
        <v>1431.6648186007151</v>
      </c>
      <c r="M32">
        <v>80.667815290192905</v>
      </c>
      <c r="N32">
        <v>-6.13</v>
      </c>
      <c r="O32">
        <v>3.5</v>
      </c>
      <c r="P32">
        <v>1.1075000000000002</v>
      </c>
      <c r="Q32">
        <v>-0.17</v>
      </c>
      <c r="R32">
        <v>11.135709183823099</v>
      </c>
      <c r="S32">
        <v>2.3352484363675101</v>
      </c>
      <c r="T32">
        <v>476.50892670141661</v>
      </c>
      <c r="U32">
        <v>134528</v>
      </c>
      <c r="V32">
        <v>239750.85992049598</v>
      </c>
      <c r="W32">
        <v>116.8193316740789</v>
      </c>
      <c r="X32">
        <v>11681</v>
      </c>
      <c r="Y32">
        <v>269760</v>
      </c>
      <c r="Z32">
        <v>36.750999999999998</v>
      </c>
      <c r="AA32">
        <v>59078</v>
      </c>
      <c r="AB32">
        <v>0.46700000000000003</v>
      </c>
      <c r="AD32">
        <f t="shared" si="24"/>
        <v>5.9000000000000004E-2</v>
      </c>
      <c r="AE32">
        <f t="shared" si="29"/>
        <v>8.4700315880436019</v>
      </c>
      <c r="AF32">
        <f t="shared" si="30"/>
        <v>10.629519396593546</v>
      </c>
      <c r="AG32">
        <f t="shared" si="25"/>
        <v>1.1075000000000002E-2</v>
      </c>
      <c r="AH32">
        <f t="shared" si="31"/>
        <v>3.5000000000000003E-2</v>
      </c>
      <c r="AI32">
        <f t="shared" si="26"/>
        <v>-6.13E-2</v>
      </c>
      <c r="AJ32">
        <f t="shared" si="32"/>
        <v>4.5780260959809107</v>
      </c>
      <c r="AK32">
        <f t="shared" ref="AK32:AK94" si="46">(F32-P33)/100</f>
        <v>5.4934999999999998E-2</v>
      </c>
      <c r="AL32">
        <f t="shared" si="33"/>
        <v>5.3925000000000001E-2</v>
      </c>
      <c r="AM32">
        <f t="shared" si="34"/>
        <v>5.7615534329827058</v>
      </c>
      <c r="AN32">
        <f t="shared" si="35"/>
        <v>9.2829547399219479</v>
      </c>
      <c r="AO32">
        <f t="shared" si="36"/>
        <v>2.4158270255508905</v>
      </c>
      <c r="AP32">
        <f t="shared" si="37"/>
        <v>8.893606805493004</v>
      </c>
      <c r="AQ32">
        <f t="shared" si="38"/>
        <v>8.7831901433045143</v>
      </c>
      <c r="AR32">
        <f t="shared" si="27"/>
        <v>2.4101569882926484</v>
      </c>
      <c r="AS32">
        <f t="shared" si="27"/>
        <v>0.8481182821923976</v>
      </c>
      <c r="AT32">
        <f t="shared" si="39"/>
        <v>4.3903396765218243</v>
      </c>
      <c r="AU32">
        <f t="shared" si="40"/>
        <v>2.5623210206417322</v>
      </c>
      <c r="AV32">
        <f t="shared" si="41"/>
        <v>-1.7000000000000001E-3</v>
      </c>
      <c r="AW32">
        <f t="shared" si="42"/>
        <v>3.6624278187270969</v>
      </c>
      <c r="AX32">
        <f t="shared" si="43"/>
        <v>8.9011225176226372</v>
      </c>
      <c r="AY32">
        <f t="shared" si="28"/>
        <v>0.53759832719567502</v>
      </c>
      <c r="AZ32">
        <f t="shared" si="44"/>
        <v>4.7606285676069175</v>
      </c>
      <c r="BA32">
        <f t="shared" si="45"/>
        <v>8.205362198623579</v>
      </c>
      <c r="BB32">
        <f t="shared" si="23"/>
        <v>7.3210533606952897</v>
      </c>
    </row>
    <row r="33" spans="1:54" x14ac:dyDescent="0.25">
      <c r="A33" t="s">
        <v>62</v>
      </c>
      <c r="B33">
        <v>176651</v>
      </c>
      <c r="C33" s="3">
        <v>7.0307000000000004</v>
      </c>
      <c r="D33" s="1">
        <v>1530708.7636883301</v>
      </c>
      <c r="E33">
        <v>98.5351</v>
      </c>
      <c r="F33" s="3">
        <v>7.1483999999999996</v>
      </c>
      <c r="G33">
        <v>11.174065937585295</v>
      </c>
      <c r="H33">
        <v>272049.22617924999</v>
      </c>
      <c r="I33">
        <v>11026.198253569262</v>
      </c>
      <c r="J33">
        <v>45.371349994724802</v>
      </c>
      <c r="K33">
        <v>8.08</v>
      </c>
      <c r="L33">
        <v>1379.0837302659934</v>
      </c>
      <c r="M33">
        <v>79.775057036150798</v>
      </c>
      <c r="N33">
        <v>-5.79</v>
      </c>
      <c r="O33">
        <v>3.4</v>
      </c>
      <c r="P33">
        <v>1.3757000000000001</v>
      </c>
      <c r="Q33">
        <v>0.32</v>
      </c>
      <c r="R33">
        <v>11.2365751428271</v>
      </c>
      <c r="S33">
        <v>2.2026423437416001</v>
      </c>
      <c r="T33">
        <v>479.56739102734804</v>
      </c>
      <c r="U33">
        <v>135608</v>
      </c>
      <c r="V33">
        <v>242356.86321350309</v>
      </c>
      <c r="W33">
        <v>121.99791829968775</v>
      </c>
      <c r="X33">
        <v>10029</v>
      </c>
      <c r="Y33">
        <v>273355</v>
      </c>
      <c r="Z33">
        <v>36.786000000000001</v>
      </c>
      <c r="AA33">
        <v>60674</v>
      </c>
      <c r="AB33">
        <v>0.47800000000000004</v>
      </c>
      <c r="AD33">
        <f t="shared" si="24"/>
        <v>8.0799999999999997E-2</v>
      </c>
      <c r="AE33">
        <f t="shared" si="29"/>
        <v>8.4768139756740695</v>
      </c>
      <c r="AF33">
        <f t="shared" si="30"/>
        <v>10.636124092336262</v>
      </c>
      <c r="AG33">
        <f t="shared" si="25"/>
        <v>1.3757000000000002E-2</v>
      </c>
      <c r="AH33">
        <f t="shared" si="31"/>
        <v>3.4000000000000002E-2</v>
      </c>
      <c r="AI33">
        <f t="shared" si="26"/>
        <v>-5.79E-2</v>
      </c>
      <c r="AJ33">
        <f t="shared" si="32"/>
        <v>4.5904128298798446</v>
      </c>
      <c r="AK33">
        <f t="shared" si="46"/>
        <v>6.1696000000000001E-2</v>
      </c>
      <c r="AL33">
        <f t="shared" si="33"/>
        <v>6.051900000000001E-2</v>
      </c>
      <c r="AM33">
        <f t="shared" si="34"/>
        <v>5.6081188370796022</v>
      </c>
      <c r="AN33">
        <f t="shared" si="35"/>
        <v>9.308029379540244</v>
      </c>
      <c r="AO33">
        <f t="shared" si="36"/>
        <v>2.4135955520026586</v>
      </c>
      <c r="AP33">
        <f t="shared" si="37"/>
        <v>8.9086209694950611</v>
      </c>
      <c r="AQ33">
        <f t="shared" si="38"/>
        <v>8.7930492222924546</v>
      </c>
      <c r="AR33">
        <f t="shared" si="27"/>
        <v>2.4191740954388234</v>
      </c>
      <c r="AS33">
        <f t="shared" si="27"/>
        <v>0.7896577049994048</v>
      </c>
      <c r="AT33">
        <f t="shared" si="39"/>
        <v>4.379210887126769</v>
      </c>
      <c r="AU33">
        <f t="shared" si="40"/>
        <v>2.5677670908134829</v>
      </c>
      <c r="AV33">
        <f t="shared" si="41"/>
        <v>3.2000000000000002E-3</v>
      </c>
      <c r="AW33">
        <f t="shared" si="42"/>
        <v>3.6240572560458451</v>
      </c>
      <c r="AX33">
        <f t="shared" si="43"/>
        <v>8.9134092577148376</v>
      </c>
      <c r="AY33">
        <f t="shared" si="28"/>
        <v>0.45371349994724802</v>
      </c>
      <c r="AZ33">
        <f t="shared" si="44"/>
        <v>4.8040039814703661</v>
      </c>
      <c r="BA33">
        <f t="shared" si="45"/>
        <v>8.2124063117897155</v>
      </c>
      <c r="BB33">
        <f t="shared" si="23"/>
        <v>7.3407824535074324</v>
      </c>
    </row>
    <row r="34" spans="1:54" x14ac:dyDescent="0.25">
      <c r="A34" t="s">
        <v>63</v>
      </c>
      <c r="B34">
        <v>179403</v>
      </c>
      <c r="C34" s="3">
        <v>6.8868999999999998</v>
      </c>
      <c r="D34" s="1">
        <v>1541293.40742212</v>
      </c>
      <c r="E34">
        <v>100.6572</v>
      </c>
      <c r="F34" s="3">
        <v>7.25</v>
      </c>
      <c r="G34">
        <v>11.167770326100385</v>
      </c>
      <c r="H34">
        <v>272075.06886273</v>
      </c>
      <c r="I34">
        <v>11269.775902898462</v>
      </c>
      <c r="J34">
        <v>42.842402836650798</v>
      </c>
      <c r="K34">
        <v>7.41</v>
      </c>
      <c r="L34">
        <v>1383.8833576678794</v>
      </c>
      <c r="M34">
        <v>78.343543068283296</v>
      </c>
      <c r="N34">
        <v>-5.96</v>
      </c>
      <c r="O34">
        <v>3.4</v>
      </c>
      <c r="P34">
        <v>0.9788</v>
      </c>
      <c r="Q34">
        <v>0.16</v>
      </c>
      <c r="R34">
        <v>8.9010021530306105</v>
      </c>
      <c r="S34">
        <v>2.0795548501064198</v>
      </c>
      <c r="T34">
        <v>478.69095896935102</v>
      </c>
      <c r="U34">
        <v>138380</v>
      </c>
      <c r="V34">
        <v>244696.7402933877</v>
      </c>
      <c r="W34">
        <v>119.77752387408201</v>
      </c>
      <c r="X34">
        <v>8765</v>
      </c>
      <c r="Y34">
        <v>275503</v>
      </c>
      <c r="Z34">
        <v>36.820999999999998</v>
      </c>
      <c r="AA34">
        <v>60106</v>
      </c>
      <c r="AB34">
        <v>0.48900000000000005</v>
      </c>
      <c r="AD34">
        <f t="shared" si="24"/>
        <v>7.4099999999999999E-2</v>
      </c>
      <c r="AE34">
        <f t="shared" si="29"/>
        <v>8.4913216162862781</v>
      </c>
      <c r="AF34">
        <f t="shared" si="30"/>
        <v>10.642064162252867</v>
      </c>
      <c r="AG34">
        <f t="shared" si="25"/>
        <v>9.7879999999999998E-3</v>
      </c>
      <c r="AH34">
        <f t="shared" si="31"/>
        <v>3.4000000000000002E-2</v>
      </c>
      <c r="AI34">
        <f t="shared" si="26"/>
        <v>-5.96E-2</v>
      </c>
      <c r="AJ34">
        <f t="shared" si="32"/>
        <v>4.6117206845496472</v>
      </c>
      <c r="AK34">
        <f t="shared" si="46"/>
        <v>6.1032999999999997E-2</v>
      </c>
      <c r="AL34">
        <f t="shared" si="33"/>
        <v>5.7401999999999995E-2</v>
      </c>
      <c r="AM34">
        <f t="shared" si="34"/>
        <v>5.4724534627665715</v>
      </c>
      <c r="AN34">
        <f t="shared" si="35"/>
        <v>9.3298797224437973</v>
      </c>
      <c r="AO34">
        <f t="shared" si="36"/>
        <v>2.4130319804522058</v>
      </c>
      <c r="AP34">
        <f t="shared" si="37"/>
        <v>8.9077649610774792</v>
      </c>
      <c r="AQ34">
        <f t="shared" si="38"/>
        <v>8.8017065935166041</v>
      </c>
      <c r="AR34">
        <f t="shared" si="27"/>
        <v>2.1861638718631387</v>
      </c>
      <c r="AS34">
        <f t="shared" si="27"/>
        <v>0.7321538564369694</v>
      </c>
      <c r="AT34">
        <f t="shared" si="39"/>
        <v>4.3611035540248295</v>
      </c>
      <c r="AU34">
        <f t="shared" si="40"/>
        <v>2.5649868749995326</v>
      </c>
      <c r="AV34">
        <f t="shared" si="41"/>
        <v>1.6000000000000001E-3</v>
      </c>
      <c r="AW34">
        <f t="shared" si="42"/>
        <v>3.6265805188954596</v>
      </c>
      <c r="AX34">
        <f t="shared" si="43"/>
        <v>8.9202854622192511</v>
      </c>
      <c r="AY34">
        <f t="shared" si="28"/>
        <v>0.428424028366508</v>
      </c>
      <c r="AZ34">
        <f t="shared" si="44"/>
        <v>4.7856360543408085</v>
      </c>
      <c r="BA34">
        <f t="shared" si="45"/>
        <v>8.2316904684640395</v>
      </c>
      <c r="BB34">
        <f t="shared" ref="BB34:BB94" si="47">LN(AA30/Z34)</f>
        <v>7.3397785650646759</v>
      </c>
    </row>
    <row r="35" spans="1:54" x14ac:dyDescent="0.25">
      <c r="A35" t="s">
        <v>64</v>
      </c>
      <c r="B35">
        <v>181045</v>
      </c>
      <c r="C35" s="3">
        <v>7.0937999999999999</v>
      </c>
      <c r="D35" s="1">
        <v>1551939.21200273</v>
      </c>
      <c r="E35">
        <v>100.5442</v>
      </c>
      <c r="F35" s="3">
        <v>7.3278999999999996</v>
      </c>
      <c r="G35">
        <v>11.133629734199609</v>
      </c>
      <c r="H35">
        <v>276221.64669879997</v>
      </c>
      <c r="I35">
        <v>11542.962686015719</v>
      </c>
      <c r="J35">
        <v>52.424905482636397</v>
      </c>
      <c r="K35">
        <v>8.9700000000000006</v>
      </c>
      <c r="L35">
        <v>1429.7325698658565</v>
      </c>
      <c r="M35">
        <v>77.422454407829704</v>
      </c>
      <c r="N35">
        <v>-5.46</v>
      </c>
      <c r="O35">
        <v>4</v>
      </c>
      <c r="P35">
        <v>1.1467000000000001</v>
      </c>
      <c r="Q35">
        <v>0.44</v>
      </c>
      <c r="R35">
        <v>8.0655886594602197</v>
      </c>
      <c r="S35">
        <v>1.8482495015768901</v>
      </c>
      <c r="T35">
        <v>466.40166974930463</v>
      </c>
      <c r="U35">
        <v>139313</v>
      </c>
      <c r="V35">
        <v>247231.06113568528</v>
      </c>
      <c r="W35">
        <v>125.28912100510192</v>
      </c>
      <c r="X35">
        <v>9218</v>
      </c>
      <c r="Y35">
        <v>277809</v>
      </c>
      <c r="Z35">
        <v>36.854999999999997</v>
      </c>
      <c r="AA35">
        <v>59120</v>
      </c>
      <c r="AB35">
        <v>0.47900000000000004</v>
      </c>
      <c r="AD35">
        <f t="shared" si="24"/>
        <v>8.9700000000000002E-2</v>
      </c>
      <c r="AE35">
        <f t="shared" si="29"/>
        <v>8.4995096034907132</v>
      </c>
      <c r="AF35">
        <f t="shared" si="30"/>
        <v>10.648024516792967</v>
      </c>
      <c r="AG35">
        <f t="shared" si="25"/>
        <v>1.1467E-2</v>
      </c>
      <c r="AH35">
        <f t="shared" si="31"/>
        <v>0.04</v>
      </c>
      <c r="AI35">
        <f t="shared" si="26"/>
        <v>-5.4600000000000003E-2</v>
      </c>
      <c r="AJ35">
        <f t="shared" si="32"/>
        <v>4.6105974318100449</v>
      </c>
      <c r="AK35">
        <f t="shared" si="46"/>
        <v>6.5616999999999995E-2</v>
      </c>
      <c r="AL35">
        <f t="shared" si="33"/>
        <v>6.3275999999999999E-2</v>
      </c>
      <c r="AM35">
        <f t="shared" si="34"/>
        <v>5.5219220786392018</v>
      </c>
      <c r="AN35">
        <f t="shared" si="35"/>
        <v>9.3538312390025418</v>
      </c>
      <c r="AO35">
        <f t="shared" si="36"/>
        <v>2.409970233792464</v>
      </c>
      <c r="AP35">
        <f t="shared" si="37"/>
        <v>8.9219675955209397</v>
      </c>
      <c r="AQ35">
        <f t="shared" si="38"/>
        <v>8.8110873538742762</v>
      </c>
      <c r="AR35">
        <f t="shared" si="27"/>
        <v>2.0876066983072796</v>
      </c>
      <c r="AS35">
        <f t="shared" si="27"/>
        <v>0.61423897578204267</v>
      </c>
      <c r="AT35">
        <f t="shared" si="39"/>
        <v>4.3492768471506009</v>
      </c>
      <c r="AU35">
        <f t="shared" si="40"/>
        <v>2.5380559204686062</v>
      </c>
      <c r="AV35">
        <f t="shared" si="41"/>
        <v>4.4000000000000003E-3</v>
      </c>
      <c r="AW35">
        <f t="shared" si="42"/>
        <v>3.6582513970435668</v>
      </c>
      <c r="AX35">
        <f t="shared" si="43"/>
        <v>8.9276978115445509</v>
      </c>
      <c r="AY35">
        <f t="shared" si="28"/>
        <v>0.52424905482636397</v>
      </c>
      <c r="AZ35">
        <f t="shared" si="44"/>
        <v>4.8306240345500511</v>
      </c>
      <c r="BA35">
        <f t="shared" si="45"/>
        <v>8.2374871845339186</v>
      </c>
      <c r="BB35">
        <f t="shared" si="47"/>
        <v>7.3540087356775601</v>
      </c>
    </row>
    <row r="36" spans="1:54" x14ac:dyDescent="0.25">
      <c r="A36" t="s">
        <v>65</v>
      </c>
      <c r="B36">
        <v>183379</v>
      </c>
      <c r="C36" s="3">
        <v>7.1269</v>
      </c>
      <c r="D36" s="1">
        <v>1562591.71288698</v>
      </c>
      <c r="E36">
        <v>100.2002</v>
      </c>
      <c r="F36" s="3">
        <v>7.5</v>
      </c>
      <c r="G36">
        <v>11.127079723231354</v>
      </c>
      <c r="H36">
        <v>275248.11357933999</v>
      </c>
      <c r="I36">
        <v>11769.338862419583</v>
      </c>
      <c r="J36">
        <v>57.324281505731904</v>
      </c>
      <c r="K36">
        <v>10.17</v>
      </c>
      <c r="L36">
        <v>1379.8140317855336</v>
      </c>
      <c r="M36">
        <v>75.8683234576893</v>
      </c>
      <c r="N36">
        <v>-5.97</v>
      </c>
      <c r="O36">
        <v>4.3</v>
      </c>
      <c r="P36">
        <v>0.76619999999999999</v>
      </c>
      <c r="Q36">
        <v>0.28999999999999998</v>
      </c>
      <c r="R36">
        <v>7.3047360353377204</v>
      </c>
      <c r="S36">
        <v>1.70697166567782</v>
      </c>
      <c r="T36">
        <v>453.95123691068187</v>
      </c>
      <c r="U36">
        <v>141673</v>
      </c>
      <c r="V36">
        <v>248533.50461292733</v>
      </c>
      <c r="W36">
        <v>126.29769046353448</v>
      </c>
      <c r="X36">
        <v>9739</v>
      </c>
      <c r="Y36">
        <v>279843</v>
      </c>
      <c r="Z36">
        <v>36.901000000000003</v>
      </c>
      <c r="AA36">
        <v>61710</v>
      </c>
      <c r="AB36">
        <v>0.47900000000000004</v>
      </c>
      <c r="AD36">
        <f t="shared" si="24"/>
        <v>0.1017</v>
      </c>
      <c r="AE36">
        <f t="shared" si="29"/>
        <v>8.5110716774813664</v>
      </c>
      <c r="AF36">
        <f t="shared" si="30"/>
        <v>10.653617704167525</v>
      </c>
      <c r="AG36">
        <f t="shared" si="25"/>
        <v>7.6619999999999995E-3</v>
      </c>
      <c r="AH36">
        <f t="shared" si="31"/>
        <v>4.2999999999999997E-2</v>
      </c>
      <c r="AI36">
        <f t="shared" si="26"/>
        <v>-5.9699999999999996E-2</v>
      </c>
      <c r="AJ36">
        <f t="shared" si="32"/>
        <v>4.6071701846567565</v>
      </c>
      <c r="AK36">
        <f t="shared" si="46"/>
        <v>6.0337999999999996E-2</v>
      </c>
      <c r="AL36">
        <f t="shared" si="33"/>
        <v>5.6607000000000005E-2</v>
      </c>
      <c r="AM36">
        <f t="shared" si="34"/>
        <v>5.5756550710109209</v>
      </c>
      <c r="AN36">
        <f t="shared" si="35"/>
        <v>9.3732530272594516</v>
      </c>
      <c r="AO36">
        <f t="shared" si="36"/>
        <v>2.4093817519949896</v>
      </c>
      <c r="AP36">
        <f t="shared" si="37"/>
        <v>8.9171895501301091</v>
      </c>
      <c r="AQ36">
        <f t="shared" si="38"/>
        <v>8.8150942918963491</v>
      </c>
      <c r="AR36">
        <f t="shared" si="27"/>
        <v>1.9885229097568655</v>
      </c>
      <c r="AS36">
        <f t="shared" si="27"/>
        <v>0.53472084477461057</v>
      </c>
      <c r="AT36">
        <f t="shared" si="39"/>
        <v>4.3289992515401146</v>
      </c>
      <c r="AU36">
        <f t="shared" si="40"/>
        <v>2.509751133636728</v>
      </c>
      <c r="AV36">
        <f t="shared" si="41"/>
        <v>2.8999999999999998E-3</v>
      </c>
      <c r="AW36">
        <f t="shared" si="42"/>
        <v>3.6214653585443841</v>
      </c>
      <c r="AX36">
        <f t="shared" si="43"/>
        <v>8.933745359656351</v>
      </c>
      <c r="AY36">
        <f t="shared" si="28"/>
        <v>0.573242815057319</v>
      </c>
      <c r="AZ36">
        <f t="shared" si="44"/>
        <v>4.8386417430731354</v>
      </c>
      <c r="BA36">
        <f t="shared" si="45"/>
        <v>8.2530382131712408</v>
      </c>
      <c r="BB36">
        <f t="shared" si="47"/>
        <v>7.3783752327185113</v>
      </c>
    </row>
    <row r="37" spans="1:54" x14ac:dyDescent="0.25">
      <c r="A37" t="s">
        <v>66</v>
      </c>
      <c r="B37">
        <v>184377</v>
      </c>
      <c r="C37" s="3">
        <v>6.1802999999999999</v>
      </c>
      <c r="D37" s="1">
        <v>1573229.65077739</v>
      </c>
      <c r="E37">
        <v>97.220500000000001</v>
      </c>
      <c r="F37" s="3">
        <v>6.8555000000000001</v>
      </c>
      <c r="G37">
        <v>11.072641363599262</v>
      </c>
      <c r="H37">
        <v>278327.89224669</v>
      </c>
      <c r="I37">
        <v>11881.040990748044</v>
      </c>
      <c r="J37">
        <v>65.3351138156508</v>
      </c>
      <c r="K37">
        <v>8.75</v>
      </c>
      <c r="L37">
        <v>1466.7614992068009</v>
      </c>
      <c r="M37">
        <v>76.270552907709202</v>
      </c>
      <c r="N37">
        <v>-4.8100000000000005</v>
      </c>
      <c r="O37">
        <v>3.9</v>
      </c>
      <c r="P37">
        <v>1.4662000000000002</v>
      </c>
      <c r="Q37">
        <v>0.28999999999999998</v>
      </c>
      <c r="R37">
        <v>6.68547352536992</v>
      </c>
      <c r="S37">
        <v>1.6446607387416601</v>
      </c>
      <c r="T37">
        <v>461.68279543248411</v>
      </c>
      <c r="U37">
        <v>142536</v>
      </c>
      <c r="V37">
        <v>251034.41839977345</v>
      </c>
      <c r="W37">
        <v>128.70617489946096</v>
      </c>
      <c r="X37">
        <v>10272</v>
      </c>
      <c r="Y37">
        <v>282920</v>
      </c>
      <c r="Z37">
        <v>36.951000000000001</v>
      </c>
      <c r="AA37">
        <v>58953</v>
      </c>
      <c r="AB37">
        <v>0.49400000000000005</v>
      </c>
      <c r="AD37">
        <f t="shared" si="24"/>
        <v>8.7499999999999994E-2</v>
      </c>
      <c r="AE37">
        <f t="shared" si="29"/>
        <v>8.5151451428475582</v>
      </c>
      <c r="AF37">
        <f t="shared" si="30"/>
        <v>10.659048456165051</v>
      </c>
      <c r="AG37">
        <f t="shared" si="25"/>
        <v>1.4662000000000001E-2</v>
      </c>
      <c r="AH37">
        <f t="shared" si="31"/>
        <v>3.9E-2</v>
      </c>
      <c r="AI37">
        <f t="shared" si="26"/>
        <v>-4.8100000000000004E-2</v>
      </c>
      <c r="AJ37">
        <f t="shared" si="32"/>
        <v>4.5769815945787808</v>
      </c>
      <c r="AK37">
        <f t="shared" si="46"/>
        <v>5.6105000000000002E-2</v>
      </c>
      <c r="AL37">
        <f t="shared" si="33"/>
        <v>4.9353000000000001E-2</v>
      </c>
      <c r="AM37">
        <f t="shared" si="34"/>
        <v>5.6275843153022853</v>
      </c>
      <c r="AN37">
        <f t="shared" si="35"/>
        <v>9.3826992145615904</v>
      </c>
      <c r="AO37">
        <f t="shared" si="36"/>
        <v>2.4044773238232873</v>
      </c>
      <c r="AP37">
        <f t="shared" si="37"/>
        <v>8.9269624555320579</v>
      </c>
      <c r="AQ37">
        <f t="shared" si="38"/>
        <v>8.8237526231843759</v>
      </c>
      <c r="AR37">
        <f t="shared" si="27"/>
        <v>1.8999370420572514</v>
      </c>
      <c r="AS37">
        <f t="shared" si="27"/>
        <v>0.49753412510037082</v>
      </c>
      <c r="AT37">
        <f t="shared" si="39"/>
        <v>4.3342869254970484</v>
      </c>
      <c r="AU37">
        <f t="shared" si="40"/>
        <v>2.5252853546704652</v>
      </c>
      <c r="AV37">
        <f t="shared" si="41"/>
        <v>2.8999999999999998E-3</v>
      </c>
      <c r="AW37">
        <f t="shared" si="42"/>
        <v>3.6812194770706035</v>
      </c>
      <c r="AX37">
        <f t="shared" si="43"/>
        <v>8.943326740522469</v>
      </c>
      <c r="AY37">
        <f t="shared" si="28"/>
        <v>0.65335113815650803</v>
      </c>
      <c r="AZ37">
        <f t="shared" si="44"/>
        <v>4.8575320924679151</v>
      </c>
      <c r="BA37">
        <f t="shared" si="45"/>
        <v>8.257757167736349</v>
      </c>
      <c r="BB37">
        <f t="shared" si="47"/>
        <v>7.403677838578953</v>
      </c>
    </row>
    <row r="38" spans="1:54" x14ac:dyDescent="0.25">
      <c r="A38" t="s">
        <v>67</v>
      </c>
      <c r="B38">
        <v>187165</v>
      </c>
      <c r="C38" s="3">
        <v>5.0792999999999999</v>
      </c>
      <c r="D38" s="1">
        <v>1581920.1223855701</v>
      </c>
      <c r="E38">
        <v>97.3095</v>
      </c>
      <c r="F38" s="3">
        <v>5.6943999999999999</v>
      </c>
      <c r="G38">
        <v>11.044451951500257</v>
      </c>
      <c r="H38">
        <v>279728.73514434998</v>
      </c>
      <c r="I38">
        <v>12046.66057142466</v>
      </c>
      <c r="J38">
        <v>64.463359143013506</v>
      </c>
      <c r="K38">
        <v>7.51</v>
      </c>
      <c r="L38">
        <v>1552.5890262739724</v>
      </c>
      <c r="M38">
        <v>76.550189174982194</v>
      </c>
      <c r="N38">
        <v>-2.4</v>
      </c>
      <c r="O38">
        <v>3.6</v>
      </c>
      <c r="P38">
        <v>1.2450000000000001</v>
      </c>
      <c r="Q38">
        <v>0.09</v>
      </c>
      <c r="R38">
        <v>7.2527660767952797</v>
      </c>
      <c r="S38">
        <v>1.6818595404685699</v>
      </c>
      <c r="T38">
        <v>446.30785891673827</v>
      </c>
      <c r="U38">
        <v>145628</v>
      </c>
      <c r="V38">
        <v>251435.96369372768</v>
      </c>
      <c r="W38">
        <v>132.49955914868218</v>
      </c>
      <c r="X38">
        <v>9085</v>
      </c>
      <c r="Y38">
        <v>284250</v>
      </c>
      <c r="Z38">
        <v>37.002000000000002</v>
      </c>
      <c r="AA38">
        <v>61599</v>
      </c>
      <c r="AB38">
        <v>0.496</v>
      </c>
      <c r="AD38">
        <f t="shared" si="24"/>
        <v>7.51E-2</v>
      </c>
      <c r="AE38">
        <f t="shared" si="29"/>
        <v>8.5287738944959663</v>
      </c>
      <c r="AF38">
        <f t="shared" si="30"/>
        <v>10.663177969258754</v>
      </c>
      <c r="AG38">
        <f t="shared" si="25"/>
        <v>1.2450000000000001E-2</v>
      </c>
      <c r="AH38">
        <f t="shared" si="31"/>
        <v>3.6000000000000004E-2</v>
      </c>
      <c r="AI38">
        <f t="shared" si="26"/>
        <v>-2.4E-2</v>
      </c>
      <c r="AJ38">
        <f t="shared" si="32"/>
        <v>4.5778966206026306</v>
      </c>
      <c r="AK38">
        <f t="shared" si="46"/>
        <v>4.9557000000000004E-2</v>
      </c>
      <c r="AL38">
        <f t="shared" si="33"/>
        <v>4.3406E-2</v>
      </c>
      <c r="AM38">
        <f t="shared" si="34"/>
        <v>5.5034080155928606</v>
      </c>
      <c r="AN38">
        <f t="shared" si="35"/>
        <v>9.3965427695088053</v>
      </c>
      <c r="AO38">
        <f t="shared" si="36"/>
        <v>2.4019282160393809</v>
      </c>
      <c r="AP38">
        <f t="shared" si="37"/>
        <v>8.9306036442650818</v>
      </c>
      <c r="AQ38">
        <f t="shared" si="38"/>
        <v>8.8239716533440067</v>
      </c>
      <c r="AR38">
        <f t="shared" si="27"/>
        <v>1.9813829239371781</v>
      </c>
      <c r="AS38">
        <f t="shared" si="27"/>
        <v>0.51990005061349986</v>
      </c>
      <c r="AT38">
        <f t="shared" si="39"/>
        <v>4.3379465933610204</v>
      </c>
      <c r="AU38">
        <f t="shared" si="40"/>
        <v>2.4900370152876747</v>
      </c>
      <c r="AV38">
        <f t="shared" si="41"/>
        <v>8.9999999999999998E-4</v>
      </c>
      <c r="AW38">
        <f t="shared" si="42"/>
        <v>3.7367071907418925</v>
      </c>
      <c r="AX38">
        <f t="shared" si="43"/>
        <v>8.9466374463753713</v>
      </c>
      <c r="AY38">
        <f t="shared" si="28"/>
        <v>0.6446335914301351</v>
      </c>
      <c r="AZ38">
        <f t="shared" si="44"/>
        <v>4.8865793182409849</v>
      </c>
      <c r="BA38">
        <f t="shared" si="45"/>
        <v>8.2778387387108658</v>
      </c>
      <c r="BB38">
        <f t="shared" si="47"/>
        <v>7.3928929839134936</v>
      </c>
    </row>
    <row r="39" spans="1:54" x14ac:dyDescent="0.25">
      <c r="A39" t="s">
        <v>68</v>
      </c>
      <c r="B39">
        <v>190046</v>
      </c>
      <c r="C39" s="3">
        <v>4.8662999999999998</v>
      </c>
      <c r="D39" s="1">
        <v>1590619.3564596099</v>
      </c>
      <c r="E39">
        <v>99.219300000000004</v>
      </c>
      <c r="F39" s="3">
        <v>5.2008000000000001</v>
      </c>
      <c r="G39">
        <v>11.044944228495432</v>
      </c>
      <c r="H39">
        <v>281687.15324279002</v>
      </c>
      <c r="I39">
        <v>12280.630457771973</v>
      </c>
      <c r="J39">
        <v>63.311346522705499</v>
      </c>
      <c r="K39">
        <v>6.9</v>
      </c>
      <c r="L39">
        <v>1528.5517241487594</v>
      </c>
      <c r="M39">
        <v>76.491304223876597</v>
      </c>
      <c r="N39">
        <v>-0.61</v>
      </c>
      <c r="O39">
        <v>4.7</v>
      </c>
      <c r="P39">
        <v>0.73870000000000002</v>
      </c>
      <c r="Q39">
        <v>-0.37</v>
      </c>
      <c r="R39">
        <v>9.5564554011697709</v>
      </c>
      <c r="S39">
        <v>1.7819287893642399</v>
      </c>
      <c r="T39">
        <v>443.77074535859128</v>
      </c>
      <c r="U39">
        <v>148854</v>
      </c>
      <c r="V39">
        <v>252206.88851161045</v>
      </c>
      <c r="W39">
        <v>135.42827387295992</v>
      </c>
      <c r="X39">
        <v>9407</v>
      </c>
      <c r="Y39">
        <v>285222</v>
      </c>
      <c r="Z39">
        <v>37.052</v>
      </c>
      <c r="AA39">
        <v>63706</v>
      </c>
      <c r="AB39">
        <v>0.49300000000000005</v>
      </c>
      <c r="AD39">
        <f t="shared" si="24"/>
        <v>6.9000000000000006E-2</v>
      </c>
      <c r="AE39">
        <f t="shared" si="29"/>
        <v>8.5426990957112512</v>
      </c>
      <c r="AF39">
        <f t="shared" si="30"/>
        <v>10.667311699321132</v>
      </c>
      <c r="AG39">
        <f t="shared" si="25"/>
        <v>7.3870000000000003E-3</v>
      </c>
      <c r="AH39">
        <f t="shared" si="31"/>
        <v>4.7E-2</v>
      </c>
      <c r="AI39">
        <f t="shared" si="26"/>
        <v>-6.0999999999999995E-3</v>
      </c>
      <c r="AJ39">
        <f t="shared" si="32"/>
        <v>4.5973325518187877</v>
      </c>
      <c r="AK39">
        <f t="shared" si="46"/>
        <v>4.2426999999999999E-2</v>
      </c>
      <c r="AL39">
        <f t="shared" si="33"/>
        <v>3.9081999999999999E-2</v>
      </c>
      <c r="AM39">
        <f t="shared" si="34"/>
        <v>5.5368870405801704</v>
      </c>
      <c r="AN39">
        <f t="shared" si="35"/>
        <v>9.4157785405927132</v>
      </c>
      <c r="AO39">
        <f t="shared" si="36"/>
        <v>2.4019727873795156</v>
      </c>
      <c r="AP39">
        <f t="shared" si="37"/>
        <v>8.9362300170408293</v>
      </c>
      <c r="AQ39">
        <f t="shared" si="38"/>
        <v>8.8256826844341685</v>
      </c>
      <c r="AR39">
        <f t="shared" si="27"/>
        <v>2.2572168843734421</v>
      </c>
      <c r="AS39">
        <f t="shared" si="27"/>
        <v>0.57769636717509076</v>
      </c>
      <c r="AT39">
        <f t="shared" si="39"/>
        <v>4.3371770640954121</v>
      </c>
      <c r="AU39">
        <f t="shared" si="40"/>
        <v>2.4829857584089603</v>
      </c>
      <c r="AV39">
        <f t="shared" si="41"/>
        <v>-3.7000000000000002E-3</v>
      </c>
      <c r="AW39">
        <f t="shared" si="42"/>
        <v>3.7197536491760146</v>
      </c>
      <c r="AX39">
        <f t="shared" si="43"/>
        <v>8.9487007720053793</v>
      </c>
      <c r="AY39">
        <f t="shared" si="28"/>
        <v>0.63311346522705503</v>
      </c>
      <c r="AZ39">
        <f t="shared" si="44"/>
        <v>4.9084421560567035</v>
      </c>
      <c r="BA39">
        <f t="shared" si="45"/>
        <v>8.2983989073817046</v>
      </c>
      <c r="BB39">
        <f t="shared" si="47"/>
        <v>7.3750022242303022</v>
      </c>
    </row>
    <row r="40" spans="1:54" x14ac:dyDescent="0.25">
      <c r="A40" t="s">
        <v>69</v>
      </c>
      <c r="B40">
        <v>192082</v>
      </c>
      <c r="C40" s="3">
        <v>4.9147999999999996</v>
      </c>
      <c r="D40" s="1">
        <v>1599294.73051091</v>
      </c>
      <c r="E40">
        <v>98.831199999999995</v>
      </c>
      <c r="F40" s="3">
        <v>5.0654000000000003</v>
      </c>
      <c r="G40">
        <v>11.071859517775588</v>
      </c>
      <c r="H40">
        <v>289706.86486916</v>
      </c>
      <c r="I40">
        <v>12358.197936633411</v>
      </c>
      <c r="J40">
        <v>59.148561819168997</v>
      </c>
      <c r="K40">
        <v>5.64</v>
      </c>
      <c r="L40">
        <v>1547.3386939343645</v>
      </c>
      <c r="M40">
        <v>77.370905326462804</v>
      </c>
      <c r="N40">
        <v>0.63</v>
      </c>
      <c r="O40">
        <v>4.5999999999999996</v>
      </c>
      <c r="P40">
        <v>0.95810000000000006</v>
      </c>
      <c r="Q40">
        <v>0.21</v>
      </c>
      <c r="R40">
        <v>12.256887172394601</v>
      </c>
      <c r="S40">
        <v>1.9950032161351401</v>
      </c>
      <c r="T40">
        <v>469.53803523458333</v>
      </c>
      <c r="U40">
        <v>150875</v>
      </c>
      <c r="V40">
        <v>256374.32319842358</v>
      </c>
      <c r="W40">
        <v>143.19651488222365</v>
      </c>
      <c r="X40">
        <v>9481</v>
      </c>
      <c r="Y40">
        <v>289784</v>
      </c>
      <c r="Z40">
        <v>37.106000000000002</v>
      </c>
      <c r="AA40">
        <v>60845</v>
      </c>
      <c r="AB40">
        <v>0.48599999999999999</v>
      </c>
      <c r="AD40">
        <f t="shared" si="24"/>
        <v>5.6399999999999999E-2</v>
      </c>
      <c r="AE40">
        <f t="shared" si="29"/>
        <v>8.5518989615644383</v>
      </c>
      <c r="AF40">
        <f t="shared" si="30"/>
        <v>10.671294614996659</v>
      </c>
      <c r="AG40">
        <f t="shared" si="25"/>
        <v>9.581000000000001E-3</v>
      </c>
      <c r="AH40">
        <f t="shared" si="31"/>
        <v>4.5999999999999999E-2</v>
      </c>
      <c r="AI40">
        <f t="shared" si="26"/>
        <v>6.3E-3</v>
      </c>
      <c r="AJ40">
        <f t="shared" si="32"/>
        <v>4.5934133443765051</v>
      </c>
      <c r="AK40">
        <f t="shared" si="46"/>
        <v>4.6526000000000005E-2</v>
      </c>
      <c r="AL40">
        <f t="shared" si="33"/>
        <v>4.5019999999999998E-2</v>
      </c>
      <c r="AM40">
        <f t="shared" si="34"/>
        <v>5.5432663933132735</v>
      </c>
      <c r="AN40">
        <f t="shared" si="35"/>
        <v>9.4220749223751135</v>
      </c>
      <c r="AO40">
        <f t="shared" si="36"/>
        <v>2.4044067107326437</v>
      </c>
      <c r="AP40">
        <f t="shared" si="37"/>
        <v>8.9628461983482151</v>
      </c>
      <c r="AQ40">
        <f t="shared" si="38"/>
        <v>8.8406151738773779</v>
      </c>
      <c r="AR40">
        <f t="shared" si="27"/>
        <v>2.5060879971599825</v>
      </c>
      <c r="AS40">
        <f t="shared" si="27"/>
        <v>0.69064566243834191</v>
      </c>
      <c r="AT40">
        <f t="shared" si="39"/>
        <v>4.3486108097526017</v>
      </c>
      <c r="AU40">
        <f t="shared" si="40"/>
        <v>2.5379706259765542</v>
      </c>
      <c r="AV40">
        <f t="shared" si="41"/>
        <v>2.0999999999999999E-3</v>
      </c>
      <c r="AW40">
        <f t="shared" si="42"/>
        <v>3.7305130809681435</v>
      </c>
      <c r="AX40">
        <f t="shared" si="43"/>
        <v>8.9631124152498849</v>
      </c>
      <c r="AY40">
        <f t="shared" si="28"/>
        <v>0.59148561819168999</v>
      </c>
      <c r="AZ40">
        <f t="shared" si="44"/>
        <v>4.9642179168157465</v>
      </c>
      <c r="BA40">
        <f t="shared" si="45"/>
        <v>8.3104282767951467</v>
      </c>
      <c r="BB40">
        <f t="shared" si="47"/>
        <v>7.4164225897104261</v>
      </c>
    </row>
    <row r="41" spans="1:54" x14ac:dyDescent="0.25">
      <c r="A41" t="s">
        <v>70</v>
      </c>
      <c r="B41">
        <v>195412</v>
      </c>
      <c r="C41" s="3">
        <v>5.3117000000000001</v>
      </c>
      <c r="D41" s="1">
        <v>1607941.8283424999</v>
      </c>
      <c r="E41">
        <v>100.7002</v>
      </c>
      <c r="F41" s="3">
        <v>5.4047999999999998</v>
      </c>
      <c r="G41">
        <v>11.041765045830484</v>
      </c>
      <c r="H41">
        <v>294949.79809249</v>
      </c>
      <c r="I41">
        <v>12525.561889985667</v>
      </c>
      <c r="J41">
        <v>60.2410686257656</v>
      </c>
      <c r="K41">
        <v>5.59</v>
      </c>
      <c r="L41">
        <v>1551.9986822145054</v>
      </c>
      <c r="M41">
        <v>77.719414736675205</v>
      </c>
      <c r="N41">
        <v>0.51</v>
      </c>
      <c r="O41">
        <v>5.5</v>
      </c>
      <c r="P41">
        <v>0.4128</v>
      </c>
      <c r="Q41">
        <v>0.79</v>
      </c>
      <c r="R41">
        <v>14.8047501808676</v>
      </c>
      <c r="S41">
        <v>2.29212566402283</v>
      </c>
      <c r="T41">
        <v>473.32086145216959</v>
      </c>
      <c r="U41">
        <v>154140</v>
      </c>
      <c r="V41">
        <v>259731.28538861361</v>
      </c>
      <c r="W41">
        <v>149.96642041638682</v>
      </c>
      <c r="X41">
        <v>9680</v>
      </c>
      <c r="Y41">
        <v>293372</v>
      </c>
      <c r="Z41">
        <v>37.161999999999999</v>
      </c>
      <c r="AA41">
        <v>61965</v>
      </c>
      <c r="AB41">
        <v>0.495</v>
      </c>
      <c r="AD41">
        <f t="shared" si="24"/>
        <v>5.5899999999999998E-2</v>
      </c>
      <c r="AE41">
        <f t="shared" si="29"/>
        <v>8.5675786953817923</v>
      </c>
      <c r="AF41">
        <f t="shared" si="30"/>
        <v>10.675178817852187</v>
      </c>
      <c r="AG41">
        <f t="shared" si="25"/>
        <v>4.1279999999999997E-3</v>
      </c>
      <c r="AH41">
        <f t="shared" si="31"/>
        <v>5.5E-2</v>
      </c>
      <c r="AI41">
        <f t="shared" si="26"/>
        <v>5.1000000000000004E-3</v>
      </c>
      <c r="AJ41">
        <f t="shared" si="32"/>
        <v>4.6121477858198627</v>
      </c>
      <c r="AK41">
        <f t="shared" si="46"/>
        <v>4.4273999999999994E-2</v>
      </c>
      <c r="AL41">
        <f t="shared" si="33"/>
        <v>4.3343E-2</v>
      </c>
      <c r="AM41">
        <f t="shared" si="34"/>
        <v>5.5625304464600598</v>
      </c>
      <c r="AN41">
        <f t="shared" si="35"/>
        <v>9.4355267864227219</v>
      </c>
      <c r="AO41">
        <f t="shared" si="36"/>
        <v>2.4016849054096472</v>
      </c>
      <c r="AP41">
        <f t="shared" si="37"/>
        <v>8.9792737110721621</v>
      </c>
      <c r="AQ41">
        <f t="shared" si="38"/>
        <v>8.8521161240032722</v>
      </c>
      <c r="AR41">
        <f t="shared" si="27"/>
        <v>2.694948087440745</v>
      </c>
      <c r="AS41">
        <f t="shared" si="27"/>
        <v>0.82947962458462687</v>
      </c>
      <c r="AT41">
        <f t="shared" si="39"/>
        <v>4.3531050940726921</v>
      </c>
      <c r="AU41">
        <f t="shared" si="40"/>
        <v>2.5444867787247794</v>
      </c>
      <c r="AV41">
        <f t="shared" si="41"/>
        <v>7.9000000000000008E-3</v>
      </c>
      <c r="AW41">
        <f t="shared" si="42"/>
        <v>3.7320121178436487</v>
      </c>
      <c r="AX41">
        <f t="shared" si="43"/>
        <v>8.9739099734702812</v>
      </c>
      <c r="AY41">
        <f t="shared" si="28"/>
        <v>0.60241068625765604</v>
      </c>
      <c r="AZ41">
        <f t="shared" si="44"/>
        <v>5.0104114051442403</v>
      </c>
      <c r="BA41">
        <f t="shared" si="45"/>
        <v>8.3303298255214209</v>
      </c>
      <c r="BB41">
        <f t="shared" si="47"/>
        <v>7.3692090614453143</v>
      </c>
    </row>
    <row r="42" spans="1:54" x14ac:dyDescent="0.25">
      <c r="A42" t="s">
        <v>71</v>
      </c>
      <c r="B42">
        <v>199622</v>
      </c>
      <c r="C42" s="3">
        <v>5.8090000000000002</v>
      </c>
      <c r="D42" s="1">
        <v>1616861.6109450799</v>
      </c>
      <c r="E42">
        <v>102.379</v>
      </c>
      <c r="F42" s="3">
        <v>5.8672000000000004</v>
      </c>
      <c r="G42">
        <v>10.994404128239845</v>
      </c>
      <c r="H42">
        <v>298139.48298852</v>
      </c>
      <c r="I42">
        <v>12804.814411060237</v>
      </c>
      <c r="J42">
        <v>62.033618606465502</v>
      </c>
      <c r="K42">
        <v>6.0600000000000005</v>
      </c>
      <c r="L42">
        <v>1608.652192665106</v>
      </c>
      <c r="M42">
        <v>78.127952732680995</v>
      </c>
      <c r="N42">
        <v>1.35</v>
      </c>
      <c r="O42">
        <v>6.2</v>
      </c>
      <c r="P42">
        <v>0.97740000000000005</v>
      </c>
      <c r="Q42">
        <v>1.4</v>
      </c>
      <c r="R42">
        <v>17.624831507763702</v>
      </c>
      <c r="S42">
        <v>2.6414933135591898</v>
      </c>
      <c r="T42">
        <v>471.90130779290661</v>
      </c>
      <c r="U42">
        <v>158238</v>
      </c>
      <c r="V42">
        <v>263379.9258755105</v>
      </c>
      <c r="W42">
        <v>149.56916051213551</v>
      </c>
      <c r="X42">
        <v>8848</v>
      </c>
      <c r="Y42">
        <v>296307</v>
      </c>
      <c r="Z42">
        <v>37.216999999999999</v>
      </c>
      <c r="AA42">
        <v>60055</v>
      </c>
      <c r="AB42">
        <v>0.501</v>
      </c>
      <c r="AD42">
        <f t="shared" si="24"/>
        <v>6.0600000000000008E-2</v>
      </c>
      <c r="AE42">
        <f t="shared" si="29"/>
        <v>8.5874152110879276</v>
      </c>
      <c r="AF42">
        <f t="shared" si="30"/>
        <v>10.679231904926992</v>
      </c>
      <c r="AG42">
        <f t="shared" si="25"/>
        <v>9.7739999999999997E-3</v>
      </c>
      <c r="AH42">
        <f t="shared" si="31"/>
        <v>6.2E-2</v>
      </c>
      <c r="AI42">
        <f t="shared" si="26"/>
        <v>1.3500000000000002E-2</v>
      </c>
      <c r="AJ42">
        <f t="shared" si="32"/>
        <v>4.6286816134490136</v>
      </c>
      <c r="AK42">
        <f t="shared" si="46"/>
        <v>4.0433999999999998E-2</v>
      </c>
      <c r="AL42">
        <f t="shared" si="33"/>
        <v>3.9851999999999999E-2</v>
      </c>
      <c r="AM42">
        <f t="shared" si="34"/>
        <v>5.4711810776234877</v>
      </c>
      <c r="AN42">
        <f t="shared" si="35"/>
        <v>9.4575765050541882</v>
      </c>
      <c r="AO42">
        <f t="shared" si="36"/>
        <v>2.3973864277441224</v>
      </c>
      <c r="AP42">
        <f t="shared" si="37"/>
        <v>8.9885510735611263</v>
      </c>
      <c r="AQ42">
        <f t="shared" si="38"/>
        <v>8.8645872076900147</v>
      </c>
      <c r="AR42">
        <f t="shared" si="27"/>
        <v>2.8693087888094424</v>
      </c>
      <c r="AS42">
        <f t="shared" si="27"/>
        <v>0.97134440631453978</v>
      </c>
      <c r="AT42">
        <f t="shared" si="39"/>
        <v>4.3583479023206699</v>
      </c>
      <c r="AU42">
        <f t="shared" si="40"/>
        <v>2.5400042239247043</v>
      </c>
      <c r="AV42">
        <f t="shared" si="41"/>
        <v>1.3999999999999999E-2</v>
      </c>
      <c r="AW42">
        <f t="shared" si="42"/>
        <v>3.7663863138233222</v>
      </c>
      <c r="AX42">
        <f t="shared" si="43"/>
        <v>8.9823857118486607</v>
      </c>
      <c r="AY42">
        <f t="shared" si="28"/>
        <v>0.62033618606465502</v>
      </c>
      <c r="AZ42">
        <f t="shared" si="44"/>
        <v>5.0077588979800511</v>
      </c>
      <c r="BA42">
        <f t="shared" si="45"/>
        <v>8.3550898616087146</v>
      </c>
      <c r="BB42">
        <f t="shared" si="47"/>
        <v>7.4116352694849805</v>
      </c>
    </row>
    <row r="43" spans="1:54" x14ac:dyDescent="0.25">
      <c r="A43" t="s">
        <v>72</v>
      </c>
      <c r="B43">
        <v>199894</v>
      </c>
      <c r="C43" s="3">
        <v>5.9029999999999996</v>
      </c>
      <c r="D43" s="1">
        <v>1625757.80036399</v>
      </c>
      <c r="E43">
        <v>101.1562</v>
      </c>
      <c r="F43" s="3">
        <v>6</v>
      </c>
      <c r="G43">
        <v>11.035613970981261</v>
      </c>
      <c r="H43">
        <v>306592.43053046003</v>
      </c>
      <c r="I43">
        <v>12899.583645331059</v>
      </c>
      <c r="J43">
        <v>59.310049379123598</v>
      </c>
      <c r="K43">
        <v>5.88</v>
      </c>
      <c r="L43">
        <v>1589.3650385535739</v>
      </c>
      <c r="M43">
        <v>78.678296118439206</v>
      </c>
      <c r="N43">
        <v>2.2400000000000002</v>
      </c>
      <c r="O43">
        <v>4.9000000000000004</v>
      </c>
      <c r="P43">
        <v>1.8238000000000001</v>
      </c>
      <c r="Q43">
        <v>1.4</v>
      </c>
      <c r="R43">
        <v>17.302879374313999</v>
      </c>
      <c r="S43">
        <v>3.0491262255846698</v>
      </c>
      <c r="T43">
        <v>486.86677303420623</v>
      </c>
      <c r="U43">
        <v>158136</v>
      </c>
      <c r="V43">
        <v>268684.97808955028</v>
      </c>
      <c r="W43">
        <v>156.06692352351297</v>
      </c>
      <c r="X43">
        <v>9659</v>
      </c>
      <c r="Y43">
        <v>298684</v>
      </c>
      <c r="Z43">
        <v>37.271000000000001</v>
      </c>
      <c r="AA43">
        <v>62266</v>
      </c>
      <c r="AB43">
        <v>0.50800000000000001</v>
      </c>
      <c r="AD43">
        <f t="shared" si="24"/>
        <v>5.8799999999999998E-2</v>
      </c>
      <c r="AE43">
        <f t="shared" si="29"/>
        <v>8.5873269606677596</v>
      </c>
      <c r="AF43">
        <f t="shared" si="30"/>
        <v>10.683269059366646</v>
      </c>
      <c r="AG43">
        <f t="shared" si="25"/>
        <v>1.8238000000000001E-2</v>
      </c>
      <c r="AH43">
        <f t="shared" si="31"/>
        <v>4.9000000000000002E-2</v>
      </c>
      <c r="AI43">
        <f t="shared" si="26"/>
        <v>2.2400000000000003E-2</v>
      </c>
      <c r="AJ43">
        <f t="shared" si="32"/>
        <v>4.6166658568415642</v>
      </c>
      <c r="AK43">
        <f t="shared" si="46"/>
        <v>3.5309E-2</v>
      </c>
      <c r="AL43">
        <f t="shared" si="33"/>
        <v>3.4338999999999995E-2</v>
      </c>
      <c r="AM43">
        <f t="shared" si="34"/>
        <v>5.5574298578165262</v>
      </c>
      <c r="AN43">
        <f t="shared" si="35"/>
        <v>9.4649503142731639</v>
      </c>
      <c r="AO43">
        <f t="shared" si="36"/>
        <v>2.4011276766730565</v>
      </c>
      <c r="AP43">
        <f t="shared" si="37"/>
        <v>9.0150590123324221</v>
      </c>
      <c r="AQ43">
        <f t="shared" si="38"/>
        <v>8.8830793427961829</v>
      </c>
      <c r="AR43">
        <f t="shared" si="27"/>
        <v>2.8508729254761143</v>
      </c>
      <c r="AS43">
        <f t="shared" si="27"/>
        <v>1.1148550661602452</v>
      </c>
      <c r="AT43">
        <f t="shared" si="39"/>
        <v>4.3653673374454831</v>
      </c>
      <c r="AU43">
        <f t="shared" si="40"/>
        <v>2.5697749746287601</v>
      </c>
      <c r="AV43">
        <f t="shared" si="41"/>
        <v>1.3999999999999999E-2</v>
      </c>
      <c r="AW43">
        <f t="shared" si="42"/>
        <v>3.7528743242696789</v>
      </c>
      <c r="AX43">
        <f t="shared" si="43"/>
        <v>8.9889258929564679</v>
      </c>
      <c r="AY43">
        <f t="shared" si="28"/>
        <v>0.59310049379123597</v>
      </c>
      <c r="AZ43">
        <f t="shared" si="44"/>
        <v>5.050284912202252</v>
      </c>
      <c r="BA43">
        <f t="shared" si="45"/>
        <v>8.3529951568989951</v>
      </c>
      <c r="BB43">
        <f t="shared" si="47"/>
        <v>7.4438184842845052</v>
      </c>
    </row>
    <row r="44" spans="1:54" x14ac:dyDescent="0.25">
      <c r="A44" t="s">
        <v>73</v>
      </c>
      <c r="B44">
        <v>201777</v>
      </c>
      <c r="C44" s="3">
        <v>5.8079999999999998</v>
      </c>
      <c r="D44" s="1">
        <v>1634642.43203318</v>
      </c>
      <c r="E44">
        <v>99.513800000000003</v>
      </c>
      <c r="F44" s="3">
        <v>6</v>
      </c>
      <c r="G44">
        <v>11.026815598398233</v>
      </c>
      <c r="H44">
        <v>310915.43132536998</v>
      </c>
      <c r="I44">
        <v>13273.787378792911</v>
      </c>
      <c r="J44">
        <v>57.572513034610502</v>
      </c>
      <c r="K44">
        <v>7.88</v>
      </c>
      <c r="L44">
        <v>1515.7487791367366</v>
      </c>
      <c r="M44">
        <v>80.326269975824104</v>
      </c>
      <c r="N44">
        <v>3.3200000000000003</v>
      </c>
      <c r="O44">
        <v>4.7</v>
      </c>
      <c r="P44">
        <v>2.4691000000000001</v>
      </c>
      <c r="Q44">
        <v>0.96</v>
      </c>
      <c r="R44">
        <v>19.539903897359</v>
      </c>
      <c r="S44">
        <v>3.2996767681311998</v>
      </c>
      <c r="T44">
        <v>491.20904272316079</v>
      </c>
      <c r="U44">
        <v>160221</v>
      </c>
      <c r="V44">
        <v>269663.10266902024</v>
      </c>
      <c r="W44">
        <v>167.18857394758842</v>
      </c>
      <c r="X44">
        <v>9804</v>
      </c>
      <c r="Y44">
        <v>300286</v>
      </c>
      <c r="Z44">
        <v>37.332999999999998</v>
      </c>
      <c r="AA44">
        <v>62224</v>
      </c>
      <c r="AB44">
        <v>0.51500000000000001</v>
      </c>
      <c r="AD44">
        <f t="shared" si="24"/>
        <v>7.8799999999999995E-2</v>
      </c>
      <c r="AE44">
        <f t="shared" si="29"/>
        <v>8.5950407521584804</v>
      </c>
      <c r="AF44">
        <f t="shared" si="30"/>
        <v>10.687056988376165</v>
      </c>
      <c r="AG44">
        <f t="shared" si="25"/>
        <v>2.4691000000000001E-2</v>
      </c>
      <c r="AH44">
        <f t="shared" si="31"/>
        <v>4.7E-2</v>
      </c>
      <c r="AI44">
        <f t="shared" si="26"/>
        <v>3.32E-2</v>
      </c>
      <c r="AJ44">
        <f t="shared" si="32"/>
        <v>4.6002963280148341</v>
      </c>
      <c r="AK44">
        <f t="shared" si="46"/>
        <v>4.1154000000000003E-2</v>
      </c>
      <c r="AL44">
        <f t="shared" si="33"/>
        <v>3.9233999999999998E-2</v>
      </c>
      <c r="AM44">
        <f t="shared" si="34"/>
        <v>5.5706680906323065</v>
      </c>
      <c r="AN44">
        <f t="shared" si="35"/>
        <v>9.4935464957075286</v>
      </c>
      <c r="AO44">
        <f t="shared" si="36"/>
        <v>2.40033008790145</v>
      </c>
      <c r="AP44">
        <f t="shared" si="37"/>
        <v>9.0273985751685579</v>
      </c>
      <c r="AQ44">
        <f t="shared" si="38"/>
        <v>8.8850510369617748</v>
      </c>
      <c r="AR44">
        <f t="shared" si="27"/>
        <v>2.9724587283506998</v>
      </c>
      <c r="AS44">
        <f t="shared" si="27"/>
        <v>1.1938245146239614</v>
      </c>
      <c r="AT44">
        <f t="shared" si="39"/>
        <v>4.3860967153447143</v>
      </c>
      <c r="AU44">
        <f t="shared" si="40"/>
        <v>2.5769921321004734</v>
      </c>
      <c r="AV44">
        <f t="shared" si="41"/>
        <v>9.5999999999999992E-3</v>
      </c>
      <c r="AW44">
        <f t="shared" si="42"/>
        <v>3.7037871854842188</v>
      </c>
      <c r="AX44">
        <f t="shared" si="43"/>
        <v>8.9926129788223577</v>
      </c>
      <c r="AY44">
        <f t="shared" si="28"/>
        <v>0.57572513034610506</v>
      </c>
      <c r="AZ44">
        <f t="shared" si="44"/>
        <v>5.1191223606814384</v>
      </c>
      <c r="BA44">
        <f t="shared" si="45"/>
        <v>8.3644317371519836</v>
      </c>
      <c r="BB44">
        <f t="shared" si="47"/>
        <v>7.3962072717552045</v>
      </c>
    </row>
    <row r="45" spans="1:54" x14ac:dyDescent="0.25">
      <c r="A45" t="s">
        <v>74</v>
      </c>
      <c r="B45">
        <v>203905</v>
      </c>
      <c r="C45" s="3">
        <v>5.6847000000000003</v>
      </c>
      <c r="D45" s="1">
        <v>1643507.3559958299</v>
      </c>
      <c r="E45">
        <v>100.3231</v>
      </c>
      <c r="F45" s="3">
        <v>6</v>
      </c>
      <c r="G45">
        <v>11.0462091694917</v>
      </c>
      <c r="H45">
        <v>315755.16274835001</v>
      </c>
      <c r="I45">
        <v>13468.950569998049</v>
      </c>
      <c r="J45">
        <v>59.4436963890941</v>
      </c>
      <c r="K45">
        <v>8.34</v>
      </c>
      <c r="L45">
        <v>1592.7137405876276</v>
      </c>
      <c r="M45">
        <v>80.789069012347099</v>
      </c>
      <c r="N45">
        <v>3.24</v>
      </c>
      <c r="O45">
        <v>4.0999999999999996</v>
      </c>
      <c r="P45">
        <v>1.8846000000000001</v>
      </c>
      <c r="Q45">
        <v>0.56000000000000005</v>
      </c>
      <c r="R45">
        <v>21.078957185814801</v>
      </c>
      <c r="S45">
        <v>3.49142556559267</v>
      </c>
      <c r="T45">
        <v>518.76923843074235</v>
      </c>
      <c r="U45">
        <v>161714</v>
      </c>
      <c r="V45">
        <v>270738.3048306618</v>
      </c>
      <c r="W45">
        <v>166.48083505829302</v>
      </c>
      <c r="X45">
        <v>10320</v>
      </c>
      <c r="Y45">
        <v>301373</v>
      </c>
      <c r="Z45">
        <v>37.398000000000003</v>
      </c>
      <c r="AA45">
        <v>60224</v>
      </c>
      <c r="AB45">
        <v>0.51</v>
      </c>
      <c r="AD45">
        <f t="shared" si="24"/>
        <v>8.3400000000000002E-2</v>
      </c>
      <c r="AE45">
        <f t="shared" si="29"/>
        <v>8.6037922510315461</v>
      </c>
      <c r="AF45">
        <f t="shared" si="30"/>
        <v>10.6907259208329</v>
      </c>
      <c r="AG45">
        <f t="shared" si="25"/>
        <v>1.8846000000000002E-2</v>
      </c>
      <c r="AH45">
        <f t="shared" si="31"/>
        <v>4.0999999999999995E-2</v>
      </c>
      <c r="AI45">
        <f t="shared" si="26"/>
        <v>3.2400000000000005E-2</v>
      </c>
      <c r="AJ45">
        <f t="shared" si="32"/>
        <v>4.6083959775236085</v>
      </c>
      <c r="AK45">
        <f t="shared" si="46"/>
        <v>5.3086000000000001E-2</v>
      </c>
      <c r="AL45">
        <f t="shared" si="33"/>
        <v>4.9933000000000005E-2</v>
      </c>
      <c r="AM45">
        <f t="shared" si="34"/>
        <v>5.6202218119807847</v>
      </c>
      <c r="AN45">
        <f t="shared" si="35"/>
        <v>9.5081423576832567</v>
      </c>
      <c r="AO45">
        <f t="shared" si="36"/>
        <v>2.4020873075202132</v>
      </c>
      <c r="AP45">
        <f t="shared" si="37"/>
        <v>9.041105163771249</v>
      </c>
      <c r="AQ45">
        <f t="shared" si="38"/>
        <v>8.8872907414208981</v>
      </c>
      <c r="AR45">
        <f t="shared" si="27"/>
        <v>3.0482752530858881</v>
      </c>
      <c r="AS45">
        <f t="shared" si="27"/>
        <v>1.2503101243290811</v>
      </c>
      <c r="AT45">
        <f t="shared" si="39"/>
        <v>4.3918416718746212</v>
      </c>
      <c r="AU45">
        <f t="shared" si="40"/>
        <v>2.6298419299340172</v>
      </c>
      <c r="AV45">
        <f t="shared" si="41"/>
        <v>5.6000000000000008E-3</v>
      </c>
      <c r="AW45">
        <f t="shared" si="42"/>
        <v>3.7515773683947522</v>
      </c>
      <c r="AX45">
        <f t="shared" si="43"/>
        <v>8.9944867521561651</v>
      </c>
      <c r="AY45">
        <f t="shared" si="28"/>
        <v>0.59443696389094103</v>
      </c>
      <c r="AZ45">
        <f t="shared" si="44"/>
        <v>5.1148801980404413</v>
      </c>
      <c r="BA45">
        <f t="shared" si="45"/>
        <v>8.37196739484917</v>
      </c>
      <c r="BB45">
        <f t="shared" si="47"/>
        <v>7.4127077614442056</v>
      </c>
    </row>
    <row r="46" spans="1:54" x14ac:dyDescent="0.25">
      <c r="A46" t="s">
        <v>75</v>
      </c>
      <c r="B46">
        <v>205581</v>
      </c>
      <c r="C46" s="3">
        <v>5.3781999999999996</v>
      </c>
      <c r="D46" s="1">
        <v>1652130.80261943</v>
      </c>
      <c r="E46">
        <v>98.274199999999993</v>
      </c>
      <c r="F46" s="3">
        <v>5.8555000000000001</v>
      </c>
      <c r="G46">
        <v>11.059125573985321</v>
      </c>
      <c r="H46">
        <v>317345.01319080999</v>
      </c>
      <c r="I46">
        <v>13688.89117087926</v>
      </c>
      <c r="J46">
        <v>57.358854177458298</v>
      </c>
      <c r="K46">
        <v>8.82</v>
      </c>
      <c r="L46">
        <v>1590.1136234150883</v>
      </c>
      <c r="M46">
        <v>80.439875192013005</v>
      </c>
      <c r="N46">
        <v>2.91</v>
      </c>
      <c r="O46">
        <v>3.5</v>
      </c>
      <c r="P46">
        <v>0.69140000000000001</v>
      </c>
      <c r="Q46">
        <v>1.05</v>
      </c>
      <c r="R46">
        <v>18.5153663963941</v>
      </c>
      <c r="S46">
        <v>3.3171799361546102</v>
      </c>
      <c r="T46">
        <v>521.52675580321295</v>
      </c>
      <c r="U46">
        <v>163234</v>
      </c>
      <c r="V46">
        <v>273094.70968863898</v>
      </c>
      <c r="W46">
        <v>164.86446413846741</v>
      </c>
      <c r="X46">
        <v>7662</v>
      </c>
      <c r="Y46">
        <v>304400</v>
      </c>
      <c r="Z46">
        <v>37.460999999999999</v>
      </c>
      <c r="AA46">
        <v>58693</v>
      </c>
      <c r="AB46">
        <v>0.51100000000000001</v>
      </c>
      <c r="AD46">
        <f t="shared" si="24"/>
        <v>8.8200000000000001E-2</v>
      </c>
      <c r="AE46">
        <f t="shared" si="29"/>
        <v>8.6102950040403741</v>
      </c>
      <c r="AF46">
        <f t="shared" si="30"/>
        <v>10.694276016468562</v>
      </c>
      <c r="AG46">
        <f t="shared" si="25"/>
        <v>6.914E-3</v>
      </c>
      <c r="AH46">
        <f t="shared" si="31"/>
        <v>3.5000000000000003E-2</v>
      </c>
      <c r="AI46">
        <f t="shared" si="26"/>
        <v>2.9100000000000001E-2</v>
      </c>
      <c r="AJ46">
        <f t="shared" si="32"/>
        <v>4.5877615308525064</v>
      </c>
      <c r="AK46">
        <f t="shared" si="46"/>
        <v>4.5033999999999998E-2</v>
      </c>
      <c r="AL46">
        <f t="shared" si="33"/>
        <v>4.0260999999999998E-2</v>
      </c>
      <c r="AM46">
        <f t="shared" si="34"/>
        <v>5.3207279334594766</v>
      </c>
      <c r="AN46">
        <f t="shared" si="35"/>
        <v>9.5243399194491651</v>
      </c>
      <c r="AO46">
        <f t="shared" si="36"/>
        <v>2.4032559309419783</v>
      </c>
      <c r="AP46">
        <f t="shared" si="37"/>
        <v>9.0444444389005021</v>
      </c>
      <c r="AQ46">
        <f t="shared" si="38"/>
        <v>8.8942735441388852</v>
      </c>
      <c r="AR46">
        <f t="shared" si="27"/>
        <v>2.9186010033349961</v>
      </c>
      <c r="AS46">
        <f t="shared" si="27"/>
        <v>1.1991150051486112</v>
      </c>
      <c r="AT46">
        <f t="shared" si="39"/>
        <v>4.3875100133370246</v>
      </c>
      <c r="AU46">
        <f t="shared" si="40"/>
        <v>2.6334601867947947</v>
      </c>
      <c r="AV46">
        <f t="shared" si="41"/>
        <v>1.0500000000000001E-2</v>
      </c>
      <c r="AW46">
        <f t="shared" si="42"/>
        <v>3.7482603621272759</v>
      </c>
      <c r="AX46">
        <f t="shared" si="43"/>
        <v>9.0027975131685505</v>
      </c>
      <c r="AY46">
        <f t="shared" si="28"/>
        <v>0.57358854177458296</v>
      </c>
      <c r="AZ46">
        <f t="shared" si="44"/>
        <v>5.1051237068786985</v>
      </c>
      <c r="BA46">
        <f t="shared" si="45"/>
        <v>8.3796396413459835</v>
      </c>
      <c r="BB46">
        <f t="shared" si="47"/>
        <v>7.379715696187473</v>
      </c>
    </row>
    <row r="47" spans="1:54" x14ac:dyDescent="0.25">
      <c r="A47" t="s">
        <v>76</v>
      </c>
      <c r="B47">
        <v>207025</v>
      </c>
      <c r="C47" s="3">
        <v>5.0237999999999996</v>
      </c>
      <c r="D47" s="1">
        <v>1660719.7121292499</v>
      </c>
      <c r="E47">
        <v>99.377899999999997</v>
      </c>
      <c r="F47" s="3">
        <v>5.3647999999999998</v>
      </c>
      <c r="G47">
        <v>11.006148028232868</v>
      </c>
      <c r="H47">
        <v>316508.71202824998</v>
      </c>
      <c r="I47">
        <v>13786.351669632106</v>
      </c>
      <c r="J47">
        <v>61.211183293551102</v>
      </c>
      <c r="K47">
        <v>7.69</v>
      </c>
      <c r="L47">
        <v>1567.4013048029171</v>
      </c>
      <c r="M47">
        <v>79.938160448742295</v>
      </c>
      <c r="N47">
        <v>1.48</v>
      </c>
      <c r="O47">
        <v>2.9</v>
      </c>
      <c r="P47">
        <v>1.3521000000000001</v>
      </c>
      <c r="Q47">
        <v>1.08</v>
      </c>
      <c r="R47">
        <v>18.860138999053898</v>
      </c>
      <c r="S47">
        <v>3.3350176026684601</v>
      </c>
      <c r="T47">
        <v>496.94057903683074</v>
      </c>
      <c r="U47">
        <v>164436</v>
      </c>
      <c r="V47">
        <v>273504.97325824341</v>
      </c>
      <c r="W47">
        <v>151.26161863193656</v>
      </c>
      <c r="X47">
        <v>7584</v>
      </c>
      <c r="Y47">
        <v>306124</v>
      </c>
      <c r="Z47">
        <v>37.526000000000003</v>
      </c>
      <c r="AA47">
        <v>62175</v>
      </c>
      <c r="AB47">
        <v>0.51200000000000001</v>
      </c>
      <c r="AD47">
        <f t="shared" si="24"/>
        <v>7.690000000000001E-2</v>
      </c>
      <c r="AE47">
        <f t="shared" si="29"/>
        <v>8.6155608118367173</v>
      </c>
      <c r="AF47">
        <f t="shared" si="30"/>
        <v>10.697727601830548</v>
      </c>
      <c r="AG47">
        <f t="shared" si="25"/>
        <v>1.3521E-2</v>
      </c>
      <c r="AH47">
        <f t="shared" si="31"/>
        <v>2.8999999999999998E-2</v>
      </c>
      <c r="AI47">
        <f t="shared" si="26"/>
        <v>1.4800000000000001E-2</v>
      </c>
      <c r="AJ47">
        <f t="shared" si="32"/>
        <v>4.5989297549386352</v>
      </c>
      <c r="AK47">
        <f t="shared" si="46"/>
        <v>5.1243999999999998E-2</v>
      </c>
      <c r="AL47">
        <f t="shared" si="33"/>
        <v>4.7833999999999995E-2</v>
      </c>
      <c r="AM47">
        <f t="shared" si="34"/>
        <v>5.3087620178696744</v>
      </c>
      <c r="AN47">
        <f t="shared" si="35"/>
        <v>9.5314343723058013</v>
      </c>
      <c r="AO47">
        <f t="shared" si="36"/>
        <v>2.3984540283229574</v>
      </c>
      <c r="AP47">
        <f t="shared" si="37"/>
        <v>9.0400720202779556</v>
      </c>
      <c r="AQ47">
        <f t="shared" si="38"/>
        <v>8.8940410583732419</v>
      </c>
      <c r="AR47">
        <f t="shared" si="27"/>
        <v>2.9370506472234283</v>
      </c>
      <c r="AS47">
        <f t="shared" si="27"/>
        <v>1.204477957515115</v>
      </c>
      <c r="AT47">
        <f t="shared" si="39"/>
        <v>4.3812533413689474</v>
      </c>
      <c r="AU47">
        <f t="shared" si="40"/>
        <v>2.5834364336016344</v>
      </c>
      <c r="AV47">
        <f t="shared" si="41"/>
        <v>1.0800000000000001E-2</v>
      </c>
      <c r="AW47">
        <f t="shared" si="42"/>
        <v>3.732140281016497</v>
      </c>
      <c r="AX47">
        <f t="shared" si="43"/>
        <v>9.0067115015445065</v>
      </c>
      <c r="AY47">
        <f t="shared" si="28"/>
        <v>0.61211183293551097</v>
      </c>
      <c r="AZ47">
        <f t="shared" si="44"/>
        <v>5.019010911361879</v>
      </c>
      <c r="BA47">
        <f t="shared" si="45"/>
        <v>8.3852426896690186</v>
      </c>
      <c r="BB47">
        <f t="shared" si="47"/>
        <v>7.4141367833481544</v>
      </c>
    </row>
    <row r="48" spans="1:54" x14ac:dyDescent="0.25">
      <c r="A48" t="s">
        <v>77</v>
      </c>
      <c r="B48">
        <v>209875</v>
      </c>
      <c r="C48" s="3">
        <v>4.7183000000000002</v>
      </c>
      <c r="D48" s="1">
        <v>1669345.2547595401</v>
      </c>
      <c r="E48">
        <v>99.408100000000005</v>
      </c>
      <c r="F48" s="3">
        <v>5.0547000000000004</v>
      </c>
      <c r="G48">
        <v>10.955775798341135</v>
      </c>
      <c r="H48">
        <v>313297.29601336998</v>
      </c>
      <c r="I48">
        <v>13858.539527871548</v>
      </c>
      <c r="J48">
        <v>69.369754237588793</v>
      </c>
      <c r="K48">
        <v>5.0600000000000005</v>
      </c>
      <c r="L48">
        <v>1448.6980237003693</v>
      </c>
      <c r="M48">
        <v>78.020345705246598</v>
      </c>
      <c r="N48">
        <v>-1.4000000000000001</v>
      </c>
      <c r="O48">
        <v>3.9</v>
      </c>
      <c r="P48">
        <v>0.2404</v>
      </c>
      <c r="Q48">
        <v>0.8</v>
      </c>
      <c r="R48">
        <v>16.784806494276701</v>
      </c>
      <c r="S48">
        <v>3.1761890604320402</v>
      </c>
      <c r="T48">
        <v>478.32672516710124</v>
      </c>
      <c r="U48">
        <v>167076</v>
      </c>
      <c r="V48">
        <v>274573.24762055668</v>
      </c>
      <c r="W48">
        <v>144.3800256881365</v>
      </c>
      <c r="X48">
        <v>6035</v>
      </c>
      <c r="Y48">
        <v>307115</v>
      </c>
      <c r="Z48">
        <v>37.582999999999998</v>
      </c>
      <c r="AA48">
        <v>63989</v>
      </c>
      <c r="AB48">
        <v>0.50700000000000001</v>
      </c>
      <c r="AD48">
        <f t="shared" si="24"/>
        <v>5.0600000000000006E-2</v>
      </c>
      <c r="AE48">
        <f t="shared" si="29"/>
        <v>8.627715573884096</v>
      </c>
      <c r="AF48">
        <f t="shared" si="30"/>
        <v>10.701390224002154</v>
      </c>
      <c r="AG48">
        <f t="shared" si="25"/>
        <v>2.4039999999999999E-3</v>
      </c>
      <c r="AH48">
        <f t="shared" si="31"/>
        <v>3.9E-2</v>
      </c>
      <c r="AI48">
        <f t="shared" si="26"/>
        <v>-1.4000000000000002E-2</v>
      </c>
      <c r="AJ48">
        <f t="shared" si="32"/>
        <v>4.5992335992760873</v>
      </c>
      <c r="AK48">
        <f t="shared" si="46"/>
        <v>4.0047000000000006E-2</v>
      </c>
      <c r="AL48">
        <f t="shared" si="33"/>
        <v>3.6683E-2</v>
      </c>
      <c r="AM48">
        <f t="shared" si="34"/>
        <v>5.078779313035886</v>
      </c>
      <c r="AN48">
        <f t="shared" si="35"/>
        <v>9.5366568940223111</v>
      </c>
      <c r="AO48">
        <f t="shared" si="36"/>
        <v>2.39386678736716</v>
      </c>
      <c r="AP48">
        <f t="shared" si="37"/>
        <v>9.0283560257445732</v>
      </c>
      <c r="AQ48">
        <f t="shared" si="38"/>
        <v>8.8964215239882236</v>
      </c>
      <c r="AR48">
        <f t="shared" si="27"/>
        <v>2.8204741018744337</v>
      </c>
      <c r="AS48">
        <f t="shared" si="27"/>
        <v>1.1556820694570189</v>
      </c>
      <c r="AT48">
        <f t="shared" si="39"/>
        <v>4.3569696350510903</v>
      </c>
      <c r="AU48">
        <f t="shared" si="40"/>
        <v>2.5437422039527684</v>
      </c>
      <c r="AV48">
        <f t="shared" si="41"/>
        <v>8.0000000000000002E-3</v>
      </c>
      <c r="AW48">
        <f t="shared" si="42"/>
        <v>3.6518686968626017</v>
      </c>
      <c r="AX48">
        <f t="shared" si="43"/>
        <v>9.0084257287650846</v>
      </c>
      <c r="AY48">
        <f t="shared" si="28"/>
        <v>0.69369754237588799</v>
      </c>
      <c r="AZ48">
        <f t="shared" si="44"/>
        <v>4.9724488906313242</v>
      </c>
      <c r="BA48">
        <f t="shared" si="45"/>
        <v>8.3996522572015397</v>
      </c>
      <c r="BB48">
        <f t="shared" si="47"/>
        <v>7.4119442358997825</v>
      </c>
    </row>
    <row r="49" spans="1:54" x14ac:dyDescent="0.25">
      <c r="A49" t="s">
        <v>78</v>
      </c>
      <c r="B49">
        <v>212388</v>
      </c>
      <c r="C49" s="3">
        <v>3.9110999999999998</v>
      </c>
      <c r="D49" s="1">
        <v>1677980.03135686</v>
      </c>
      <c r="E49">
        <v>99.765500000000003</v>
      </c>
      <c r="F49" s="3">
        <v>4.2305000000000001</v>
      </c>
      <c r="G49">
        <v>10.915619987560239</v>
      </c>
      <c r="H49">
        <v>310092.01389752998</v>
      </c>
      <c r="I49">
        <v>14066.039144298171</v>
      </c>
      <c r="J49">
        <v>59.742585717176397</v>
      </c>
      <c r="K49">
        <v>3.44</v>
      </c>
      <c r="L49">
        <v>1429.1044745122704</v>
      </c>
      <c r="M49">
        <v>76.687259154722597</v>
      </c>
      <c r="N49">
        <v>-3.47</v>
      </c>
      <c r="O49">
        <v>4.5</v>
      </c>
      <c r="P49">
        <v>1.05</v>
      </c>
      <c r="Q49">
        <v>0.51</v>
      </c>
      <c r="R49">
        <v>13.805919664115599</v>
      </c>
      <c r="S49">
        <v>3.0365800637252098</v>
      </c>
      <c r="T49">
        <v>480.8707693976437</v>
      </c>
      <c r="U49">
        <v>169819</v>
      </c>
      <c r="V49">
        <v>274590.20089933428</v>
      </c>
      <c r="W49">
        <v>144.81287141657558</v>
      </c>
      <c r="X49">
        <v>4512</v>
      </c>
      <c r="Y49">
        <v>307438</v>
      </c>
      <c r="Z49">
        <v>37.646999999999998</v>
      </c>
      <c r="AA49">
        <v>65980</v>
      </c>
      <c r="AB49">
        <v>0.50800000000000001</v>
      </c>
      <c r="AD49">
        <f t="shared" si="24"/>
        <v>3.44E-2</v>
      </c>
      <c r="AE49">
        <f t="shared" si="29"/>
        <v>8.6379167997824737</v>
      </c>
      <c r="AF49">
        <f t="shared" si="30"/>
        <v>10.704847995878112</v>
      </c>
      <c r="AG49">
        <f t="shared" si="25"/>
        <v>1.0500000000000001E-2</v>
      </c>
      <c r="AH49">
        <f t="shared" si="31"/>
        <v>4.4999999999999998E-2</v>
      </c>
      <c r="AI49">
        <f t="shared" si="26"/>
        <v>-3.4700000000000002E-2</v>
      </c>
      <c r="AJ49">
        <f t="shared" si="32"/>
        <v>4.6028224321696127</v>
      </c>
      <c r="AK49">
        <f t="shared" si="46"/>
        <v>2.2328000000000001E-2</v>
      </c>
      <c r="AL49">
        <f t="shared" si="33"/>
        <v>1.9133999999999998E-2</v>
      </c>
      <c r="AM49">
        <f t="shared" si="34"/>
        <v>4.7862425233816142</v>
      </c>
      <c r="AN49">
        <f t="shared" si="35"/>
        <v>9.5515185997659948</v>
      </c>
      <c r="AO49">
        <f t="shared" si="36"/>
        <v>2.3901947898143505</v>
      </c>
      <c r="AP49">
        <f t="shared" si="37"/>
        <v>9.0163710816472875</v>
      </c>
      <c r="AQ49">
        <f t="shared" si="38"/>
        <v>8.894781816884219</v>
      </c>
      <c r="AR49">
        <f t="shared" si="27"/>
        <v>2.6250974613534166</v>
      </c>
      <c r="AS49">
        <f t="shared" si="27"/>
        <v>1.1107319031164691</v>
      </c>
      <c r="AT49">
        <f t="shared" si="39"/>
        <v>4.3397355818594843</v>
      </c>
      <c r="AU49">
        <f t="shared" si="40"/>
        <v>2.5473452935200749</v>
      </c>
      <c r="AV49">
        <f t="shared" si="41"/>
        <v>5.1000000000000004E-3</v>
      </c>
      <c r="AW49">
        <f t="shared" si="42"/>
        <v>3.6365500156866859</v>
      </c>
      <c r="AX49">
        <f t="shared" si="43"/>
        <v>9.0077754500869105</v>
      </c>
      <c r="AY49">
        <f t="shared" si="28"/>
        <v>0.597425857171764</v>
      </c>
      <c r="AZ49">
        <f t="shared" si="44"/>
        <v>4.9754423669994958</v>
      </c>
      <c r="BA49">
        <f t="shared" si="45"/>
        <v>8.4142351731518197</v>
      </c>
      <c r="BB49">
        <f t="shared" si="47"/>
        <v>7.3775729531487704</v>
      </c>
    </row>
    <row r="50" spans="1:54" x14ac:dyDescent="0.25">
      <c r="A50" t="s">
        <v>79</v>
      </c>
      <c r="B50">
        <v>213975</v>
      </c>
      <c r="C50" s="3">
        <v>3.8847</v>
      </c>
      <c r="D50" s="1">
        <v>1685738.3135526001</v>
      </c>
      <c r="E50">
        <v>100.3047</v>
      </c>
      <c r="F50" s="3">
        <v>4</v>
      </c>
      <c r="G50">
        <v>10.872710283445423</v>
      </c>
      <c r="H50">
        <v>312752.12774473999</v>
      </c>
      <c r="I50">
        <v>14013.621778073104</v>
      </c>
      <c r="J50">
        <v>65.489674858103598</v>
      </c>
      <c r="K50">
        <v>0.96</v>
      </c>
      <c r="L50">
        <v>1479.7641046397162</v>
      </c>
      <c r="M50">
        <v>77.064919940389004</v>
      </c>
      <c r="N50">
        <v>-3.5500000000000003</v>
      </c>
      <c r="O50">
        <v>3.9</v>
      </c>
      <c r="P50">
        <v>1.9977</v>
      </c>
      <c r="Q50">
        <v>0.5</v>
      </c>
      <c r="R50">
        <v>15.3514405288698</v>
      </c>
      <c r="S50">
        <v>2.8870771330470899</v>
      </c>
      <c r="T50">
        <v>489.42275480934677</v>
      </c>
      <c r="U50">
        <v>170887</v>
      </c>
      <c r="V50">
        <v>276474.56469460594</v>
      </c>
      <c r="W50">
        <v>161.52152249340253</v>
      </c>
      <c r="X50">
        <v>3484</v>
      </c>
      <c r="Y50">
        <v>309196</v>
      </c>
      <c r="Z50">
        <v>37.710999999999999</v>
      </c>
      <c r="AA50">
        <v>64147</v>
      </c>
      <c r="AB50">
        <v>0.505</v>
      </c>
      <c r="AD50">
        <f t="shared" si="24"/>
        <v>9.5999999999999992E-3</v>
      </c>
      <c r="AE50">
        <f t="shared" si="29"/>
        <v>8.6436626356662014</v>
      </c>
      <c r="AF50">
        <f t="shared" si="30"/>
        <v>10.707762364997777</v>
      </c>
      <c r="AG50">
        <f t="shared" si="25"/>
        <v>1.9977000000000002E-2</v>
      </c>
      <c r="AH50">
        <f t="shared" si="31"/>
        <v>3.9E-2</v>
      </c>
      <c r="AI50">
        <f t="shared" si="26"/>
        <v>-3.5500000000000004E-2</v>
      </c>
      <c r="AJ50">
        <f t="shared" si="32"/>
        <v>4.6082125532917564</v>
      </c>
      <c r="AK50">
        <f t="shared" si="46"/>
        <v>2.7442999999999999E-2</v>
      </c>
      <c r="AL50">
        <f t="shared" si="33"/>
        <v>2.6290000000000001E-2</v>
      </c>
      <c r="AM50">
        <f t="shared" si="34"/>
        <v>4.5259845088887847</v>
      </c>
      <c r="AN50">
        <f t="shared" si="35"/>
        <v>9.5477851197032155</v>
      </c>
      <c r="AO50">
        <f t="shared" si="36"/>
        <v>2.3862560061575726</v>
      </c>
      <c r="AP50">
        <f t="shared" si="37"/>
        <v>9.0232144025629015</v>
      </c>
      <c r="AQ50">
        <f t="shared" si="38"/>
        <v>8.8999222763749657</v>
      </c>
      <c r="AR50">
        <f t="shared" si="27"/>
        <v>2.7312093151589671</v>
      </c>
      <c r="AS50">
        <f t="shared" si="27"/>
        <v>1.0602446176938607</v>
      </c>
      <c r="AT50">
        <f t="shared" si="39"/>
        <v>4.3446481827398937</v>
      </c>
      <c r="AU50">
        <f t="shared" si="40"/>
        <v>2.5632748161635552</v>
      </c>
      <c r="AV50">
        <f t="shared" si="41"/>
        <v>5.0000000000000001E-3</v>
      </c>
      <c r="AW50">
        <f t="shared" si="42"/>
        <v>3.669686136213866</v>
      </c>
      <c r="AX50">
        <f t="shared" si="43"/>
        <v>9.0117788299175086</v>
      </c>
      <c r="AY50">
        <f t="shared" si="28"/>
        <v>0.65489674858103597</v>
      </c>
      <c r="AZ50">
        <f t="shared" si="44"/>
        <v>5.0846383999965772</v>
      </c>
      <c r="BA50">
        <f t="shared" si="45"/>
        <v>8.4188059692508155</v>
      </c>
      <c r="BB50">
        <f t="shared" si="47"/>
        <v>7.3501239191957879</v>
      </c>
    </row>
    <row r="51" spans="1:54" x14ac:dyDescent="0.25">
      <c r="A51" t="s">
        <v>80</v>
      </c>
      <c r="B51">
        <v>216253</v>
      </c>
      <c r="C51" s="3">
        <v>3.9651000000000001</v>
      </c>
      <c r="D51" s="1">
        <v>1693493.45063885</v>
      </c>
      <c r="E51">
        <v>99.3232</v>
      </c>
      <c r="F51" s="3">
        <v>4</v>
      </c>
      <c r="G51">
        <v>10.838104732805697</v>
      </c>
      <c r="H51">
        <v>315393.25586813001</v>
      </c>
      <c r="I51">
        <v>14251.065012932715</v>
      </c>
      <c r="J51">
        <v>69.144278902518295</v>
      </c>
      <c r="K51">
        <v>2.35</v>
      </c>
      <c r="L51">
        <v>1522.5252345089445</v>
      </c>
      <c r="M51">
        <v>77.244879600606197</v>
      </c>
      <c r="N51">
        <v>-3.3000000000000003</v>
      </c>
      <c r="O51">
        <v>4.8</v>
      </c>
      <c r="P51">
        <v>1.2557</v>
      </c>
      <c r="Q51">
        <v>0.63</v>
      </c>
      <c r="R51">
        <v>16.827169534002898</v>
      </c>
      <c r="S51">
        <v>2.7752819550133898</v>
      </c>
      <c r="T51">
        <v>500.28220015533083</v>
      </c>
      <c r="U51">
        <v>173143</v>
      </c>
      <c r="V51">
        <v>277505.4237650914</v>
      </c>
      <c r="W51">
        <v>158.60787540468738</v>
      </c>
      <c r="X51">
        <v>3437</v>
      </c>
      <c r="Y51">
        <v>311159</v>
      </c>
      <c r="Z51">
        <v>37.774999999999999</v>
      </c>
      <c r="AA51">
        <v>63732</v>
      </c>
      <c r="AB51">
        <v>0.502</v>
      </c>
      <c r="AD51">
        <f t="shared" si="24"/>
        <v>2.35E-2</v>
      </c>
      <c r="AE51">
        <f t="shared" si="29"/>
        <v>8.6525567893714648</v>
      </c>
      <c r="AF51">
        <f t="shared" si="30"/>
        <v>10.710656575721364</v>
      </c>
      <c r="AG51">
        <f t="shared" si="25"/>
        <v>1.2557E-2</v>
      </c>
      <c r="AH51">
        <f t="shared" si="31"/>
        <v>4.8000000000000001E-2</v>
      </c>
      <c r="AI51">
        <f t="shared" si="26"/>
        <v>-3.3000000000000002E-2</v>
      </c>
      <c r="AJ51">
        <f t="shared" si="32"/>
        <v>4.5983791792107525</v>
      </c>
      <c r="AK51">
        <f t="shared" si="46"/>
        <v>1.5337999999999997E-2</v>
      </c>
      <c r="AL51">
        <f t="shared" si="33"/>
        <v>1.4988999999999999E-2</v>
      </c>
      <c r="AM51">
        <f t="shared" si="34"/>
        <v>4.5107067686910307</v>
      </c>
      <c r="AN51">
        <f t="shared" si="35"/>
        <v>9.5645869206537348</v>
      </c>
      <c r="AO51">
        <f t="shared" si="36"/>
        <v>2.383068140578104</v>
      </c>
      <c r="AP51">
        <f t="shared" si="37"/>
        <v>9.0299280623339619</v>
      </c>
      <c r="AQ51">
        <f t="shared" si="38"/>
        <v>8.9019482489182487</v>
      </c>
      <c r="AR51">
        <f t="shared" si="27"/>
        <v>2.822994814261099</v>
      </c>
      <c r="AS51">
        <f t="shared" si="27"/>
        <v>1.0207523474471483</v>
      </c>
      <c r="AT51">
        <f t="shared" si="39"/>
        <v>4.3469806300937091</v>
      </c>
      <c r="AU51">
        <f t="shared" si="40"/>
        <v>2.5835248313600991</v>
      </c>
      <c r="AV51">
        <f t="shared" si="41"/>
        <v>6.3E-3</v>
      </c>
      <c r="AW51">
        <f t="shared" si="42"/>
        <v>3.6964780656780065</v>
      </c>
      <c r="AX51">
        <f t="shared" si="43"/>
        <v>9.0164118063760519</v>
      </c>
      <c r="AY51">
        <f t="shared" si="28"/>
        <v>0.69144278902518297</v>
      </c>
      <c r="AZ51">
        <f t="shared" si="44"/>
        <v>5.0664349637352002</v>
      </c>
      <c r="BA51">
        <f t="shared" si="45"/>
        <v>8.4302256134794487</v>
      </c>
      <c r="BB51">
        <f t="shared" si="47"/>
        <v>7.4060607605128022</v>
      </c>
    </row>
    <row r="52" spans="1:54" x14ac:dyDescent="0.25">
      <c r="A52" t="s">
        <v>81</v>
      </c>
      <c r="B52">
        <v>217026</v>
      </c>
      <c r="C52" s="3">
        <v>3.7953000000000001</v>
      </c>
      <c r="D52" s="1">
        <v>1701326.6429326001</v>
      </c>
      <c r="E52">
        <v>100.5398</v>
      </c>
      <c r="F52" s="3">
        <v>4</v>
      </c>
      <c r="G52">
        <v>10.782217951745519</v>
      </c>
      <c r="H52">
        <v>318496.48708448</v>
      </c>
      <c r="I52">
        <v>14428.323454237254</v>
      </c>
      <c r="J52">
        <v>69.736356942117794</v>
      </c>
      <c r="K52">
        <v>3.16</v>
      </c>
      <c r="L52">
        <v>1541.2658996700941</v>
      </c>
      <c r="M52">
        <v>75.982491755587901</v>
      </c>
      <c r="N52">
        <v>-2.56</v>
      </c>
      <c r="O52">
        <v>3.7</v>
      </c>
      <c r="P52">
        <v>2.4662000000000002</v>
      </c>
      <c r="Q52">
        <v>0.9</v>
      </c>
      <c r="R52">
        <v>16.471670210330998</v>
      </c>
      <c r="S52">
        <v>2.8520865712304202</v>
      </c>
      <c r="T52">
        <v>484.70235141387639</v>
      </c>
      <c r="U52">
        <v>173721</v>
      </c>
      <c r="V52">
        <v>281235.91665230587</v>
      </c>
      <c r="W52">
        <v>147.98454042797547</v>
      </c>
      <c r="X52">
        <v>3682</v>
      </c>
      <c r="Y52">
        <v>314043</v>
      </c>
      <c r="Z52">
        <v>37.837000000000003</v>
      </c>
      <c r="AA52">
        <v>64659</v>
      </c>
      <c r="AB52">
        <v>0.49700000000000005</v>
      </c>
      <c r="AD52">
        <f t="shared" si="24"/>
        <v>3.1600000000000003E-2</v>
      </c>
      <c r="AE52">
        <f t="shared" si="29"/>
        <v>8.6544849811566493</v>
      </c>
      <c r="AF52">
        <f t="shared" si="30"/>
        <v>10.713631423028524</v>
      </c>
      <c r="AG52">
        <f t="shared" si="25"/>
        <v>2.4662000000000003E-2</v>
      </c>
      <c r="AH52">
        <f t="shared" si="31"/>
        <v>3.7000000000000005E-2</v>
      </c>
      <c r="AI52">
        <f t="shared" si="26"/>
        <v>-2.5600000000000001E-2</v>
      </c>
      <c r="AJ52">
        <f t="shared" si="32"/>
        <v>4.6105536690044442</v>
      </c>
      <c r="AK52">
        <f t="shared" si="46"/>
        <v>1.5501000000000001E-2</v>
      </c>
      <c r="AL52">
        <f t="shared" si="33"/>
        <v>1.3454000000000001E-2</v>
      </c>
      <c r="AM52">
        <f t="shared" si="34"/>
        <v>4.577923901936197</v>
      </c>
      <c r="AN52">
        <f t="shared" si="35"/>
        <v>9.5769484602804038</v>
      </c>
      <c r="AO52">
        <f t="shared" si="36"/>
        <v>2.3778982912330262</v>
      </c>
      <c r="AP52">
        <f t="shared" si="37"/>
        <v>9.0380792645146304</v>
      </c>
      <c r="AQ52">
        <f t="shared" si="38"/>
        <v>8.9136616972650557</v>
      </c>
      <c r="AR52">
        <f t="shared" si="27"/>
        <v>2.8016419482969765</v>
      </c>
      <c r="AS52">
        <f t="shared" si="27"/>
        <v>1.04805085666023</v>
      </c>
      <c r="AT52">
        <f t="shared" si="39"/>
        <v>4.3305029421097085</v>
      </c>
      <c r="AU52">
        <f t="shared" si="40"/>
        <v>2.5502475342595603</v>
      </c>
      <c r="AV52">
        <f t="shared" si="41"/>
        <v>9.0000000000000011E-3</v>
      </c>
      <c r="AW52">
        <f t="shared" si="42"/>
        <v>3.70707191065617</v>
      </c>
      <c r="AX52">
        <f t="shared" si="43"/>
        <v>9.0239977383329322</v>
      </c>
      <c r="AY52">
        <f t="shared" si="28"/>
        <v>0.69736356942117794</v>
      </c>
      <c r="AZ52">
        <f t="shared" si="44"/>
        <v>4.9971078117404142</v>
      </c>
      <c r="BA52">
        <f t="shared" si="45"/>
        <v>8.4319183831649571</v>
      </c>
      <c r="BB52">
        <f t="shared" si="47"/>
        <v>7.4331790127127819</v>
      </c>
    </row>
    <row r="53" spans="1:54" x14ac:dyDescent="0.25">
      <c r="A53" t="s">
        <v>82</v>
      </c>
      <c r="B53">
        <v>219320</v>
      </c>
      <c r="C53" s="3">
        <v>3.7949999999999999</v>
      </c>
      <c r="D53" s="1">
        <v>1709168.1694219899</v>
      </c>
      <c r="E53">
        <v>101.0196</v>
      </c>
      <c r="F53" s="3">
        <v>4</v>
      </c>
      <c r="G53">
        <v>10.780419689738023</v>
      </c>
      <c r="H53">
        <v>321079.70574409998</v>
      </c>
      <c r="I53">
        <v>14536.34139900134</v>
      </c>
      <c r="J53">
        <v>68.080377433177802</v>
      </c>
      <c r="K53">
        <v>4.08</v>
      </c>
      <c r="L53">
        <v>1466.6481523445545</v>
      </c>
      <c r="M53">
        <v>75.787296318625295</v>
      </c>
      <c r="N53">
        <v>-0.84</v>
      </c>
      <c r="O53">
        <v>3.2</v>
      </c>
      <c r="P53">
        <v>2.4499</v>
      </c>
      <c r="Q53">
        <v>1.34</v>
      </c>
      <c r="R53">
        <v>17.5124103013789</v>
      </c>
      <c r="S53">
        <v>2.8735734437881599</v>
      </c>
      <c r="T53">
        <v>458.95525126663568</v>
      </c>
      <c r="U53">
        <v>175528</v>
      </c>
      <c r="V53">
        <v>283182.99206867302</v>
      </c>
      <c r="W53">
        <v>136.2429673046783</v>
      </c>
      <c r="X53">
        <v>1821</v>
      </c>
      <c r="Y53">
        <v>317093</v>
      </c>
      <c r="Z53">
        <v>37.899000000000001</v>
      </c>
      <c r="AA53">
        <v>65998</v>
      </c>
      <c r="AB53">
        <v>0.502</v>
      </c>
      <c r="AD53">
        <f t="shared" si="24"/>
        <v>4.0800000000000003E-2</v>
      </c>
      <c r="AE53">
        <f t="shared" si="29"/>
        <v>8.6633624030019742</v>
      </c>
      <c r="AF53">
        <f t="shared" si="30"/>
        <v>10.716592632976925</v>
      </c>
      <c r="AG53">
        <f t="shared" si="25"/>
        <v>2.4499E-2</v>
      </c>
      <c r="AH53">
        <f t="shared" si="31"/>
        <v>3.2000000000000001E-2</v>
      </c>
      <c r="AI53">
        <f t="shared" si="26"/>
        <v>-8.3999999999999995E-3</v>
      </c>
      <c r="AJ53">
        <f t="shared" si="32"/>
        <v>4.6153145574201089</v>
      </c>
      <c r="AK53">
        <f t="shared" si="46"/>
        <v>1.9959999999999999E-2</v>
      </c>
      <c r="AL53">
        <f t="shared" si="33"/>
        <v>1.7909999999999999E-2</v>
      </c>
      <c r="AM53">
        <f t="shared" si="34"/>
        <v>3.8722163532115976</v>
      </c>
      <c r="AN53">
        <f t="shared" si="35"/>
        <v>9.5844070962477375</v>
      </c>
      <c r="AO53">
        <f t="shared" si="36"/>
        <v>2.377731496980712</v>
      </c>
      <c r="AP53">
        <f t="shared" si="37"/>
        <v>9.044519949272436</v>
      </c>
      <c r="AQ53">
        <f t="shared" si="38"/>
        <v>8.9189238562275577</v>
      </c>
      <c r="AR53">
        <f t="shared" si="27"/>
        <v>2.8629097896730715</v>
      </c>
      <c r="AS53">
        <f t="shared" si="27"/>
        <v>1.0555563576396112</v>
      </c>
      <c r="AT53">
        <f t="shared" si="39"/>
        <v>4.3279306838616671</v>
      </c>
      <c r="AU53">
        <f t="shared" si="40"/>
        <v>2.4940279869980793</v>
      </c>
      <c r="AV53">
        <f t="shared" si="41"/>
        <v>1.34E-2</v>
      </c>
      <c r="AW53">
        <f t="shared" si="42"/>
        <v>3.6558101812411166</v>
      </c>
      <c r="AX53">
        <f t="shared" si="43"/>
        <v>9.0320256587115839</v>
      </c>
      <c r="AY53">
        <f t="shared" si="28"/>
        <v>0.68080377433177797</v>
      </c>
      <c r="AZ53">
        <f t="shared" si="44"/>
        <v>4.914439816098743</v>
      </c>
      <c r="BA53">
        <f t="shared" si="45"/>
        <v>8.440629126805776</v>
      </c>
      <c r="BB53">
        <f t="shared" si="47"/>
        <v>7.4621822182665625</v>
      </c>
    </row>
    <row r="54" spans="1:54" x14ac:dyDescent="0.25">
      <c r="A54" t="s">
        <v>83</v>
      </c>
      <c r="B54">
        <v>220362</v>
      </c>
      <c r="C54" s="3">
        <v>3.6063000000000001</v>
      </c>
      <c r="D54" s="1">
        <v>1719200.3166942201</v>
      </c>
      <c r="E54">
        <v>98.296499999999995</v>
      </c>
      <c r="F54" s="3">
        <v>3.8492000000000002</v>
      </c>
      <c r="G54">
        <v>10.727840287713949</v>
      </c>
      <c r="H54">
        <v>324093.42518182</v>
      </c>
      <c r="I54">
        <v>14535.270577110277</v>
      </c>
      <c r="J54">
        <v>72.498161217353797</v>
      </c>
      <c r="K54">
        <v>4.16</v>
      </c>
      <c r="L54">
        <v>1437.7313791576812</v>
      </c>
      <c r="M54">
        <v>76.104503716393396</v>
      </c>
      <c r="N54">
        <v>0.21</v>
      </c>
      <c r="O54">
        <v>3.3</v>
      </c>
      <c r="P54">
        <v>2.004</v>
      </c>
      <c r="Q54">
        <v>1.69</v>
      </c>
      <c r="R54">
        <v>20.330122982071</v>
      </c>
      <c r="S54">
        <v>2.9839381239585401</v>
      </c>
      <c r="T54">
        <v>486.99781292796774</v>
      </c>
      <c r="U54">
        <v>176167</v>
      </c>
      <c r="V54">
        <v>285596.23008932249</v>
      </c>
      <c r="W54">
        <v>134.33339926878924</v>
      </c>
      <c r="X54">
        <v>14</v>
      </c>
      <c r="Y54">
        <v>320097</v>
      </c>
      <c r="Z54">
        <v>37.960999999999999</v>
      </c>
      <c r="AA54">
        <v>67997</v>
      </c>
      <c r="AB54">
        <v>0.504</v>
      </c>
      <c r="AD54">
        <f t="shared" si="24"/>
        <v>4.1599999999999998E-2</v>
      </c>
      <c r="AE54">
        <f t="shared" si="29"/>
        <v>8.6664676106885903</v>
      </c>
      <c r="AF54">
        <f t="shared" si="30"/>
        <v>10.720810491606409</v>
      </c>
      <c r="AG54">
        <f t="shared" si="25"/>
        <v>2.0039999999999999E-2</v>
      </c>
      <c r="AH54">
        <f t="shared" si="31"/>
        <v>3.3000000000000002E-2</v>
      </c>
      <c r="AI54">
        <f t="shared" si="26"/>
        <v>2.0999999999999999E-3</v>
      </c>
      <c r="AJ54">
        <f t="shared" si="32"/>
        <v>4.5879884212293085</v>
      </c>
      <c r="AK54">
        <f t="shared" si="46"/>
        <v>1.8952E-2</v>
      </c>
      <c r="AL54">
        <f t="shared" si="33"/>
        <v>1.6522999999999999E-2</v>
      </c>
      <c r="AM54">
        <f t="shared" si="34"/>
        <v>-0.99750198729897821</v>
      </c>
      <c r="AN54">
        <f t="shared" si="35"/>
        <v>9.584333428375972</v>
      </c>
      <c r="AO54">
        <f t="shared" si="36"/>
        <v>2.3728422584444302</v>
      </c>
      <c r="AP54">
        <f t="shared" si="37"/>
        <v>9.0522277856221578</v>
      </c>
      <c r="AQ54">
        <f t="shared" si="38"/>
        <v>8.9257749924788516</v>
      </c>
      <c r="AR54">
        <f t="shared" si="27"/>
        <v>3.0121036769122189</v>
      </c>
      <c r="AS54">
        <f t="shared" si="27"/>
        <v>1.0932439461876948</v>
      </c>
      <c r="AT54">
        <f t="shared" si="39"/>
        <v>4.3321074446722418</v>
      </c>
      <c r="AU54">
        <f t="shared" si="40"/>
        <v>2.551700315250605</v>
      </c>
      <c r="AV54">
        <f t="shared" si="41"/>
        <v>1.6899999999999998E-2</v>
      </c>
      <c r="AW54">
        <f t="shared" si="42"/>
        <v>3.6342624022187313</v>
      </c>
      <c r="AX54">
        <f t="shared" si="43"/>
        <v>9.0398200369285711</v>
      </c>
      <c r="AY54">
        <f t="shared" si="28"/>
        <v>0.72498161217353796</v>
      </c>
      <c r="AZ54">
        <f t="shared" si="44"/>
        <v>4.9003247641131118</v>
      </c>
      <c r="BA54">
        <f t="shared" si="45"/>
        <v>8.4426283708558802</v>
      </c>
      <c r="BB54">
        <f t="shared" si="47"/>
        <v>7.4323732866424015</v>
      </c>
    </row>
    <row r="55" spans="1:54" x14ac:dyDescent="0.25">
      <c r="A55" t="s">
        <v>84</v>
      </c>
      <c r="B55">
        <v>225111</v>
      </c>
      <c r="C55" s="3">
        <v>3.4529000000000001</v>
      </c>
      <c r="D55" s="1">
        <v>1729240.91513869</v>
      </c>
      <c r="E55">
        <v>95.768299999999996</v>
      </c>
      <c r="F55" s="3">
        <v>3.75</v>
      </c>
      <c r="G55">
        <v>10.759433549304992</v>
      </c>
      <c r="H55">
        <v>324572.79880892002</v>
      </c>
      <c r="I55">
        <v>14835.235738689849</v>
      </c>
      <c r="J55">
        <v>67.463452787025304</v>
      </c>
      <c r="K55">
        <v>4.63</v>
      </c>
      <c r="L55">
        <v>1457.9393668096993</v>
      </c>
      <c r="M55">
        <v>75.435648770980293</v>
      </c>
      <c r="N55">
        <v>-0.56000000000000005</v>
      </c>
      <c r="O55">
        <v>4.0999999999999996</v>
      </c>
      <c r="P55">
        <v>1.9540000000000002</v>
      </c>
      <c r="Q55">
        <v>2.25</v>
      </c>
      <c r="R55">
        <v>15.7921007399953</v>
      </c>
      <c r="S55">
        <v>2.9826087879357002</v>
      </c>
      <c r="T55">
        <v>474.11313938546192</v>
      </c>
      <c r="U55">
        <v>180514</v>
      </c>
      <c r="V55">
        <v>290134.51421212405</v>
      </c>
      <c r="W55">
        <v>138.43894841023032</v>
      </c>
      <c r="X55">
        <v>10</v>
      </c>
      <c r="Y55">
        <v>325026</v>
      </c>
      <c r="Z55">
        <v>38.023000000000003</v>
      </c>
      <c r="AA55">
        <v>67503</v>
      </c>
      <c r="AB55">
        <v>0.501</v>
      </c>
      <c r="AD55">
        <f t="shared" si="24"/>
        <v>4.6300000000000001E-2</v>
      </c>
      <c r="AE55">
        <f t="shared" si="29"/>
        <v>8.6861576530845959</v>
      </c>
      <c r="AF55">
        <f t="shared" si="30"/>
        <v>10.725001853020109</v>
      </c>
      <c r="AG55">
        <f t="shared" si="25"/>
        <v>1.9540000000000002E-2</v>
      </c>
      <c r="AH55">
        <f t="shared" si="31"/>
        <v>4.0999999999999995E-2</v>
      </c>
      <c r="AI55">
        <f t="shared" si="26"/>
        <v>-5.6000000000000008E-3</v>
      </c>
      <c r="AJ55">
        <f t="shared" si="32"/>
        <v>4.561931732514541</v>
      </c>
      <c r="AK55">
        <f t="shared" si="46"/>
        <v>2.3255999999999995E-2</v>
      </c>
      <c r="AL55">
        <f t="shared" si="33"/>
        <v>2.0285000000000001E-2</v>
      </c>
      <c r="AM55">
        <f t="shared" si="34"/>
        <v>-1.3356061467923677</v>
      </c>
      <c r="AN55">
        <f t="shared" si="35"/>
        <v>9.6047604233091377</v>
      </c>
      <c r="AO55">
        <f t="shared" si="36"/>
        <v>2.3757829092312517</v>
      </c>
      <c r="AP55">
        <f t="shared" si="37"/>
        <v>9.0520738916549526</v>
      </c>
      <c r="AQ55">
        <f t="shared" si="38"/>
        <v>8.9399086967455172</v>
      </c>
      <c r="AR55">
        <f t="shared" si="27"/>
        <v>2.7595098618498124</v>
      </c>
      <c r="AS55">
        <f t="shared" si="27"/>
        <v>1.0927983497432303</v>
      </c>
      <c r="AT55">
        <f t="shared" si="39"/>
        <v>4.3232799586524866</v>
      </c>
      <c r="AU55">
        <f t="shared" si="40"/>
        <v>2.5232547441132018</v>
      </c>
      <c r="AV55">
        <f t="shared" si="41"/>
        <v>2.2499999999999999E-2</v>
      </c>
      <c r="AW55">
        <f t="shared" si="42"/>
        <v>3.6465880853671706</v>
      </c>
      <c r="AX55">
        <f t="shared" si="43"/>
        <v>9.0534692183256311</v>
      </c>
      <c r="AY55">
        <f t="shared" si="28"/>
        <v>0.67463452787025302</v>
      </c>
      <c r="AZ55">
        <f t="shared" si="44"/>
        <v>4.9304294227416907</v>
      </c>
      <c r="BA55">
        <f t="shared" si="45"/>
        <v>8.4653723762877267</v>
      </c>
      <c r="BB55">
        <f t="shared" si="47"/>
        <v>7.4242508304239863</v>
      </c>
    </row>
    <row r="56" spans="1:54" x14ac:dyDescent="0.25">
      <c r="A56" t="s">
        <v>85</v>
      </c>
      <c r="B56">
        <v>225237</v>
      </c>
      <c r="C56" s="3">
        <v>3.4041000000000001</v>
      </c>
      <c r="D56" s="1">
        <v>1739366.29746394</v>
      </c>
      <c r="E56">
        <v>95.720399999999998</v>
      </c>
      <c r="F56" s="3">
        <v>3.5268999999999999</v>
      </c>
      <c r="G56">
        <v>10.714100826522522</v>
      </c>
      <c r="H56">
        <v>331240.87727333</v>
      </c>
      <c r="I56">
        <v>14968.540652696109</v>
      </c>
      <c r="J56">
        <v>71.498871295647504</v>
      </c>
      <c r="K56">
        <v>4.6399999999999997</v>
      </c>
      <c r="L56">
        <v>1479.6495488030976</v>
      </c>
      <c r="M56">
        <v>76.067590595818402</v>
      </c>
      <c r="N56">
        <v>1.1100000000000001</v>
      </c>
      <c r="O56">
        <v>3.8</v>
      </c>
      <c r="P56">
        <v>1.4244000000000001</v>
      </c>
      <c r="Q56">
        <v>2.72</v>
      </c>
      <c r="R56">
        <v>16.732463485710898</v>
      </c>
      <c r="S56">
        <v>2.8873031197536401</v>
      </c>
      <c r="T56">
        <v>470.063143523375</v>
      </c>
      <c r="U56">
        <v>180384</v>
      </c>
      <c r="V56">
        <v>294182.44244159479</v>
      </c>
      <c r="W56">
        <v>136.05414775160887</v>
      </c>
      <c r="X56">
        <v>1776</v>
      </c>
      <c r="Y56">
        <v>329354</v>
      </c>
      <c r="Z56">
        <v>38.093000000000004</v>
      </c>
      <c r="AA56">
        <v>66088</v>
      </c>
      <c r="AB56">
        <v>0.503</v>
      </c>
      <c r="AD56">
        <f t="shared" si="24"/>
        <v>4.6399999999999997E-2</v>
      </c>
      <c r="AE56">
        <f t="shared" si="29"/>
        <v>8.6848779219349339</v>
      </c>
      <c r="AF56">
        <f t="shared" si="30"/>
        <v>10.729000869776469</v>
      </c>
      <c r="AG56">
        <f t="shared" si="25"/>
        <v>1.4244000000000001E-2</v>
      </c>
      <c r="AH56">
        <f t="shared" si="31"/>
        <v>3.7999999999999999E-2</v>
      </c>
      <c r="AI56">
        <f t="shared" si="26"/>
        <v>1.11E-2</v>
      </c>
      <c r="AJ56">
        <f t="shared" si="32"/>
        <v>4.5614314418864348</v>
      </c>
      <c r="AK56">
        <f t="shared" si="46"/>
        <v>2.0238999999999997E-2</v>
      </c>
      <c r="AL56">
        <f t="shared" si="33"/>
        <v>1.9011E-2</v>
      </c>
      <c r="AM56">
        <f t="shared" si="34"/>
        <v>3.8420883853334598</v>
      </c>
      <c r="AN56">
        <f t="shared" si="35"/>
        <v>9.6137059878718834</v>
      </c>
      <c r="AO56">
        <f t="shared" si="36"/>
        <v>2.3715607081408758</v>
      </c>
      <c r="AP56">
        <f t="shared" si="37"/>
        <v>9.0705705773777439</v>
      </c>
      <c r="AQ56">
        <f t="shared" si="38"/>
        <v>8.9519248681614965</v>
      </c>
      <c r="AR56">
        <f t="shared" si="27"/>
        <v>2.8173507537527711</v>
      </c>
      <c r="AS56">
        <f t="shared" si="27"/>
        <v>1.0603228898881991</v>
      </c>
      <c r="AT56">
        <f t="shared" si="39"/>
        <v>4.3316222949939664</v>
      </c>
      <c r="AU56">
        <f t="shared" si="40"/>
        <v>2.5128364953836493</v>
      </c>
      <c r="AV56">
        <f t="shared" si="41"/>
        <v>2.7200000000000002E-2</v>
      </c>
      <c r="AW56">
        <f t="shared" si="42"/>
        <v>3.6595300091507488</v>
      </c>
      <c r="AX56">
        <f t="shared" si="43"/>
        <v>9.0648579009107877</v>
      </c>
      <c r="AY56">
        <f t="shared" si="28"/>
        <v>0.71498871295647504</v>
      </c>
      <c r="AZ56">
        <f t="shared" si="44"/>
        <v>4.9130529517296884</v>
      </c>
      <c r="BA56">
        <f t="shared" si="45"/>
        <v>8.4628126526626453</v>
      </c>
      <c r="BB56">
        <f t="shared" si="47"/>
        <v>7.4368520474292676</v>
      </c>
    </row>
    <row r="57" spans="1:54" x14ac:dyDescent="0.25">
      <c r="A57" t="s">
        <v>86</v>
      </c>
      <c r="B57">
        <v>226976</v>
      </c>
      <c r="C57" s="3">
        <v>3.7597999999999998</v>
      </c>
      <c r="D57" s="1">
        <v>1749503.5361064801</v>
      </c>
      <c r="E57">
        <v>97.365799999999993</v>
      </c>
      <c r="F57" s="3">
        <v>3.6484000000000001</v>
      </c>
      <c r="G57">
        <v>10.631122625540261</v>
      </c>
      <c r="H57">
        <v>336710.13694634999</v>
      </c>
      <c r="I57">
        <v>15036.640367428488</v>
      </c>
      <c r="J57">
        <v>68.848011471773205</v>
      </c>
      <c r="K57">
        <v>3.36</v>
      </c>
      <c r="L57">
        <v>1492.4339966112227</v>
      </c>
      <c r="M57">
        <v>75.878240493772196</v>
      </c>
      <c r="N57">
        <v>0.69000000000000006</v>
      </c>
      <c r="O57">
        <v>3.7</v>
      </c>
      <c r="P57">
        <v>1.5030000000000001</v>
      </c>
      <c r="Q57">
        <v>3.17</v>
      </c>
      <c r="R57">
        <v>17.8108908806303</v>
      </c>
      <c r="S57">
        <v>2.72520264383907</v>
      </c>
      <c r="T57">
        <v>477.77044718391193</v>
      </c>
      <c r="U57">
        <v>181473</v>
      </c>
      <c r="V57">
        <v>298681.2184267891</v>
      </c>
      <c r="W57">
        <v>140.78042142324847</v>
      </c>
      <c r="X57">
        <v>2890</v>
      </c>
      <c r="Y57">
        <v>332801</v>
      </c>
      <c r="Z57">
        <v>38.167000000000002</v>
      </c>
      <c r="AA57">
        <v>65303</v>
      </c>
      <c r="AB57">
        <v>0.501</v>
      </c>
      <c r="AD57">
        <f t="shared" si="24"/>
        <v>3.3599999999999998E-2</v>
      </c>
      <c r="AE57">
        <f t="shared" si="29"/>
        <v>8.6906282960893115</v>
      </c>
      <c r="AF57">
        <f t="shared" si="30"/>
        <v>10.732871344085099</v>
      </c>
      <c r="AG57">
        <f t="shared" si="25"/>
        <v>1.5030000000000002E-2</v>
      </c>
      <c r="AH57">
        <f t="shared" si="31"/>
        <v>3.7000000000000005E-2</v>
      </c>
      <c r="AI57">
        <f t="shared" si="26"/>
        <v>6.9000000000000008E-3</v>
      </c>
      <c r="AJ57">
        <f t="shared" si="32"/>
        <v>4.5784750196246904</v>
      </c>
      <c r="AK57">
        <f t="shared" si="46"/>
        <v>2.0402E-2</v>
      </c>
      <c r="AL57">
        <f t="shared" si="33"/>
        <v>2.1515999999999997E-2</v>
      </c>
      <c r="AM57">
        <f t="shared" si="34"/>
        <v>4.3270405131939773</v>
      </c>
      <c r="AN57">
        <f t="shared" si="35"/>
        <v>9.6182451927256079</v>
      </c>
      <c r="AO57">
        <f t="shared" si="36"/>
        <v>2.3637857959535418</v>
      </c>
      <c r="AP57">
        <f t="shared" si="37"/>
        <v>9.0850064435442324</v>
      </c>
      <c r="AQ57">
        <f t="shared" si="38"/>
        <v>8.9651608566006828</v>
      </c>
      <c r="AR57">
        <f t="shared" si="27"/>
        <v>2.8798101174222612</v>
      </c>
      <c r="AS57">
        <f t="shared" si="27"/>
        <v>1.0025427900618746</v>
      </c>
      <c r="AT57">
        <f t="shared" si="39"/>
        <v>4.3291299567875852</v>
      </c>
      <c r="AU57">
        <f t="shared" si="40"/>
        <v>2.5271591132117868</v>
      </c>
      <c r="AV57">
        <f t="shared" si="41"/>
        <v>3.1699999999999999E-2</v>
      </c>
      <c r="AW57">
        <f t="shared" si="42"/>
        <v>3.6661923530003087</v>
      </c>
      <c r="AX57">
        <f t="shared" si="43"/>
        <v>9.0733287248198682</v>
      </c>
      <c r="AY57">
        <f t="shared" si="28"/>
        <v>0.68848011471773207</v>
      </c>
      <c r="AZ57">
        <f t="shared" si="44"/>
        <v>4.9472013816635609</v>
      </c>
      <c r="BA57">
        <f t="shared" si="45"/>
        <v>8.4668908933780482</v>
      </c>
      <c r="BB57">
        <f t="shared" si="47"/>
        <v>7.4554084496066126</v>
      </c>
    </row>
    <row r="58" spans="1:54" x14ac:dyDescent="0.25">
      <c r="A58" t="s">
        <v>87</v>
      </c>
      <c r="B58">
        <v>228768</v>
      </c>
      <c r="C58" s="3">
        <v>3.9931999999999999</v>
      </c>
      <c r="D58" s="1">
        <v>1761700.8755623</v>
      </c>
      <c r="E58">
        <v>101.63030000000001</v>
      </c>
      <c r="F58" s="3">
        <v>3.9062999999999999</v>
      </c>
      <c r="G58">
        <v>10.677161954664133</v>
      </c>
      <c r="H58">
        <v>337864.16550026002</v>
      </c>
      <c r="I58">
        <v>15038.746608405036</v>
      </c>
      <c r="J58">
        <v>63.966238119001801</v>
      </c>
      <c r="K58">
        <v>4.6500000000000004</v>
      </c>
      <c r="L58">
        <v>1459.6615371261992</v>
      </c>
      <c r="M58">
        <v>74.424223098775499</v>
      </c>
      <c r="N58">
        <v>-2.19</v>
      </c>
      <c r="O58">
        <v>3.9</v>
      </c>
      <c r="P58">
        <v>1.6082000000000001</v>
      </c>
      <c r="Q58">
        <v>2.81</v>
      </c>
      <c r="R58">
        <v>18.030634567154099</v>
      </c>
      <c r="S58">
        <v>2.6364534500238599</v>
      </c>
      <c r="T58">
        <v>457.13801518830911</v>
      </c>
      <c r="U58">
        <v>182886</v>
      </c>
      <c r="V58">
        <v>300733.24538584385</v>
      </c>
      <c r="W58">
        <v>140.79101050636064</v>
      </c>
      <c r="X58">
        <v>2903</v>
      </c>
      <c r="Y58">
        <v>333625</v>
      </c>
      <c r="Z58">
        <v>38.241</v>
      </c>
      <c r="AA58">
        <v>66559</v>
      </c>
      <c r="AB58">
        <v>0.50700000000000001</v>
      </c>
      <c r="AD58">
        <f t="shared" si="24"/>
        <v>4.6500000000000007E-2</v>
      </c>
      <c r="AE58">
        <f t="shared" si="29"/>
        <v>8.6965554300976837</v>
      </c>
      <c r="AF58">
        <f t="shared" si="30"/>
        <v>10.737882068444739</v>
      </c>
      <c r="AG58">
        <f t="shared" si="25"/>
        <v>1.6081999999999999E-2</v>
      </c>
      <c r="AH58">
        <f t="shared" si="31"/>
        <v>3.9E-2</v>
      </c>
      <c r="AI58">
        <f t="shared" si="26"/>
        <v>-2.1899999999999999E-2</v>
      </c>
      <c r="AJ58">
        <f t="shared" si="32"/>
        <v>4.6213417190296049</v>
      </c>
      <c r="AK58">
        <f t="shared" si="46"/>
        <v>1.4169999999999999E-2</v>
      </c>
      <c r="AL58">
        <f t="shared" si="33"/>
        <v>1.5038999999999999E-2</v>
      </c>
      <c r="AM58">
        <f t="shared" si="34"/>
        <v>4.3295917255557361</v>
      </c>
      <c r="AN58">
        <f t="shared" si="35"/>
        <v>9.6183852568239807</v>
      </c>
      <c r="AO58">
        <f t="shared" si="36"/>
        <v>2.3681070636363484</v>
      </c>
      <c r="AP58">
        <f t="shared" si="37"/>
        <v>9.0864909780038055</v>
      </c>
      <c r="AQ58">
        <f t="shared" si="38"/>
        <v>8.9700706843759495</v>
      </c>
      <c r="AR58">
        <f t="shared" si="27"/>
        <v>2.8920722316682235</v>
      </c>
      <c r="AS58">
        <f t="shared" si="27"/>
        <v>0.96943462385825752</v>
      </c>
      <c r="AT58">
        <f t="shared" si="39"/>
        <v>4.3097814681342292</v>
      </c>
      <c r="AU58">
        <f t="shared" si="40"/>
        <v>2.4810771094319435</v>
      </c>
      <c r="AV58">
        <f t="shared" si="41"/>
        <v>2.81E-2</v>
      </c>
      <c r="AW58">
        <f t="shared" si="42"/>
        <v>3.6420516254720128</v>
      </c>
      <c r="AX58">
        <f t="shared" si="43"/>
        <v>9.0738646482379313</v>
      </c>
      <c r="AY58">
        <f t="shared" si="28"/>
        <v>0.63966238119001806</v>
      </c>
      <c r="AZ58">
        <f t="shared" si="44"/>
        <v>4.9472765958502034</v>
      </c>
      <c r="BA58">
        <f t="shared" si="45"/>
        <v>8.4727100484205096</v>
      </c>
      <c r="BB58">
        <f t="shared" si="47"/>
        <v>7.4833106270690788</v>
      </c>
    </row>
    <row r="59" spans="1:54" x14ac:dyDescent="0.25">
      <c r="A59" t="s">
        <v>88</v>
      </c>
      <c r="B59">
        <v>231497</v>
      </c>
      <c r="C59" s="3">
        <v>4.3544999999999998</v>
      </c>
      <c r="D59" s="1">
        <v>1773926.4203508301</v>
      </c>
      <c r="E59">
        <v>102.3372</v>
      </c>
      <c r="F59" s="3">
        <v>4.2213000000000003</v>
      </c>
      <c r="G59">
        <v>10.631822118633357</v>
      </c>
      <c r="H59">
        <v>339862.15254811</v>
      </c>
      <c r="I59">
        <v>15358.073765073197</v>
      </c>
      <c r="J59">
        <v>63.033081199330198</v>
      </c>
      <c r="K59">
        <v>4.4400000000000004</v>
      </c>
      <c r="L59">
        <v>1445.2415903836907</v>
      </c>
      <c r="M59">
        <v>75.029638178647403</v>
      </c>
      <c r="N59">
        <v>-0.96</v>
      </c>
      <c r="O59">
        <v>3</v>
      </c>
      <c r="P59">
        <v>2.4893000000000001</v>
      </c>
      <c r="Q59">
        <v>2.52</v>
      </c>
      <c r="R59">
        <v>19.205272305327998</v>
      </c>
      <c r="S59">
        <v>2.7884397709392599</v>
      </c>
      <c r="T59">
        <v>467.06750912406574</v>
      </c>
      <c r="U59">
        <v>185273</v>
      </c>
      <c r="V59">
        <v>302269.8749852457</v>
      </c>
      <c r="W59">
        <v>143.7413992704397</v>
      </c>
      <c r="X59">
        <v>2860</v>
      </c>
      <c r="Y59">
        <v>333831</v>
      </c>
      <c r="Z59">
        <v>38.316000000000003</v>
      </c>
      <c r="AA59">
        <v>67485</v>
      </c>
      <c r="AB59">
        <v>0.50800000000000001</v>
      </c>
      <c r="AD59">
        <f t="shared" si="24"/>
        <v>4.4400000000000002E-2</v>
      </c>
      <c r="AE59">
        <f t="shared" si="29"/>
        <v>8.706454629940529</v>
      </c>
      <c r="AF59">
        <f t="shared" si="30"/>
        <v>10.74283840078021</v>
      </c>
      <c r="AG59">
        <f t="shared" si="25"/>
        <v>2.4893000000000002E-2</v>
      </c>
      <c r="AH59">
        <f t="shared" si="31"/>
        <v>0.03</v>
      </c>
      <c r="AI59">
        <f t="shared" si="26"/>
        <v>-9.5999999999999992E-3</v>
      </c>
      <c r="AJ59">
        <f t="shared" si="32"/>
        <v>4.6282732432215381</v>
      </c>
      <c r="AK59">
        <f t="shared" si="46"/>
        <v>1.5170000000000003E-2</v>
      </c>
      <c r="AL59">
        <f t="shared" si="33"/>
        <v>1.6501999999999999E-2</v>
      </c>
      <c r="AM59">
        <f t="shared" si="34"/>
        <v>4.312709340293253</v>
      </c>
      <c r="AN59">
        <f t="shared" si="35"/>
        <v>9.6393965929179704</v>
      </c>
      <c r="AO59">
        <f t="shared" si="36"/>
        <v>2.3638515905179132</v>
      </c>
      <c r="AP59">
        <f t="shared" si="37"/>
        <v>9.0904278171792132</v>
      </c>
      <c r="AQ59">
        <f t="shared" si="38"/>
        <v>8.9732079595695176</v>
      </c>
      <c r="AR59">
        <f t="shared" si="27"/>
        <v>2.9551848405740997</v>
      </c>
      <c r="AS59">
        <f t="shared" si="27"/>
        <v>1.0254822175248262</v>
      </c>
      <c r="AT59">
        <f t="shared" si="39"/>
        <v>4.3178832111902512</v>
      </c>
      <c r="AU59">
        <f t="shared" si="40"/>
        <v>2.5006062428527596</v>
      </c>
      <c r="AV59">
        <f t="shared" si="41"/>
        <v>2.52E-2</v>
      </c>
      <c r="AW59">
        <f t="shared" si="42"/>
        <v>3.6301642136280488</v>
      </c>
      <c r="AX59">
        <f t="shared" si="43"/>
        <v>9.0725225923591015</v>
      </c>
      <c r="AY59">
        <f t="shared" si="28"/>
        <v>0.63033081199330199</v>
      </c>
      <c r="AZ59">
        <f t="shared" si="44"/>
        <v>4.9680158467253461</v>
      </c>
      <c r="BA59">
        <f t="shared" si="45"/>
        <v>8.4837181284761112</v>
      </c>
      <c r="BB59">
        <f t="shared" si="47"/>
        <v>7.4740597567967955</v>
      </c>
    </row>
    <row r="60" spans="1:54" x14ac:dyDescent="0.25">
      <c r="A60" t="s">
        <v>89</v>
      </c>
      <c r="B60">
        <v>232509</v>
      </c>
      <c r="C60" s="3">
        <v>4.6833999999999998</v>
      </c>
      <c r="D60" s="1">
        <v>1786202.33247034</v>
      </c>
      <c r="E60">
        <v>102.0962</v>
      </c>
      <c r="F60" s="3">
        <v>4.6538000000000004</v>
      </c>
      <c r="G60">
        <v>10.628316306438142</v>
      </c>
      <c r="H60">
        <v>341802.55382735998</v>
      </c>
      <c r="I60">
        <v>15457.753714720591</v>
      </c>
      <c r="J60">
        <v>57.419064609025703</v>
      </c>
      <c r="K60">
        <v>4.2700000000000005</v>
      </c>
      <c r="L60">
        <v>1449.568809473664</v>
      </c>
      <c r="M60">
        <v>75.654918170627994</v>
      </c>
      <c r="N60">
        <v>-0.76</v>
      </c>
      <c r="O60">
        <v>3.3</v>
      </c>
      <c r="P60">
        <v>2.7042999999999999</v>
      </c>
      <c r="Q60">
        <v>2.0699999999999998</v>
      </c>
      <c r="R60">
        <v>21.698989141166901</v>
      </c>
      <c r="S60">
        <v>2.8374455049715102</v>
      </c>
      <c r="T60">
        <v>475.31997755424192</v>
      </c>
      <c r="U60">
        <v>186446</v>
      </c>
      <c r="V60">
        <v>303238.14510047581</v>
      </c>
      <c r="W60">
        <v>142.95842488661825</v>
      </c>
      <c r="X60">
        <v>2889</v>
      </c>
      <c r="Y60">
        <v>333757</v>
      </c>
      <c r="Z60">
        <v>38.408999999999999</v>
      </c>
      <c r="AA60">
        <v>69418</v>
      </c>
      <c r="AB60">
        <v>0.503</v>
      </c>
      <c r="AD60">
        <f t="shared" si="24"/>
        <v>4.2700000000000002E-2</v>
      </c>
      <c r="AE60">
        <f t="shared" si="29"/>
        <v>8.7083924058056148</v>
      </c>
      <c r="AF60">
        <f t="shared" si="30"/>
        <v>10.747310514927124</v>
      </c>
      <c r="AG60">
        <f t="shared" si="25"/>
        <v>2.7042999999999998E-2</v>
      </c>
      <c r="AH60">
        <f t="shared" si="31"/>
        <v>3.3000000000000002E-2</v>
      </c>
      <c r="AI60">
        <f t="shared" si="26"/>
        <v>-7.6E-3</v>
      </c>
      <c r="AJ60">
        <f t="shared" si="32"/>
        <v>4.6259155060646773</v>
      </c>
      <c r="AK60">
        <f t="shared" si="46"/>
        <v>2.0351000000000005E-2</v>
      </c>
      <c r="AL60">
        <f t="shared" si="33"/>
        <v>2.0646999999999999E-2</v>
      </c>
      <c r="AM60">
        <f t="shared" si="34"/>
        <v>4.3203738933340841</v>
      </c>
      <c r="AN60">
        <f t="shared" si="35"/>
        <v>9.6458660149949704</v>
      </c>
      <c r="AO60">
        <f t="shared" si="36"/>
        <v>2.3635217890691274</v>
      </c>
      <c r="AP60">
        <f t="shared" si="37"/>
        <v>9.0936967142044409</v>
      </c>
      <c r="AQ60">
        <f t="shared" si="38"/>
        <v>8.9739819260838694</v>
      </c>
      <c r="AR60">
        <f t="shared" si="27"/>
        <v>3.0772656761050117</v>
      </c>
      <c r="AS60">
        <f t="shared" si="27"/>
        <v>1.0429041773267129</v>
      </c>
      <c r="AT60">
        <f t="shared" si="39"/>
        <v>4.3261824502907356</v>
      </c>
      <c r="AU60">
        <f t="shared" si="40"/>
        <v>2.5156964070672583</v>
      </c>
      <c r="AV60">
        <f t="shared" si="41"/>
        <v>2.07E-2</v>
      </c>
      <c r="AW60">
        <f t="shared" si="42"/>
        <v>3.6307296112816334</v>
      </c>
      <c r="AX60">
        <f t="shared" si="43"/>
        <v>9.0698766551272687</v>
      </c>
      <c r="AY60">
        <f t="shared" si="28"/>
        <v>0.57419064609025705</v>
      </c>
      <c r="AZ60">
        <f t="shared" si="44"/>
        <v>4.9625538529296627</v>
      </c>
      <c r="BA60">
        <f t="shared" si="45"/>
        <v>8.4876051247719051</v>
      </c>
      <c r="BB60">
        <f t="shared" si="47"/>
        <v>7.4504506591101896</v>
      </c>
    </row>
    <row r="61" spans="1:54" x14ac:dyDescent="0.25">
      <c r="A61" t="s">
        <v>90</v>
      </c>
      <c r="B61">
        <v>232917</v>
      </c>
      <c r="C61" s="3">
        <v>4.6717000000000004</v>
      </c>
      <c r="D61" s="1">
        <v>1798452.7404897399</v>
      </c>
      <c r="E61">
        <v>100.2813</v>
      </c>
      <c r="F61" s="3">
        <v>4.75</v>
      </c>
      <c r="G61">
        <v>10.678085609905777</v>
      </c>
      <c r="H61">
        <v>346124.32699986</v>
      </c>
      <c r="I61">
        <v>15388.441439098026</v>
      </c>
      <c r="J61">
        <v>54.106698234395999</v>
      </c>
      <c r="K61">
        <v>5.07</v>
      </c>
      <c r="L61">
        <v>1479.4069383784567</v>
      </c>
      <c r="M61">
        <v>76.697858814642402</v>
      </c>
      <c r="N61">
        <v>0.68</v>
      </c>
      <c r="O61">
        <v>2.9</v>
      </c>
      <c r="P61">
        <v>2.6187</v>
      </c>
      <c r="Q61">
        <v>1.59</v>
      </c>
      <c r="R61">
        <v>24.6969474389456</v>
      </c>
      <c r="S61">
        <v>2.92461921377217</v>
      </c>
      <c r="T61">
        <v>493.79034575328114</v>
      </c>
      <c r="U61">
        <v>186891</v>
      </c>
      <c r="V61">
        <v>305953.81457610958</v>
      </c>
      <c r="W61">
        <v>143.56434315994412</v>
      </c>
      <c r="X61">
        <v>2789</v>
      </c>
      <c r="Y61">
        <v>335188</v>
      </c>
      <c r="Z61">
        <v>38.512</v>
      </c>
      <c r="AA61">
        <v>67822</v>
      </c>
      <c r="AB61">
        <v>0.49900000000000005</v>
      </c>
      <c r="AD61">
        <f t="shared" si="24"/>
        <v>5.0700000000000002E-2</v>
      </c>
      <c r="AE61">
        <f t="shared" si="29"/>
        <v>8.7074675648686082</v>
      </c>
      <c r="AF61">
        <f t="shared" si="30"/>
        <v>10.75146738355072</v>
      </c>
      <c r="AG61">
        <f t="shared" si="25"/>
        <v>2.6187000000000002E-2</v>
      </c>
      <c r="AH61">
        <f t="shared" si="31"/>
        <v>2.8999999999999998E-2</v>
      </c>
      <c r="AI61">
        <f t="shared" si="26"/>
        <v>6.8000000000000005E-3</v>
      </c>
      <c r="AJ61">
        <f t="shared" si="32"/>
        <v>4.6079792369076999</v>
      </c>
      <c r="AK61">
        <f t="shared" si="46"/>
        <v>2.3047999999999999E-2</v>
      </c>
      <c r="AL61">
        <f t="shared" si="33"/>
        <v>2.2265E-2</v>
      </c>
      <c r="AM61">
        <f t="shared" si="34"/>
        <v>4.2824685065867731</v>
      </c>
      <c r="AN61">
        <f t="shared" si="35"/>
        <v>9.6413719506908961</v>
      </c>
      <c r="AO61">
        <f t="shared" si="36"/>
        <v>2.3681935674560233</v>
      </c>
      <c r="AP61">
        <f t="shared" si="37"/>
        <v>9.1035834350459979</v>
      </c>
      <c r="AQ61">
        <f t="shared" si="38"/>
        <v>8.9802195557444957</v>
      </c>
      <c r="AR61">
        <f t="shared" si="27"/>
        <v>3.2066796505288289</v>
      </c>
      <c r="AS61">
        <f t="shared" si="27"/>
        <v>1.0731642888834814</v>
      </c>
      <c r="AT61">
        <f t="shared" si="39"/>
        <v>4.3398737916164283</v>
      </c>
      <c r="AU61">
        <f t="shared" si="40"/>
        <v>2.5511411447543346</v>
      </c>
      <c r="AV61">
        <f t="shared" si="41"/>
        <v>1.5900000000000001E-2</v>
      </c>
      <c r="AW61">
        <f t="shared" si="42"/>
        <v>3.6484266880969543</v>
      </c>
      <c r="AX61">
        <f t="shared" si="43"/>
        <v>9.0714769663858572</v>
      </c>
      <c r="AY61">
        <f t="shared" si="28"/>
        <v>0.54106698234396</v>
      </c>
      <c r="AZ61">
        <f t="shared" si="44"/>
        <v>4.9667833190952884</v>
      </c>
      <c r="BA61">
        <f t="shared" si="45"/>
        <v>8.4873109571503953</v>
      </c>
      <c r="BB61">
        <f t="shared" si="47"/>
        <v>7.4358233749755582</v>
      </c>
    </row>
    <row r="62" spans="1:54" x14ac:dyDescent="0.25">
      <c r="A62" t="s">
        <v>91</v>
      </c>
      <c r="B62">
        <v>235659</v>
      </c>
      <c r="C62" s="3">
        <v>4.7088999999999999</v>
      </c>
      <c r="D62" s="1">
        <v>1810778.1756381199</v>
      </c>
      <c r="E62">
        <v>100.68</v>
      </c>
      <c r="F62" s="3">
        <v>4.75</v>
      </c>
      <c r="G62">
        <v>10.637823308454431</v>
      </c>
      <c r="H62">
        <v>347632.96721052</v>
      </c>
      <c r="I62">
        <v>15487.423469753134</v>
      </c>
      <c r="J62">
        <v>56.926378197779101</v>
      </c>
      <c r="K62">
        <v>4.78</v>
      </c>
      <c r="L62">
        <v>1359.6021327944923</v>
      </c>
      <c r="M62">
        <v>77.051167365341001</v>
      </c>
      <c r="N62">
        <v>3.11</v>
      </c>
      <c r="O62">
        <v>2.8</v>
      </c>
      <c r="P62">
        <v>2.4452000000000003</v>
      </c>
      <c r="Q62">
        <v>1.48</v>
      </c>
      <c r="R62">
        <v>26.1420193025813</v>
      </c>
      <c r="S62">
        <v>2.93758123972309</v>
      </c>
      <c r="T62">
        <v>475.23457311931412</v>
      </c>
      <c r="U62">
        <v>189297</v>
      </c>
      <c r="V62">
        <v>309285.99137944868</v>
      </c>
      <c r="W62">
        <v>143.15962498315571</v>
      </c>
      <c r="X62">
        <v>2811</v>
      </c>
      <c r="Y62">
        <v>338322</v>
      </c>
      <c r="Z62">
        <v>38.616999999999997</v>
      </c>
      <c r="AA62">
        <v>68077</v>
      </c>
      <c r="AB62">
        <v>0.502</v>
      </c>
      <c r="AD62">
        <f t="shared" si="24"/>
        <v>4.7800000000000002E-2</v>
      </c>
      <c r="AE62">
        <f t="shared" si="29"/>
        <v>8.7164485298322649</v>
      </c>
      <c r="AF62">
        <f t="shared" si="30"/>
        <v>10.755574648115257</v>
      </c>
      <c r="AG62">
        <f t="shared" si="25"/>
        <v>2.4452000000000002E-2</v>
      </c>
      <c r="AH62">
        <f t="shared" si="31"/>
        <v>2.7999999999999997E-2</v>
      </c>
      <c r="AI62">
        <f t="shared" si="26"/>
        <v>3.1099999999999999E-2</v>
      </c>
      <c r="AJ62">
        <f t="shared" si="32"/>
        <v>4.6119471702671149</v>
      </c>
      <c r="AK62">
        <f t="shared" si="46"/>
        <v>2.0627999999999997E-2</v>
      </c>
      <c r="AL62">
        <f t="shared" si="33"/>
        <v>2.0216999999999995E-2</v>
      </c>
      <c r="AM62">
        <f t="shared" si="34"/>
        <v>4.2876029768819786</v>
      </c>
      <c r="AN62">
        <f t="shared" si="35"/>
        <v>9.6477835845048912</v>
      </c>
      <c r="AO62">
        <f t="shared" si="36"/>
        <v>2.3644158867118383</v>
      </c>
      <c r="AP62">
        <f t="shared" si="37"/>
        <v>9.1052099162293576</v>
      </c>
      <c r="AQ62">
        <f t="shared" si="38"/>
        <v>8.9883290722535349</v>
      </c>
      <c r="AR62">
        <f t="shared" ref="AR62:AS94" si="48">LN(R62)</f>
        <v>3.263543954737401</v>
      </c>
      <c r="AS62">
        <f t="shared" si="48"/>
        <v>1.0775865351638008</v>
      </c>
      <c r="AT62">
        <f t="shared" si="39"/>
        <v>4.3444697124020477</v>
      </c>
      <c r="AU62">
        <f t="shared" si="40"/>
        <v>2.5101159262580852</v>
      </c>
      <c r="AV62">
        <f t="shared" si="41"/>
        <v>1.4800000000000001E-2</v>
      </c>
      <c r="AW62">
        <f t="shared" si="42"/>
        <v>3.5612547924888016</v>
      </c>
      <c r="AX62">
        <f t="shared" si="43"/>
        <v>9.0780607896673615</v>
      </c>
      <c r="AY62">
        <f t="shared" si="28"/>
        <v>0.56926378197779104</v>
      </c>
      <c r="AZ62">
        <f t="shared" si="44"/>
        <v>4.9639602663299609</v>
      </c>
      <c r="BA62">
        <f t="shared" si="45"/>
        <v>8.497379895186743</v>
      </c>
      <c r="BB62">
        <f t="shared" si="47"/>
        <v>7.4521514573192134</v>
      </c>
    </row>
    <row r="63" spans="1:54" x14ac:dyDescent="0.25">
      <c r="A63" t="s">
        <v>92</v>
      </c>
      <c r="B63">
        <v>236422</v>
      </c>
      <c r="C63" s="3">
        <v>4.6580000000000004</v>
      </c>
      <c r="D63" s="1">
        <v>1823115.82633611</v>
      </c>
      <c r="E63">
        <v>101.5852</v>
      </c>
      <c r="F63" s="3">
        <v>4.75</v>
      </c>
      <c r="G63">
        <v>10.575507764832842</v>
      </c>
      <c r="H63">
        <v>353869.75532687001</v>
      </c>
      <c r="I63">
        <v>15544.960848217035</v>
      </c>
      <c r="J63">
        <v>58.486785101462203</v>
      </c>
      <c r="K63">
        <v>3.22</v>
      </c>
      <c r="L63">
        <v>1470.8090934270315</v>
      </c>
      <c r="M63">
        <v>77.366621147257803</v>
      </c>
      <c r="N63">
        <v>2.73</v>
      </c>
      <c r="O63">
        <v>2.4</v>
      </c>
      <c r="P63">
        <v>2.6872000000000003</v>
      </c>
      <c r="Q63">
        <v>1.85</v>
      </c>
      <c r="R63">
        <v>27.400228300280101</v>
      </c>
      <c r="S63">
        <v>3.1355973896983902</v>
      </c>
      <c r="T63">
        <v>506.1226069800905</v>
      </c>
      <c r="U63">
        <v>189914</v>
      </c>
      <c r="V63">
        <v>313970.78916969791</v>
      </c>
      <c r="W63">
        <v>147.11744945038589</v>
      </c>
      <c r="X63">
        <v>2917</v>
      </c>
      <c r="Y63">
        <v>342398</v>
      </c>
      <c r="Z63">
        <v>38.72</v>
      </c>
      <c r="AA63">
        <v>67630</v>
      </c>
      <c r="AB63">
        <v>0.49700000000000005</v>
      </c>
      <c r="AD63">
        <f t="shared" si="24"/>
        <v>3.2199999999999999E-2</v>
      </c>
      <c r="AE63">
        <f t="shared" si="29"/>
        <v>8.7170173603814014</v>
      </c>
      <c r="AF63">
        <f t="shared" si="30"/>
        <v>10.759701325348248</v>
      </c>
      <c r="AG63">
        <f t="shared" si="25"/>
        <v>2.6872000000000004E-2</v>
      </c>
      <c r="AH63">
        <f t="shared" si="31"/>
        <v>2.4E-2</v>
      </c>
      <c r="AI63">
        <f t="shared" si="26"/>
        <v>2.7300000000000001E-2</v>
      </c>
      <c r="AJ63">
        <f t="shared" si="32"/>
        <v>4.6208978552422408</v>
      </c>
      <c r="AK63">
        <f t="shared" si="46"/>
        <v>2.5590999999999999E-2</v>
      </c>
      <c r="AL63">
        <f t="shared" si="33"/>
        <v>2.4671000000000002E-2</v>
      </c>
      <c r="AM63">
        <f t="shared" si="34"/>
        <v>4.3219547074593452</v>
      </c>
      <c r="AN63">
        <f t="shared" si="35"/>
        <v>9.6514918038802922</v>
      </c>
      <c r="AO63">
        <f t="shared" si="36"/>
        <v>2.3585407393666604</v>
      </c>
      <c r="AP63">
        <f t="shared" si="37"/>
        <v>9.1203279392018821</v>
      </c>
      <c r="AQ63">
        <f t="shared" si="38"/>
        <v>9.0006989700326496</v>
      </c>
      <c r="AR63">
        <f t="shared" si="48"/>
        <v>3.3105513454863233</v>
      </c>
      <c r="AS63">
        <f t="shared" si="48"/>
        <v>1.1428197108593161</v>
      </c>
      <c r="AT63">
        <f t="shared" si="39"/>
        <v>4.3485554362526662</v>
      </c>
      <c r="AU63">
        <f t="shared" si="40"/>
        <v>2.5704226838124264</v>
      </c>
      <c r="AV63">
        <f t="shared" si="41"/>
        <v>1.8500000000000003E-2</v>
      </c>
      <c r="AW63">
        <f t="shared" si="42"/>
        <v>3.6372116696397097</v>
      </c>
      <c r="AX63">
        <f t="shared" si="43"/>
        <v>9.087372819702793</v>
      </c>
      <c r="AY63">
        <f t="shared" si="28"/>
        <v>0.58486785101462202</v>
      </c>
      <c r="AZ63">
        <f t="shared" si="44"/>
        <v>4.9912312436204047</v>
      </c>
      <c r="BA63">
        <f t="shared" si="45"/>
        <v>8.4979703546867054</v>
      </c>
      <c r="BB63">
        <f t="shared" si="47"/>
        <v>7.4633043675350059</v>
      </c>
    </row>
    <row r="64" spans="1:54" x14ac:dyDescent="0.25">
      <c r="A64" t="s">
        <v>93</v>
      </c>
      <c r="B64">
        <v>238464</v>
      </c>
      <c r="C64" s="3">
        <v>4.4218999999999999</v>
      </c>
      <c r="D64" s="1">
        <v>1835445.2994270299</v>
      </c>
      <c r="E64">
        <v>99.726399999999998</v>
      </c>
      <c r="F64" s="3">
        <v>4.5922999999999998</v>
      </c>
      <c r="G64">
        <v>10.546369755910426</v>
      </c>
      <c r="H64">
        <v>359375.87961608003</v>
      </c>
      <c r="I64">
        <v>15613.620999075021</v>
      </c>
      <c r="J64">
        <v>57.977283240395003</v>
      </c>
      <c r="K64">
        <v>3.11</v>
      </c>
      <c r="L64">
        <v>1442.9207572059759</v>
      </c>
      <c r="M64">
        <v>79.858059928200902</v>
      </c>
      <c r="N64">
        <v>4.42</v>
      </c>
      <c r="O64">
        <v>2.4</v>
      </c>
      <c r="P64">
        <v>2.1909000000000001</v>
      </c>
      <c r="Q64">
        <v>2.08</v>
      </c>
      <c r="R64">
        <v>32.838471350791501</v>
      </c>
      <c r="S64">
        <v>3.4512250622082901</v>
      </c>
      <c r="T64">
        <v>516.45723291924833</v>
      </c>
      <c r="U64">
        <v>192357</v>
      </c>
      <c r="V64">
        <v>317875.46443729097</v>
      </c>
      <c r="W64">
        <v>153.36934452971443</v>
      </c>
      <c r="X64">
        <v>2906</v>
      </c>
      <c r="Y64">
        <v>345858</v>
      </c>
      <c r="Z64">
        <v>38.819000000000003</v>
      </c>
      <c r="AA64">
        <v>71506</v>
      </c>
      <c r="AB64">
        <v>0.49900000000000005</v>
      </c>
      <c r="AD64">
        <f t="shared" si="24"/>
        <v>3.1099999999999999E-2</v>
      </c>
      <c r="AE64">
        <f t="shared" si="29"/>
        <v>8.7230638170297023</v>
      </c>
      <c r="AF64">
        <f t="shared" si="30"/>
        <v>10.763887862527188</v>
      </c>
      <c r="AG64">
        <f t="shared" si="25"/>
        <v>2.1909000000000001E-2</v>
      </c>
      <c r="AH64">
        <f t="shared" si="31"/>
        <v>2.4E-2</v>
      </c>
      <c r="AI64">
        <f t="shared" si="26"/>
        <v>4.4199999999999996E-2</v>
      </c>
      <c r="AJ64">
        <f t="shared" si="32"/>
        <v>4.6024304362990973</v>
      </c>
      <c r="AK64">
        <f t="shared" si="46"/>
        <v>2.5776E-2</v>
      </c>
      <c r="AL64">
        <f t="shared" si="33"/>
        <v>2.4072E-2</v>
      </c>
      <c r="AM64">
        <f t="shared" si="34"/>
        <v>4.3156230266387245</v>
      </c>
      <c r="AN64">
        <f t="shared" si="35"/>
        <v>9.655898953238145</v>
      </c>
      <c r="AO64">
        <f t="shared" si="36"/>
        <v>2.3557817017406055</v>
      </c>
      <c r="AP64">
        <f t="shared" si="37"/>
        <v>9.1332143206666068</v>
      </c>
      <c r="AQ64">
        <f t="shared" si="38"/>
        <v>9.0105051463007957</v>
      </c>
      <c r="AR64">
        <f t="shared" si="48"/>
        <v>3.4916007351083538</v>
      </c>
      <c r="AS64">
        <f t="shared" si="48"/>
        <v>1.2387292585087155</v>
      </c>
      <c r="AT64">
        <f t="shared" si="39"/>
        <v>4.3802508079290279</v>
      </c>
      <c r="AU64">
        <f t="shared" si="40"/>
        <v>2.5880826659347083</v>
      </c>
      <c r="AV64">
        <f t="shared" si="41"/>
        <v>2.0799999999999999E-2</v>
      </c>
      <c r="AW64">
        <f t="shared" si="42"/>
        <v>3.6155148244632924</v>
      </c>
      <c r="AX64">
        <f t="shared" si="43"/>
        <v>9.0948737476850532</v>
      </c>
      <c r="AY64">
        <f t="shared" si="28"/>
        <v>0.57977283240395006</v>
      </c>
      <c r="AZ64">
        <f t="shared" si="44"/>
        <v>5.0328490288693377</v>
      </c>
      <c r="BA64">
        <f t="shared" si="45"/>
        <v>8.5081984820205268</v>
      </c>
      <c r="BB64">
        <f t="shared" si="47"/>
        <v>7.4889916613680843</v>
      </c>
    </row>
    <row r="65" spans="1:54" x14ac:dyDescent="0.25">
      <c r="A65" t="s">
        <v>94</v>
      </c>
      <c r="B65">
        <v>240472</v>
      </c>
      <c r="C65" s="3">
        <v>4.4169</v>
      </c>
      <c r="D65" s="1">
        <v>1847672.11079632</v>
      </c>
      <c r="E65">
        <v>99.517700000000005</v>
      </c>
      <c r="F65" s="3">
        <v>4.5</v>
      </c>
      <c r="G65">
        <v>10.526725924451984</v>
      </c>
      <c r="H65">
        <v>364409.75377200998</v>
      </c>
      <c r="I65">
        <v>15765.715746717862</v>
      </c>
      <c r="J65">
        <v>59.3721994857558</v>
      </c>
      <c r="K65">
        <v>3.37</v>
      </c>
      <c r="L65">
        <v>1327.9859910848068</v>
      </c>
      <c r="M65">
        <v>80.469567503972797</v>
      </c>
      <c r="N65">
        <v>3.68</v>
      </c>
      <c r="O65">
        <v>2.8</v>
      </c>
      <c r="P65">
        <v>2.0146999999999999</v>
      </c>
      <c r="Q65">
        <v>2.65</v>
      </c>
      <c r="R65">
        <v>33.7488862056274</v>
      </c>
      <c r="S65">
        <v>3.6697130200284498</v>
      </c>
      <c r="T65">
        <v>551.42537194102852</v>
      </c>
      <c r="U65">
        <v>194492</v>
      </c>
      <c r="V65">
        <v>322435.40555155009</v>
      </c>
      <c r="W65">
        <v>158.28367165352702</v>
      </c>
      <c r="X65">
        <v>2960</v>
      </c>
      <c r="Y65">
        <v>350805</v>
      </c>
      <c r="Z65">
        <v>38.914999999999999</v>
      </c>
      <c r="AA65">
        <v>72949</v>
      </c>
      <c r="AB65">
        <v>0.503</v>
      </c>
      <c r="AD65">
        <f t="shared" si="24"/>
        <v>3.3700000000000001E-2</v>
      </c>
      <c r="AE65">
        <f t="shared" si="29"/>
        <v>8.7289791572223638</v>
      </c>
      <c r="AF65">
        <f t="shared" si="30"/>
        <v>10.768057305807218</v>
      </c>
      <c r="AG65">
        <f t="shared" si="25"/>
        <v>2.0146999999999998E-2</v>
      </c>
      <c r="AH65">
        <f t="shared" si="31"/>
        <v>2.7999999999999997E-2</v>
      </c>
      <c r="AI65">
        <f t="shared" si="26"/>
        <v>3.6799999999999999E-2</v>
      </c>
      <c r="AJ65">
        <f t="shared" si="32"/>
        <v>4.6003355177913319</v>
      </c>
      <c r="AK65">
        <f t="shared" si="46"/>
        <v>2.0179999999999997E-2</v>
      </c>
      <c r="AL65">
        <f t="shared" si="33"/>
        <v>1.9348999999999998E-2</v>
      </c>
      <c r="AM65">
        <f t="shared" si="34"/>
        <v>4.3315647669067543</v>
      </c>
      <c r="AN65">
        <f t="shared" si="35"/>
        <v>9.6655929719455767</v>
      </c>
      <c r="AO65">
        <f t="shared" si="36"/>
        <v>2.3539173494455037</v>
      </c>
      <c r="AP65">
        <f t="shared" si="37"/>
        <v>9.1446544302614026</v>
      </c>
      <c r="AQ65">
        <f t="shared" si="38"/>
        <v>9.0222783218819078</v>
      </c>
      <c r="AR65">
        <f t="shared" si="48"/>
        <v>3.5189474154592397</v>
      </c>
      <c r="AS65">
        <f t="shared" si="48"/>
        <v>1.3001134628314643</v>
      </c>
      <c r="AT65">
        <f t="shared" si="39"/>
        <v>4.3878790695191769</v>
      </c>
      <c r="AU65">
        <f t="shared" si="40"/>
        <v>2.6511267307958972</v>
      </c>
      <c r="AV65">
        <f t="shared" si="41"/>
        <v>2.6499999999999999E-2</v>
      </c>
      <c r="AW65">
        <f t="shared" si="42"/>
        <v>3.5300390006874651</v>
      </c>
      <c r="AX65">
        <f t="shared" si="43"/>
        <v>9.1066060121029277</v>
      </c>
      <c r="AY65">
        <f t="shared" si="28"/>
        <v>0.59372199485755806</v>
      </c>
      <c r="AZ65">
        <f t="shared" si="44"/>
        <v>5.0643888134526645</v>
      </c>
      <c r="BA65">
        <f t="shared" si="45"/>
        <v>8.5167665296779802</v>
      </c>
      <c r="BB65">
        <f t="shared" si="47"/>
        <v>7.4632621246594715</v>
      </c>
    </row>
    <row r="66" spans="1:54" x14ac:dyDescent="0.25">
      <c r="A66" t="s">
        <v>95</v>
      </c>
      <c r="B66">
        <v>239486</v>
      </c>
      <c r="C66" s="3">
        <v>4.3903999999999996</v>
      </c>
      <c r="D66" s="1">
        <v>1855996.67069766</v>
      </c>
      <c r="E66">
        <v>98.7744</v>
      </c>
      <c r="F66" s="3">
        <v>4.5</v>
      </c>
      <c r="G66">
        <v>10.49924499182519</v>
      </c>
      <c r="H66">
        <v>372620.85323328001</v>
      </c>
      <c r="I66">
        <v>15986.711386104949</v>
      </c>
      <c r="J66">
        <v>59.876891579926202</v>
      </c>
      <c r="K66">
        <v>4.4000000000000004</v>
      </c>
      <c r="L66">
        <v>1296.1469029040666</v>
      </c>
      <c r="M66">
        <v>81.637946767003001</v>
      </c>
      <c r="N66">
        <v>4.3</v>
      </c>
      <c r="O66">
        <v>2</v>
      </c>
      <c r="P66">
        <v>2.4820000000000002</v>
      </c>
      <c r="Q66">
        <v>2.48</v>
      </c>
      <c r="R66">
        <v>37.032886682667403</v>
      </c>
      <c r="S66">
        <v>3.88213367516689</v>
      </c>
      <c r="T66">
        <v>633.14485906957464</v>
      </c>
      <c r="U66">
        <v>193560</v>
      </c>
      <c r="V66">
        <v>323445.73708917305</v>
      </c>
      <c r="W66">
        <v>183.87399246032203</v>
      </c>
      <c r="X66">
        <v>2936</v>
      </c>
      <c r="Y66">
        <v>352902</v>
      </c>
      <c r="Z66">
        <v>39.012</v>
      </c>
      <c r="AA66">
        <v>72547</v>
      </c>
      <c r="AB66">
        <v>0.50600000000000001</v>
      </c>
      <c r="AD66">
        <f t="shared" si="24"/>
        <v>4.4000000000000004E-2</v>
      </c>
      <c r="AE66">
        <f t="shared" si="29"/>
        <v>8.7223809478999499</v>
      </c>
      <c r="AF66">
        <f t="shared" si="30"/>
        <v>10.770063107411765</v>
      </c>
      <c r="AG66">
        <f t="shared" si="25"/>
        <v>2.4820000000000002E-2</v>
      </c>
      <c r="AH66">
        <f t="shared" si="31"/>
        <v>0.02</v>
      </c>
      <c r="AI66">
        <f t="shared" si="26"/>
        <v>4.2999999999999997E-2</v>
      </c>
      <c r="AJ66">
        <f t="shared" si="32"/>
        <v>4.5928384618674638</v>
      </c>
      <c r="AK66">
        <f t="shared" si="46"/>
        <v>2.8388E-2</v>
      </c>
      <c r="AL66">
        <f t="shared" si="33"/>
        <v>2.7291999999999997E-2</v>
      </c>
      <c r="AM66">
        <f t="shared" si="34"/>
        <v>4.3209340986246376</v>
      </c>
      <c r="AN66">
        <f t="shared" si="35"/>
        <v>9.679513117765401</v>
      </c>
      <c r="AO66">
        <f t="shared" si="36"/>
        <v>2.3513033490376922</v>
      </c>
      <c r="AP66">
        <f t="shared" si="37"/>
        <v>9.1644474112834349</v>
      </c>
      <c r="AQ66">
        <f t="shared" si="38"/>
        <v>9.0229173507707134</v>
      </c>
      <c r="AR66">
        <f t="shared" si="48"/>
        <v>3.6118063471306852</v>
      </c>
      <c r="AS66">
        <f t="shared" si="48"/>
        <v>1.3563849187667609</v>
      </c>
      <c r="AT66">
        <f t="shared" si="39"/>
        <v>4.402294187784654</v>
      </c>
      <c r="AU66">
        <f t="shared" si="40"/>
        <v>2.7868299501449054</v>
      </c>
      <c r="AV66">
        <f t="shared" si="41"/>
        <v>2.4799999999999999E-2</v>
      </c>
      <c r="AW66">
        <f t="shared" si="42"/>
        <v>3.5032819303849356</v>
      </c>
      <c r="AX66">
        <f t="shared" si="43"/>
        <v>9.1100763858653888</v>
      </c>
      <c r="AY66">
        <f t="shared" si="28"/>
        <v>0.59876891579926206</v>
      </c>
      <c r="AZ66">
        <f t="shared" si="44"/>
        <v>5.214250699424996</v>
      </c>
      <c r="BA66">
        <f t="shared" si="45"/>
        <v>8.5094735297974857</v>
      </c>
      <c r="BB66">
        <f t="shared" si="47"/>
        <v>7.4645254053616261</v>
      </c>
    </row>
    <row r="67" spans="1:54" x14ac:dyDescent="0.25">
      <c r="A67" t="s">
        <v>96</v>
      </c>
      <c r="B67">
        <v>241963</v>
      </c>
      <c r="C67" s="3">
        <v>4.4916</v>
      </c>
      <c r="D67" s="1">
        <v>1864261.6468533799</v>
      </c>
      <c r="E67">
        <v>100.16589999999999</v>
      </c>
      <c r="F67" s="3">
        <v>4.5</v>
      </c>
      <c r="G67">
        <v>10.41715450151354</v>
      </c>
      <c r="H67">
        <v>374941.16964034003</v>
      </c>
      <c r="I67">
        <v>16307.026764602469</v>
      </c>
      <c r="J67">
        <v>54.846808426220498</v>
      </c>
      <c r="K67">
        <v>5.87</v>
      </c>
      <c r="L67">
        <v>1222.6540037506413</v>
      </c>
      <c r="M67">
        <v>81.361124074200802</v>
      </c>
      <c r="N67">
        <v>3.88</v>
      </c>
      <c r="O67">
        <v>2.1</v>
      </c>
      <c r="P67">
        <v>1.6612</v>
      </c>
      <c r="Q67">
        <v>2.35</v>
      </c>
      <c r="R67">
        <v>36.716059381059601</v>
      </c>
      <c r="S67">
        <v>3.9189350364027802</v>
      </c>
      <c r="T67">
        <v>675.36817801843256</v>
      </c>
      <c r="U67">
        <v>195504</v>
      </c>
      <c r="V67">
        <v>324584.67293036403</v>
      </c>
      <c r="W67">
        <v>189.84289349225213</v>
      </c>
      <c r="X67">
        <v>3004</v>
      </c>
      <c r="Y67">
        <v>354110</v>
      </c>
      <c r="Z67">
        <v>39.107999999999997</v>
      </c>
      <c r="AA67">
        <v>73691</v>
      </c>
      <c r="AB67">
        <v>0.51600000000000001</v>
      </c>
      <c r="AD67">
        <f t="shared" si="24"/>
        <v>5.8700000000000002E-2</v>
      </c>
      <c r="AE67">
        <f t="shared" si="29"/>
        <v>8.7302130512441565</v>
      </c>
      <c r="AF67">
        <f t="shared" si="30"/>
        <v>10.772048583217089</v>
      </c>
      <c r="AG67">
        <f t="shared" si="25"/>
        <v>1.6612000000000002E-2</v>
      </c>
      <c r="AH67">
        <f t="shared" si="31"/>
        <v>2.1000000000000001E-2</v>
      </c>
      <c r="AI67">
        <f t="shared" si="26"/>
        <v>3.8800000000000001E-2</v>
      </c>
      <c r="AJ67">
        <f t="shared" si="32"/>
        <v>4.6068278113677117</v>
      </c>
      <c r="AK67">
        <f t="shared" si="46"/>
        <v>2.1676999999999998E-2</v>
      </c>
      <c r="AL67">
        <f t="shared" si="33"/>
        <v>2.1593000000000001E-2</v>
      </c>
      <c r="AM67">
        <f t="shared" si="34"/>
        <v>4.3413729632406008</v>
      </c>
      <c r="AN67">
        <f t="shared" si="35"/>
        <v>9.6993513837552303</v>
      </c>
      <c r="AO67">
        <f t="shared" si="36"/>
        <v>2.3434539185630099</v>
      </c>
      <c r="AP67">
        <f t="shared" si="37"/>
        <v>9.1681973620429247</v>
      </c>
      <c r="AQ67">
        <f t="shared" si="38"/>
        <v>9.0239746649752508</v>
      </c>
      <c r="AR67">
        <f t="shared" si="48"/>
        <v>3.6032142446629667</v>
      </c>
      <c r="AS67">
        <f t="shared" si="48"/>
        <v>1.3658199425051538</v>
      </c>
      <c r="AT67">
        <f t="shared" si="39"/>
        <v>4.3988975676994455</v>
      </c>
      <c r="AU67">
        <f t="shared" si="40"/>
        <v>2.848930941442112</v>
      </c>
      <c r="AV67">
        <f t="shared" si="41"/>
        <v>2.35E-2</v>
      </c>
      <c r="AW67">
        <f t="shared" si="42"/>
        <v>3.4424521382096414</v>
      </c>
      <c r="AX67">
        <f t="shared" si="43"/>
        <v>9.1110358286678093</v>
      </c>
      <c r="AY67">
        <f t="shared" si="28"/>
        <v>0.54846808426220495</v>
      </c>
      <c r="AZ67">
        <f t="shared" si="44"/>
        <v>5.2461968537530952</v>
      </c>
      <c r="BA67">
        <f t="shared" si="45"/>
        <v>8.5170090689128788</v>
      </c>
      <c r="BB67">
        <f t="shared" si="47"/>
        <v>7.4554799009255612</v>
      </c>
    </row>
    <row r="68" spans="1:54" x14ac:dyDescent="0.25">
      <c r="A68" t="s">
        <v>97</v>
      </c>
      <c r="B68">
        <v>242960</v>
      </c>
      <c r="C68" s="3">
        <v>4.7117000000000004</v>
      </c>
      <c r="D68" s="1">
        <v>1872468.80215882</v>
      </c>
      <c r="E68">
        <v>102.248</v>
      </c>
      <c r="F68" s="3">
        <v>4.6601999999999997</v>
      </c>
      <c r="G68">
        <v>10.346038497323129</v>
      </c>
      <c r="H68">
        <v>371307.48232458998</v>
      </c>
      <c r="I68">
        <v>16470.240171572081</v>
      </c>
      <c r="J68">
        <v>53.930899826695502</v>
      </c>
      <c r="K68">
        <v>5.84</v>
      </c>
      <c r="L68">
        <v>1254.0586968315079</v>
      </c>
      <c r="M68">
        <v>80.922653257674895</v>
      </c>
      <c r="N68">
        <v>1.52</v>
      </c>
      <c r="O68">
        <v>2.1</v>
      </c>
      <c r="P68">
        <v>2.3323</v>
      </c>
      <c r="Q68">
        <v>1.81</v>
      </c>
      <c r="R68">
        <v>35.471375882897497</v>
      </c>
      <c r="S68">
        <v>3.8640508473509301</v>
      </c>
      <c r="T68">
        <v>511.80973473028877</v>
      </c>
      <c r="U68">
        <v>196256</v>
      </c>
      <c r="V68">
        <v>325723.37855145475</v>
      </c>
      <c r="W68">
        <v>154.3262266522874</v>
      </c>
      <c r="X68">
        <v>2978</v>
      </c>
      <c r="Y68">
        <v>354823</v>
      </c>
      <c r="Z68">
        <v>39.206000000000003</v>
      </c>
      <c r="AA68">
        <v>72814</v>
      </c>
      <c r="AB68">
        <v>0.50800000000000001</v>
      </c>
      <c r="AD68">
        <f t="shared" si="24"/>
        <v>5.8400000000000001E-2</v>
      </c>
      <c r="AE68">
        <f t="shared" si="29"/>
        <v>8.7318223034113984</v>
      </c>
      <c r="AF68">
        <f t="shared" si="30"/>
        <v>10.773938536863101</v>
      </c>
      <c r="AG68">
        <f t="shared" si="25"/>
        <v>2.3323E-2</v>
      </c>
      <c r="AH68">
        <f t="shared" si="31"/>
        <v>2.1000000000000001E-2</v>
      </c>
      <c r="AI68">
        <f t="shared" si="26"/>
        <v>1.52E-2</v>
      </c>
      <c r="AJ68">
        <f t="shared" si="32"/>
        <v>4.6274012348294136</v>
      </c>
      <c r="AK68">
        <f t="shared" si="46"/>
        <v>1.9269999999999995E-2</v>
      </c>
      <c r="AL68">
        <f t="shared" si="33"/>
        <v>1.9785000000000004E-2</v>
      </c>
      <c r="AM68">
        <f t="shared" si="34"/>
        <v>4.3301774169357214</v>
      </c>
      <c r="AN68">
        <f t="shared" si="35"/>
        <v>9.7093104054316104</v>
      </c>
      <c r="AO68">
        <f t="shared" si="36"/>
        <v>2.3366036925605913</v>
      </c>
      <c r="AP68">
        <f t="shared" si="37"/>
        <v>9.1559559953495331</v>
      </c>
      <c r="AQ68">
        <f t="shared" si="38"/>
        <v>9.0249739717827602</v>
      </c>
      <c r="AR68">
        <f t="shared" si="48"/>
        <v>3.568726058078254</v>
      </c>
      <c r="AS68">
        <f t="shared" si="48"/>
        <v>1.3517160755160005</v>
      </c>
      <c r="AT68">
        <f t="shared" si="39"/>
        <v>4.3934938004134532</v>
      </c>
      <c r="AU68">
        <f t="shared" si="40"/>
        <v>2.5691231478115744</v>
      </c>
      <c r="AV68">
        <f t="shared" si="41"/>
        <v>1.8100000000000002E-2</v>
      </c>
      <c r="AW68">
        <f t="shared" si="42"/>
        <v>3.4653107314698164</v>
      </c>
      <c r="AX68">
        <f t="shared" si="43"/>
        <v>9.1105445562619263</v>
      </c>
      <c r="AY68">
        <f t="shared" si="28"/>
        <v>0.539308998266955</v>
      </c>
      <c r="AZ68">
        <f t="shared" si="44"/>
        <v>5.039068716748532</v>
      </c>
      <c r="BA68">
        <f t="shared" si="45"/>
        <v>8.518345412117478</v>
      </c>
      <c r="BB68">
        <f t="shared" si="47"/>
        <v>7.5087068449370244</v>
      </c>
    </row>
    <row r="69" spans="1:54" x14ac:dyDescent="0.25">
      <c r="A69" t="s">
        <v>98</v>
      </c>
      <c r="B69">
        <v>243283</v>
      </c>
      <c r="C69" s="3">
        <v>5.0072000000000001</v>
      </c>
      <c r="D69" s="1">
        <v>1880486.89677422</v>
      </c>
      <c r="E69">
        <v>103.6549</v>
      </c>
      <c r="F69" s="3">
        <v>4.8888999999999996</v>
      </c>
      <c r="G69">
        <v>10.301914867913085</v>
      </c>
      <c r="H69">
        <v>373256.66050706001</v>
      </c>
      <c r="I69">
        <v>16594.867844290548</v>
      </c>
      <c r="J69">
        <v>57.648739679825503</v>
      </c>
      <c r="K69">
        <v>6.28</v>
      </c>
      <c r="L69">
        <v>1364.6671173700245</v>
      </c>
      <c r="M69">
        <v>80.168240735492404</v>
      </c>
      <c r="N69">
        <v>0.21</v>
      </c>
      <c r="O69">
        <v>1.3</v>
      </c>
      <c r="P69">
        <v>2.7332000000000001</v>
      </c>
      <c r="Q69">
        <v>1.92</v>
      </c>
      <c r="R69">
        <v>32.2770774886677</v>
      </c>
      <c r="S69">
        <v>3.70477089204492</v>
      </c>
      <c r="T69">
        <v>504.21608899604252</v>
      </c>
      <c r="U69">
        <v>196969</v>
      </c>
      <c r="V69">
        <v>328445.34137400147</v>
      </c>
      <c r="W69">
        <v>151.43576176034071</v>
      </c>
      <c r="X69">
        <v>2889</v>
      </c>
      <c r="Y69">
        <v>357369</v>
      </c>
      <c r="Z69">
        <v>39.304000000000002</v>
      </c>
      <c r="AA69">
        <v>75836</v>
      </c>
      <c r="AB69">
        <v>0.51300000000000001</v>
      </c>
      <c r="AD69">
        <f t="shared" si="24"/>
        <v>6.2800000000000009E-2</v>
      </c>
      <c r="AE69">
        <f t="shared" si="29"/>
        <v>8.7306543588787786</v>
      </c>
      <c r="AF69">
        <f t="shared" si="30"/>
        <v>10.775714994054136</v>
      </c>
      <c r="AG69">
        <f t="shared" si="25"/>
        <v>2.7332000000000002E-2</v>
      </c>
      <c r="AH69">
        <f t="shared" si="31"/>
        <v>1.3000000000000001E-2</v>
      </c>
      <c r="AI69">
        <f t="shared" si="26"/>
        <v>2.0999999999999999E-3</v>
      </c>
      <c r="AJ69">
        <f t="shared" si="32"/>
        <v>4.6410671122458131</v>
      </c>
      <c r="AK69">
        <f t="shared" si="46"/>
        <v>2.2645999999999993E-2</v>
      </c>
      <c r="AL69">
        <f t="shared" si="33"/>
        <v>2.3828999999999999E-2</v>
      </c>
      <c r="AM69">
        <f t="shared" si="34"/>
        <v>4.2973394055998879</v>
      </c>
      <c r="AN69">
        <f t="shared" si="35"/>
        <v>9.7168487605363794</v>
      </c>
      <c r="AO69">
        <f t="shared" si="36"/>
        <v>2.332329787462684</v>
      </c>
      <c r="AP69">
        <f t="shared" si="37"/>
        <v>9.1586952650029634</v>
      </c>
      <c r="AQ69">
        <f t="shared" si="38"/>
        <v>9.0307994196849393</v>
      </c>
      <c r="AR69">
        <f t="shared" si="48"/>
        <v>3.4743573030164647</v>
      </c>
      <c r="AS69">
        <f t="shared" si="48"/>
        <v>1.3096214193312881</v>
      </c>
      <c r="AT69">
        <f t="shared" si="39"/>
        <v>4.38412743563911</v>
      </c>
      <c r="AU69">
        <f t="shared" si="40"/>
        <v>2.5516786293268781</v>
      </c>
      <c r="AV69">
        <f t="shared" si="41"/>
        <v>1.9199999999999998E-2</v>
      </c>
      <c r="AW69">
        <f t="shared" si="42"/>
        <v>3.5473395129529846</v>
      </c>
      <c r="AX69">
        <f t="shared" si="43"/>
        <v>9.1151978455302345</v>
      </c>
      <c r="AY69">
        <f t="shared" si="28"/>
        <v>0.576487396798255</v>
      </c>
      <c r="AZ69">
        <f t="shared" si="44"/>
        <v>5.0201615202465071</v>
      </c>
      <c r="BA69">
        <f t="shared" si="45"/>
        <v>8.5194753400652399</v>
      </c>
      <c r="BB69">
        <f t="shared" si="47"/>
        <v>7.5261895509714378</v>
      </c>
    </row>
    <row r="70" spans="1:54" x14ac:dyDescent="0.25">
      <c r="A70" t="s">
        <v>99</v>
      </c>
      <c r="B70">
        <v>244898</v>
      </c>
      <c r="C70" s="3">
        <v>5.3239000000000001</v>
      </c>
      <c r="D70" s="1">
        <v>1892688.58194643</v>
      </c>
      <c r="E70">
        <v>104.6498</v>
      </c>
      <c r="F70" s="3">
        <v>5.2226999999999997</v>
      </c>
      <c r="G70">
        <v>10.251092503187348</v>
      </c>
      <c r="H70">
        <v>378586.89409507997</v>
      </c>
      <c r="I70">
        <v>16892.665824331496</v>
      </c>
      <c r="J70">
        <v>54.3985078486295</v>
      </c>
      <c r="K70">
        <v>5.83</v>
      </c>
      <c r="L70">
        <v>1429.7662756994605</v>
      </c>
      <c r="M70">
        <v>79.345260927063606</v>
      </c>
      <c r="N70">
        <v>-2.61</v>
      </c>
      <c r="O70">
        <v>2.2000000000000002</v>
      </c>
      <c r="P70">
        <v>2.6243000000000003</v>
      </c>
      <c r="Q70">
        <v>2.44</v>
      </c>
      <c r="R70">
        <v>31.1639900727737</v>
      </c>
      <c r="S70">
        <v>3.5226534116292099</v>
      </c>
      <c r="T70">
        <v>496.7541103818491</v>
      </c>
      <c r="U70">
        <v>198646</v>
      </c>
      <c r="V70">
        <v>331985.21532206394</v>
      </c>
      <c r="W70">
        <v>153.89464974092584</v>
      </c>
      <c r="X70">
        <v>2921</v>
      </c>
      <c r="Y70">
        <v>359956</v>
      </c>
      <c r="Z70">
        <v>39.401000000000003</v>
      </c>
      <c r="AA70">
        <v>72712</v>
      </c>
      <c r="AB70">
        <v>0.51300000000000001</v>
      </c>
      <c r="AD70">
        <f t="shared" si="24"/>
        <v>5.8299999999999998E-2</v>
      </c>
      <c r="AE70">
        <f t="shared" si="29"/>
        <v>8.7348058796158377</v>
      </c>
      <c r="AF70">
        <f t="shared" si="30"/>
        <v>10.77971770963628</v>
      </c>
      <c r="AG70">
        <f t="shared" si="25"/>
        <v>2.6243000000000002E-2</v>
      </c>
      <c r="AH70">
        <f t="shared" si="31"/>
        <v>2.2000000000000002E-2</v>
      </c>
      <c r="AI70">
        <f t="shared" si="26"/>
        <v>-2.6099999999999998E-2</v>
      </c>
      <c r="AJ70">
        <f t="shared" si="32"/>
        <v>4.6506195377578363</v>
      </c>
      <c r="AK70">
        <f t="shared" si="46"/>
        <v>2.5788999999999996E-2</v>
      </c>
      <c r="AL70">
        <f t="shared" si="33"/>
        <v>2.6800999999999998E-2</v>
      </c>
      <c r="AM70">
        <f t="shared" si="34"/>
        <v>4.3058901056952772</v>
      </c>
      <c r="AN70">
        <f t="shared" si="35"/>
        <v>9.734634831825181</v>
      </c>
      <c r="AO70">
        <f t="shared" si="36"/>
        <v>2.327384285581382</v>
      </c>
      <c r="AP70">
        <f t="shared" si="37"/>
        <v>9.170409703706822</v>
      </c>
      <c r="AQ70">
        <f t="shared" si="38"/>
        <v>9.0390545180521187</v>
      </c>
      <c r="AR70">
        <f t="shared" si="48"/>
        <v>3.4392632639206755</v>
      </c>
      <c r="AS70">
        <f t="shared" si="48"/>
        <v>1.2592145157597887</v>
      </c>
      <c r="AT70">
        <f t="shared" si="39"/>
        <v>4.3738087215223933</v>
      </c>
      <c r="AU70">
        <f t="shared" si="40"/>
        <v>2.5343039592534908</v>
      </c>
      <c r="AV70">
        <f t="shared" si="41"/>
        <v>2.4399999999999998E-2</v>
      </c>
      <c r="AW70">
        <f t="shared" si="42"/>
        <v>3.5914750696363233</v>
      </c>
      <c r="AX70">
        <f t="shared" si="43"/>
        <v>9.119945884047862</v>
      </c>
      <c r="AY70">
        <f t="shared" si="28"/>
        <v>0.54398507848629496</v>
      </c>
      <c r="AZ70">
        <f t="shared" si="44"/>
        <v>5.0362682757241322</v>
      </c>
      <c r="BA70">
        <f t="shared" si="45"/>
        <v>8.5254884284301085</v>
      </c>
      <c r="BB70">
        <f t="shared" si="47"/>
        <v>7.5181987099723457</v>
      </c>
    </row>
    <row r="71" spans="1:54" x14ac:dyDescent="0.25">
      <c r="A71" t="s">
        <v>100</v>
      </c>
      <c r="B71">
        <v>246782</v>
      </c>
      <c r="C71" s="3">
        <v>5.5515999999999996</v>
      </c>
      <c r="D71" s="1">
        <v>1904733.60048613</v>
      </c>
      <c r="E71">
        <v>104.1717</v>
      </c>
      <c r="F71" s="3">
        <v>5.3975</v>
      </c>
      <c r="G71">
        <v>10.25493047804331</v>
      </c>
      <c r="H71">
        <v>382099.88186334999</v>
      </c>
      <c r="I71">
        <v>16944.230137432198</v>
      </c>
      <c r="J71">
        <v>54.157005555164901</v>
      </c>
      <c r="K71">
        <v>5.5</v>
      </c>
      <c r="L71">
        <v>1418.0748119676341</v>
      </c>
      <c r="M71">
        <v>80.145339238515305</v>
      </c>
      <c r="N71">
        <v>-0.41000000000000003</v>
      </c>
      <c r="O71">
        <v>1.7</v>
      </c>
      <c r="P71">
        <v>2.6438000000000001</v>
      </c>
      <c r="Q71">
        <v>2.5499999999999998</v>
      </c>
      <c r="R71">
        <v>32.929871166930397</v>
      </c>
      <c r="S71">
        <v>3.7087943039281202</v>
      </c>
      <c r="T71">
        <v>499.6444014240758</v>
      </c>
      <c r="U71">
        <v>200288</v>
      </c>
      <c r="V71">
        <v>336884.27858398191</v>
      </c>
      <c r="W71">
        <v>151.41725678892141</v>
      </c>
      <c r="X71">
        <v>2817</v>
      </c>
      <c r="Y71">
        <v>362338</v>
      </c>
      <c r="Z71">
        <v>39.497999999999998</v>
      </c>
      <c r="AA71">
        <v>72854</v>
      </c>
      <c r="AB71">
        <v>0.50800000000000001</v>
      </c>
      <c r="AD71">
        <f t="shared" si="24"/>
        <v>5.5E-2</v>
      </c>
      <c r="AE71">
        <f t="shared" si="29"/>
        <v>8.740010597090361</v>
      </c>
      <c r="AF71">
        <f t="shared" si="30"/>
        <v>10.783602676785804</v>
      </c>
      <c r="AG71">
        <f t="shared" si="25"/>
        <v>2.6438000000000003E-2</v>
      </c>
      <c r="AH71">
        <f t="shared" si="31"/>
        <v>1.7000000000000001E-2</v>
      </c>
      <c r="AI71">
        <f t="shared" si="26"/>
        <v>-4.1000000000000003E-3</v>
      </c>
      <c r="AJ71">
        <f t="shared" si="32"/>
        <v>4.6460404993409732</v>
      </c>
      <c r="AK71">
        <f t="shared" si="46"/>
        <v>2.9673999999999999E-2</v>
      </c>
      <c r="AL71">
        <f t="shared" si="33"/>
        <v>3.1214999999999996E-2</v>
      </c>
      <c r="AM71">
        <f t="shared" si="34"/>
        <v>4.2671777301625777</v>
      </c>
      <c r="AN71">
        <f t="shared" si="35"/>
        <v>9.7376826499864499</v>
      </c>
      <c r="AO71">
        <f t="shared" si="36"/>
        <v>2.3277586121784299</v>
      </c>
      <c r="AP71">
        <f t="shared" si="37"/>
        <v>9.1771872865438393</v>
      </c>
      <c r="AQ71">
        <f t="shared" si="38"/>
        <v>9.0512447256587389</v>
      </c>
      <c r="AR71">
        <f t="shared" si="48"/>
        <v>3.4943801840493229</v>
      </c>
      <c r="AS71">
        <f t="shared" si="48"/>
        <v>1.3107068383360052</v>
      </c>
      <c r="AT71">
        <f t="shared" si="39"/>
        <v>4.3838417268783605</v>
      </c>
      <c r="AU71">
        <f t="shared" si="40"/>
        <v>2.5376466105358819</v>
      </c>
      <c r="AV71">
        <f t="shared" si="41"/>
        <v>2.5499999999999998E-2</v>
      </c>
      <c r="AW71">
        <f t="shared" si="42"/>
        <v>3.5808054267789897</v>
      </c>
      <c r="AX71">
        <f t="shared" si="43"/>
        <v>9.1240827191233222</v>
      </c>
      <c r="AY71">
        <f t="shared" si="28"/>
        <v>0.54157005555164905</v>
      </c>
      <c r="AZ71">
        <f t="shared" si="44"/>
        <v>5.0200393159407284</v>
      </c>
      <c r="BA71">
        <f t="shared" si="45"/>
        <v>8.5312615720106333</v>
      </c>
      <c r="BB71">
        <f t="shared" si="47"/>
        <v>7.5313859163175021</v>
      </c>
    </row>
    <row r="72" spans="1:54" x14ac:dyDescent="0.25">
      <c r="A72" t="s">
        <v>101</v>
      </c>
      <c r="B72">
        <v>250284</v>
      </c>
      <c r="C72" s="3">
        <v>5.7558999999999996</v>
      </c>
      <c r="D72" s="1">
        <v>1916693.4783516999</v>
      </c>
      <c r="E72">
        <v>104.3125</v>
      </c>
      <c r="F72" s="3">
        <v>5.7382999999999997</v>
      </c>
      <c r="G72">
        <v>10.270257209040969</v>
      </c>
      <c r="H72">
        <v>390647.66930134001</v>
      </c>
      <c r="I72">
        <v>17154.577258358884</v>
      </c>
      <c r="J72">
        <v>53.812085689818502</v>
      </c>
      <c r="K72">
        <v>6.0600000000000005</v>
      </c>
      <c r="L72">
        <v>1220.8977996654271</v>
      </c>
      <c r="M72">
        <v>80.866424949032904</v>
      </c>
      <c r="N72">
        <v>-0.18</v>
      </c>
      <c r="O72">
        <v>2.4</v>
      </c>
      <c r="P72">
        <v>2.4300999999999999</v>
      </c>
      <c r="Q72">
        <v>2.69</v>
      </c>
      <c r="R72">
        <v>35.651848233192503</v>
      </c>
      <c r="S72">
        <v>3.8233119604885499</v>
      </c>
      <c r="T72">
        <v>508.4231560907524</v>
      </c>
      <c r="U72">
        <v>203561</v>
      </c>
      <c r="V72">
        <v>341466.41114393278</v>
      </c>
      <c r="W72">
        <v>149.45181396835542</v>
      </c>
      <c r="X72">
        <v>2780</v>
      </c>
      <c r="Y72">
        <v>365342</v>
      </c>
      <c r="Z72">
        <v>39.584000000000003</v>
      </c>
      <c r="AA72">
        <v>68966</v>
      </c>
      <c r="AB72">
        <v>0.50800000000000001</v>
      </c>
      <c r="AD72">
        <f t="shared" si="24"/>
        <v>6.0600000000000008E-2</v>
      </c>
      <c r="AE72">
        <f t="shared" si="29"/>
        <v>8.751926555874558</v>
      </c>
      <c r="AF72">
        <f t="shared" si="30"/>
        <v>10.78768711650274</v>
      </c>
      <c r="AG72">
        <f t="shared" si="25"/>
        <v>2.4301E-2</v>
      </c>
      <c r="AH72">
        <f t="shared" si="31"/>
        <v>2.4E-2</v>
      </c>
      <c r="AI72">
        <f t="shared" si="26"/>
        <v>-1.8E-3</v>
      </c>
      <c r="AJ72">
        <f t="shared" si="32"/>
        <v>4.647391201422054</v>
      </c>
      <c r="AK72">
        <f t="shared" si="46"/>
        <v>3.3372999999999993E-2</v>
      </c>
      <c r="AL72">
        <f t="shared" si="33"/>
        <v>3.3548999999999995E-2</v>
      </c>
      <c r="AM72">
        <f t="shared" si="34"/>
        <v>4.2517812104746051</v>
      </c>
      <c r="AN72">
        <f t="shared" si="35"/>
        <v>9.7500203125149394</v>
      </c>
      <c r="AO72">
        <f t="shared" si="36"/>
        <v>2.329252068324124</v>
      </c>
      <c r="AP72">
        <f t="shared" si="37"/>
        <v>9.197136334990283</v>
      </c>
      <c r="AQ72">
        <f t="shared" si="38"/>
        <v>9.0625796001195891</v>
      </c>
      <c r="AR72">
        <f t="shared" si="48"/>
        <v>3.5738009893647762</v>
      </c>
      <c r="AS72">
        <f t="shared" si="48"/>
        <v>1.3411170523499294</v>
      </c>
      <c r="AT72">
        <f t="shared" si="39"/>
        <v>4.3927987187487441</v>
      </c>
      <c r="AU72">
        <f t="shared" si="40"/>
        <v>2.5528890890600273</v>
      </c>
      <c r="AV72">
        <f t="shared" si="41"/>
        <v>2.69E-2</v>
      </c>
      <c r="AW72">
        <f t="shared" si="42"/>
        <v>3.4289167722396887</v>
      </c>
      <c r="AX72">
        <f t="shared" si="43"/>
        <v>9.1301641839582715</v>
      </c>
      <c r="AY72">
        <f t="shared" si="28"/>
        <v>0.53812085689818501</v>
      </c>
      <c r="AZ72">
        <f t="shared" si="44"/>
        <v>5.006974026283288</v>
      </c>
      <c r="BA72">
        <f t="shared" si="45"/>
        <v>8.545295997037119</v>
      </c>
      <c r="BB72">
        <f t="shared" si="47"/>
        <v>7.5172385271782538</v>
      </c>
    </row>
    <row r="73" spans="1:54" x14ac:dyDescent="0.25">
      <c r="A73" t="s">
        <v>102</v>
      </c>
      <c r="B73">
        <v>251953</v>
      </c>
      <c r="C73" s="3">
        <v>5.4715999999999996</v>
      </c>
      <c r="D73" s="1">
        <v>1928408.77727241</v>
      </c>
      <c r="E73">
        <v>101.5307</v>
      </c>
      <c r="F73" s="3">
        <v>5.6875</v>
      </c>
      <c r="G73">
        <v>10.16688535232565</v>
      </c>
      <c r="H73">
        <v>395972.59224458999</v>
      </c>
      <c r="I73">
        <v>17363.23731945502</v>
      </c>
      <c r="J73">
        <v>58.079745186221402</v>
      </c>
      <c r="K73">
        <v>5.6000000000000005</v>
      </c>
      <c r="L73">
        <v>1308.6652777589072</v>
      </c>
      <c r="M73">
        <v>83.853548560524999</v>
      </c>
      <c r="N73">
        <v>3.5300000000000002</v>
      </c>
      <c r="O73">
        <v>2.6</v>
      </c>
      <c r="P73">
        <v>2.4010000000000002</v>
      </c>
      <c r="Q73">
        <v>2.72</v>
      </c>
      <c r="R73">
        <v>45.211953985196203</v>
      </c>
      <c r="S73">
        <v>4.2735947662010698</v>
      </c>
      <c r="T73">
        <v>514.71821855685982</v>
      </c>
      <c r="U73">
        <v>204076</v>
      </c>
      <c r="V73">
        <v>341729.70983100997</v>
      </c>
      <c r="W73">
        <v>148.62186319608062</v>
      </c>
      <c r="X73">
        <v>2833</v>
      </c>
      <c r="Y73">
        <v>367292</v>
      </c>
      <c r="Z73">
        <v>39.661999999999999</v>
      </c>
      <c r="AA73">
        <v>66509</v>
      </c>
      <c r="AB73">
        <v>0.504</v>
      </c>
      <c r="AD73">
        <f t="shared" si="24"/>
        <v>5.6000000000000008E-2</v>
      </c>
      <c r="AE73">
        <f t="shared" si="29"/>
        <v>8.7566042906986468</v>
      </c>
      <c r="AF73">
        <f t="shared" si="30"/>
        <v>10.791812202622479</v>
      </c>
      <c r="AG73">
        <f t="shared" si="25"/>
        <v>2.4010000000000004E-2</v>
      </c>
      <c r="AH73">
        <f t="shared" si="31"/>
        <v>2.6000000000000002E-2</v>
      </c>
      <c r="AI73">
        <f t="shared" si="26"/>
        <v>3.5300000000000005E-2</v>
      </c>
      <c r="AJ73">
        <f t="shared" si="32"/>
        <v>4.6203612158033014</v>
      </c>
      <c r="AK73">
        <f t="shared" si="46"/>
        <v>2.7954E-2</v>
      </c>
      <c r="AL73">
        <f t="shared" si="33"/>
        <v>2.5794999999999995E-2</v>
      </c>
      <c r="AM73">
        <f t="shared" si="34"/>
        <v>4.2686979493668789</v>
      </c>
      <c r="AN73">
        <f t="shared" si="35"/>
        <v>9.762110452364249</v>
      </c>
      <c r="AO73">
        <f t="shared" si="36"/>
        <v>2.3191359047787361</v>
      </c>
      <c r="AP73">
        <f t="shared" si="37"/>
        <v>9.2087067258741921</v>
      </c>
      <c r="AQ73">
        <f t="shared" si="38"/>
        <v>9.0613818309803733</v>
      </c>
      <c r="AR73">
        <f t="shared" si="48"/>
        <v>3.811361520571535</v>
      </c>
      <c r="AS73">
        <f t="shared" si="48"/>
        <v>1.4524553386912926</v>
      </c>
      <c r="AT73">
        <f t="shared" si="39"/>
        <v>4.4290718077139282</v>
      </c>
      <c r="AU73">
        <f t="shared" si="40"/>
        <v>2.5632260520264896</v>
      </c>
      <c r="AV73">
        <f t="shared" si="41"/>
        <v>2.7200000000000002E-2</v>
      </c>
      <c r="AW73">
        <f t="shared" si="42"/>
        <v>3.4963694743889455</v>
      </c>
      <c r="AX73">
        <f t="shared" si="43"/>
        <v>9.133518900546072</v>
      </c>
      <c r="AY73">
        <f t="shared" si="28"/>
        <v>0.58079745186221399</v>
      </c>
      <c r="AZ73">
        <f t="shared" si="44"/>
        <v>5.0014052492950718</v>
      </c>
      <c r="BA73">
        <f t="shared" si="45"/>
        <v>8.5458542020031683</v>
      </c>
      <c r="BB73">
        <f t="shared" si="47"/>
        <v>7.5559348424582913</v>
      </c>
    </row>
    <row r="74" spans="1:54" x14ac:dyDescent="0.25">
      <c r="A74" t="s">
        <v>103</v>
      </c>
      <c r="B74">
        <v>250732</v>
      </c>
      <c r="C74" s="3">
        <v>5.0164</v>
      </c>
      <c r="D74" s="1">
        <v>1937473.7702736701</v>
      </c>
      <c r="E74">
        <v>95.865499999999997</v>
      </c>
      <c r="F74" s="3">
        <v>5.3548</v>
      </c>
      <c r="G74">
        <v>10.146715470662661</v>
      </c>
      <c r="H74">
        <v>399330.47245934</v>
      </c>
      <c r="I74">
        <v>17351.956226314738</v>
      </c>
      <c r="J74">
        <v>50.8476995581686</v>
      </c>
      <c r="K74">
        <v>4.6000000000000005</v>
      </c>
      <c r="L74">
        <v>1362.6937039187442</v>
      </c>
      <c r="M74">
        <v>88.230901490697306</v>
      </c>
      <c r="N74">
        <v>10.61</v>
      </c>
      <c r="O74">
        <v>1.9</v>
      </c>
      <c r="P74">
        <v>2.8921000000000001</v>
      </c>
      <c r="Q74">
        <v>2.64</v>
      </c>
      <c r="R74">
        <v>51.410983832970999</v>
      </c>
      <c r="S74">
        <v>5.2056415573067403</v>
      </c>
      <c r="T74">
        <v>532.89316883441052</v>
      </c>
      <c r="U74">
        <v>203958</v>
      </c>
      <c r="V74">
        <v>342502.78926895873</v>
      </c>
      <c r="W74">
        <v>146.65107138404173</v>
      </c>
      <c r="X74">
        <v>2872</v>
      </c>
      <c r="Y74">
        <v>368654</v>
      </c>
      <c r="Z74">
        <v>39.741</v>
      </c>
      <c r="AA74">
        <v>61469</v>
      </c>
      <c r="AB74">
        <v>0.505</v>
      </c>
      <c r="AD74">
        <f t="shared" si="24"/>
        <v>4.6000000000000006E-2</v>
      </c>
      <c r="AE74">
        <f t="shared" si="29"/>
        <v>8.7497565182312442</v>
      </c>
      <c r="AF74">
        <f t="shared" si="30"/>
        <v>10.7945121018245</v>
      </c>
      <c r="AG74">
        <f t="shared" si="25"/>
        <v>2.8921000000000002E-2</v>
      </c>
      <c r="AH74">
        <f t="shared" si="31"/>
        <v>1.9E-2</v>
      </c>
      <c r="AI74">
        <f t="shared" si="26"/>
        <v>0.1061</v>
      </c>
      <c r="AJ74">
        <f t="shared" si="32"/>
        <v>4.5629461674246192</v>
      </c>
      <c r="AK74">
        <f t="shared" si="46"/>
        <v>3.1511999999999998E-2</v>
      </c>
      <c r="AL74">
        <f t="shared" si="33"/>
        <v>2.8127999999999997E-2</v>
      </c>
      <c r="AM74">
        <f t="shared" si="34"/>
        <v>4.2803805297978803</v>
      </c>
      <c r="AN74">
        <f t="shared" si="35"/>
        <v>9.7614605298153503</v>
      </c>
      <c r="AO74">
        <f t="shared" si="36"/>
        <v>2.3171500541688665</v>
      </c>
      <c r="AP74">
        <f t="shared" si="37"/>
        <v>9.215161204468334</v>
      </c>
      <c r="AQ74">
        <f t="shared" si="38"/>
        <v>9.0616516801319964</v>
      </c>
      <c r="AR74">
        <f t="shared" si="48"/>
        <v>3.9398518428804326</v>
      </c>
      <c r="AS74">
        <f t="shared" si="48"/>
        <v>1.6497429523592453</v>
      </c>
      <c r="AT74">
        <f t="shared" si="39"/>
        <v>4.479957258689435</v>
      </c>
      <c r="AU74">
        <f t="shared" si="40"/>
        <v>2.5959375699995437</v>
      </c>
      <c r="AV74">
        <f t="shared" si="41"/>
        <v>2.64E-2</v>
      </c>
      <c r="AW74">
        <f t="shared" si="42"/>
        <v>3.5348352840760078</v>
      </c>
      <c r="AX74">
        <f t="shared" si="43"/>
        <v>9.1352304133888058</v>
      </c>
      <c r="AY74">
        <f t="shared" si="28"/>
        <v>0.50847699558168602</v>
      </c>
      <c r="AZ74">
        <f t="shared" si="44"/>
        <v>4.988056101118163</v>
      </c>
      <c r="BA74">
        <f t="shared" si="45"/>
        <v>8.5432859689064973</v>
      </c>
      <c r="BB74">
        <f t="shared" si="47"/>
        <v>7.5118783114283723</v>
      </c>
    </row>
    <row r="75" spans="1:54" x14ac:dyDescent="0.25">
      <c r="A75" t="s">
        <v>104</v>
      </c>
      <c r="B75">
        <v>247700</v>
      </c>
      <c r="C75" s="3">
        <v>4.9619999999999997</v>
      </c>
      <c r="D75" s="1">
        <v>1946302.5844342001</v>
      </c>
      <c r="E75">
        <v>93.062100000000001</v>
      </c>
      <c r="F75" s="3">
        <v>5.0278</v>
      </c>
      <c r="G75">
        <v>9.993706505784191</v>
      </c>
      <c r="H75">
        <v>405788.43609561003</v>
      </c>
      <c r="I75">
        <v>17530.453213584871</v>
      </c>
      <c r="J75">
        <v>56.506707832527901</v>
      </c>
      <c r="K75">
        <v>3.49</v>
      </c>
      <c r="L75">
        <v>1326.5029876566034</v>
      </c>
      <c r="M75">
        <v>92.591535293607905</v>
      </c>
      <c r="N75">
        <v>13.72</v>
      </c>
      <c r="O75">
        <v>0.6</v>
      </c>
      <c r="P75">
        <v>2.2036000000000002</v>
      </c>
      <c r="Q75">
        <v>1.82</v>
      </c>
      <c r="R75">
        <v>57.770205069581998</v>
      </c>
      <c r="S75">
        <v>6.1354862625979099</v>
      </c>
      <c r="T75">
        <v>558.03848005622478</v>
      </c>
      <c r="U75">
        <v>200364</v>
      </c>
      <c r="V75">
        <v>340179.20033205982</v>
      </c>
      <c r="W75">
        <v>149.96379950460101</v>
      </c>
      <c r="X75">
        <v>2875</v>
      </c>
      <c r="Y75">
        <v>367788</v>
      </c>
      <c r="Z75">
        <v>39.82</v>
      </c>
      <c r="AA75">
        <v>57764</v>
      </c>
      <c r="AB75">
        <v>0.51</v>
      </c>
      <c r="AD75">
        <f t="shared" si="24"/>
        <v>3.49E-2</v>
      </c>
      <c r="AE75">
        <f t="shared" si="29"/>
        <v>8.7356043168414015</v>
      </c>
      <c r="AF75">
        <f t="shared" si="30"/>
        <v>10.797072721464156</v>
      </c>
      <c r="AG75">
        <f t="shared" si="25"/>
        <v>2.2036000000000004E-2</v>
      </c>
      <c r="AH75">
        <f t="shared" si="31"/>
        <v>6.0000000000000001E-3</v>
      </c>
      <c r="AI75">
        <f t="shared" si="26"/>
        <v>0.13720000000000002</v>
      </c>
      <c r="AJ75">
        <f t="shared" si="32"/>
        <v>4.5332670122482881</v>
      </c>
      <c r="AK75">
        <f t="shared" si="46"/>
        <v>2.0048E-2</v>
      </c>
      <c r="AL75">
        <f t="shared" si="33"/>
        <v>1.9389999999999998E-2</v>
      </c>
      <c r="AM75">
        <f t="shared" si="34"/>
        <v>4.2794386545954008</v>
      </c>
      <c r="AN75">
        <f t="shared" si="35"/>
        <v>9.7716948311797616</v>
      </c>
      <c r="AO75">
        <f t="shared" si="36"/>
        <v>2.3019555454489873</v>
      </c>
      <c r="AP75">
        <f t="shared" si="37"/>
        <v>9.2292179107709238</v>
      </c>
      <c r="AQ75">
        <f t="shared" si="38"/>
        <v>9.0528585189092379</v>
      </c>
      <c r="AR75">
        <f t="shared" si="48"/>
        <v>4.0564731595459529</v>
      </c>
      <c r="AS75">
        <f t="shared" si="48"/>
        <v>1.8140893354290919</v>
      </c>
      <c r="AT75">
        <f t="shared" si="39"/>
        <v>4.5281977259577335</v>
      </c>
      <c r="AU75">
        <f t="shared" si="40"/>
        <v>2.6400586220418205</v>
      </c>
      <c r="AV75">
        <f t="shared" si="41"/>
        <v>1.8200000000000001E-2</v>
      </c>
      <c r="AW75">
        <f t="shared" si="42"/>
        <v>3.5059321272246229</v>
      </c>
      <c r="AX75">
        <f t="shared" si="43"/>
        <v>9.1308926655566474</v>
      </c>
      <c r="AY75">
        <f t="shared" si="28"/>
        <v>0.56506707832527903</v>
      </c>
      <c r="AZ75">
        <f t="shared" si="44"/>
        <v>5.0103939283338903</v>
      </c>
      <c r="BA75">
        <f t="shared" si="45"/>
        <v>8.523521692700907</v>
      </c>
      <c r="BB75">
        <f t="shared" si="47"/>
        <v>7.5118434188238048</v>
      </c>
    </row>
    <row r="76" spans="1:54" x14ac:dyDescent="0.25">
      <c r="A76" t="s">
        <v>105</v>
      </c>
      <c r="B76">
        <v>245058</v>
      </c>
      <c r="C76" s="3">
        <v>4.9390000000000001</v>
      </c>
      <c r="D76" s="1">
        <v>1955039.0817817701</v>
      </c>
      <c r="E76">
        <v>91.639700000000005</v>
      </c>
      <c r="F76" s="3">
        <v>5</v>
      </c>
      <c r="G76">
        <v>9.8019408937312544</v>
      </c>
      <c r="H76">
        <v>394275.20626097999</v>
      </c>
      <c r="I76">
        <v>17562.141281289398</v>
      </c>
      <c r="J76">
        <v>58.862582536744299</v>
      </c>
      <c r="K76">
        <v>1.78</v>
      </c>
      <c r="L76">
        <v>1329.309429599653</v>
      </c>
      <c r="M76">
        <v>95.238188314052394</v>
      </c>
      <c r="N76">
        <v>15.370000000000001</v>
      </c>
      <c r="O76">
        <v>-1.1000000000000001</v>
      </c>
      <c r="P76">
        <v>3.0230000000000001</v>
      </c>
      <c r="Q76">
        <v>-0.31</v>
      </c>
      <c r="R76">
        <v>59.607895283343296</v>
      </c>
      <c r="S76">
        <v>7.0967658303610603</v>
      </c>
      <c r="T76">
        <v>545.69637700941075</v>
      </c>
      <c r="U76">
        <v>197254</v>
      </c>
      <c r="V76">
        <v>335064.95189077873</v>
      </c>
      <c r="W76">
        <v>144.83630693461032</v>
      </c>
      <c r="X76">
        <v>1351</v>
      </c>
      <c r="Y76">
        <v>362567</v>
      </c>
      <c r="Z76">
        <v>39.880000000000003</v>
      </c>
      <c r="AA76">
        <v>60884</v>
      </c>
      <c r="AB76">
        <v>0.51200000000000001</v>
      </c>
      <c r="AD76">
        <f t="shared" si="24"/>
        <v>1.78E-2</v>
      </c>
      <c r="AE76">
        <f t="shared" si="29"/>
        <v>8.7233752511098679</v>
      </c>
      <c r="AF76">
        <f t="shared" si="30"/>
        <v>10.800045796789368</v>
      </c>
      <c r="AG76">
        <f t="shared" si="25"/>
        <v>3.023E-2</v>
      </c>
      <c r="AH76">
        <f t="shared" si="31"/>
        <v>-1.1000000000000001E-2</v>
      </c>
      <c r="AI76">
        <f t="shared" si="26"/>
        <v>0.1537</v>
      </c>
      <c r="AJ76">
        <f t="shared" si="32"/>
        <v>4.5178645839003204</v>
      </c>
      <c r="AK76">
        <f t="shared" si="46"/>
        <v>2.6169999999999999E-2</v>
      </c>
      <c r="AL76">
        <f t="shared" si="33"/>
        <v>2.5559999999999999E-2</v>
      </c>
      <c r="AM76">
        <f t="shared" si="34"/>
        <v>3.5227253928665614</v>
      </c>
      <c r="AN76">
        <f t="shared" si="35"/>
        <v>9.773500800602843</v>
      </c>
      <c r="AO76">
        <f t="shared" si="36"/>
        <v>2.2825804164478787</v>
      </c>
      <c r="AP76">
        <f t="shared" si="37"/>
        <v>9.1989294924018736</v>
      </c>
      <c r="AQ76">
        <f t="shared" si="38"/>
        <v>9.0362047331611883</v>
      </c>
      <c r="AR76">
        <f t="shared" si="48"/>
        <v>4.0877880364948052</v>
      </c>
      <c r="AS76">
        <f t="shared" si="48"/>
        <v>1.9596391634173975</v>
      </c>
      <c r="AT76">
        <f t="shared" si="39"/>
        <v>4.5563809991157322</v>
      </c>
      <c r="AU76">
        <f t="shared" si="40"/>
        <v>2.6161877899147186</v>
      </c>
      <c r="AV76">
        <f t="shared" si="41"/>
        <v>-3.0999999999999999E-3</v>
      </c>
      <c r="AW76">
        <f t="shared" si="42"/>
        <v>3.5065399154128114</v>
      </c>
      <c r="AX76">
        <f t="shared" si="43"/>
        <v>9.1150896186909218</v>
      </c>
      <c r="AY76">
        <f t="shared" si="28"/>
        <v>0.58862582536744301</v>
      </c>
      <c r="AZ76">
        <f t="shared" si="44"/>
        <v>4.9756041870206626</v>
      </c>
      <c r="BA76">
        <f t="shared" si="45"/>
        <v>8.5063725722428369</v>
      </c>
      <c r="BB76">
        <f t="shared" si="47"/>
        <v>7.4554939634196078</v>
      </c>
    </row>
    <row r="77" spans="1:54" x14ac:dyDescent="0.25">
      <c r="A77" t="s">
        <v>106</v>
      </c>
      <c r="B77">
        <v>240718</v>
      </c>
      <c r="C77" s="3">
        <v>2.3437000000000001</v>
      </c>
      <c r="D77" s="1">
        <v>1963559.2022062801</v>
      </c>
      <c r="E77">
        <v>83.837000000000003</v>
      </c>
      <c r="F77" s="3">
        <v>3.3672</v>
      </c>
      <c r="G77">
        <v>9.730231529350684</v>
      </c>
      <c r="H77">
        <v>371545.54643754999</v>
      </c>
      <c r="I77">
        <v>17628.884087194176</v>
      </c>
      <c r="J77">
        <v>59.467224661118401</v>
      </c>
      <c r="K77">
        <v>0.33</v>
      </c>
      <c r="L77">
        <v>1212.2390404998869</v>
      </c>
      <c r="M77">
        <v>94.336632994993806</v>
      </c>
      <c r="N77">
        <v>11.950000000000001</v>
      </c>
      <c r="O77">
        <v>-2.2999999999999998</v>
      </c>
      <c r="P77">
        <v>2.383</v>
      </c>
      <c r="Q77">
        <v>-2.79</v>
      </c>
      <c r="R77">
        <v>36.587895023469201</v>
      </c>
      <c r="S77">
        <v>9.0823155062802901</v>
      </c>
      <c r="T77">
        <v>520.27739921679245</v>
      </c>
      <c r="U77">
        <v>193121</v>
      </c>
      <c r="V77">
        <v>327467.7781063203</v>
      </c>
      <c r="W77">
        <v>133.34328072351673</v>
      </c>
      <c r="X77">
        <v>1350</v>
      </c>
      <c r="Y77">
        <v>354636</v>
      </c>
      <c r="Z77">
        <v>39.932000000000002</v>
      </c>
      <c r="AA77">
        <v>60488</v>
      </c>
      <c r="AB77">
        <v>0.52600000000000002</v>
      </c>
      <c r="AD77">
        <f t="shared" si="24"/>
        <v>3.3E-3</v>
      </c>
      <c r="AE77">
        <f t="shared" si="29"/>
        <v>8.7042033953871236</v>
      </c>
      <c r="AF77">
        <f t="shared" si="30"/>
        <v>10.80309129643704</v>
      </c>
      <c r="AG77">
        <f t="shared" si="25"/>
        <v>2.383E-2</v>
      </c>
      <c r="AH77">
        <f t="shared" si="31"/>
        <v>-2.3E-2</v>
      </c>
      <c r="AI77">
        <f t="shared" si="26"/>
        <v>0.11950000000000001</v>
      </c>
      <c r="AJ77">
        <f t="shared" si="32"/>
        <v>4.4288744374897773</v>
      </c>
      <c r="AK77">
        <f t="shared" si="46"/>
        <v>1.8246999999999999E-2</v>
      </c>
      <c r="AL77">
        <f t="shared" si="33"/>
        <v>8.0120000000000018E-3</v>
      </c>
      <c r="AM77">
        <f t="shared" si="34"/>
        <v>3.5206818639582962</v>
      </c>
      <c r="AN77">
        <f t="shared" si="35"/>
        <v>9.7772939771432572</v>
      </c>
      <c r="AO77">
        <f t="shared" si="36"/>
        <v>2.2752376913259775</v>
      </c>
      <c r="AP77">
        <f t="shared" si="37"/>
        <v>9.1382487295977999</v>
      </c>
      <c r="AQ77">
        <f t="shared" si="38"/>
        <v>9.0119669342812845</v>
      </c>
      <c r="AR77">
        <f t="shared" si="48"/>
        <v>3.5997174486380725</v>
      </c>
      <c r="AS77">
        <f t="shared" si="48"/>
        <v>2.2063291718081217</v>
      </c>
      <c r="AT77">
        <f t="shared" si="39"/>
        <v>4.5468695871089029</v>
      </c>
      <c r="AU77">
        <f t="shared" si="40"/>
        <v>2.5671841218943681</v>
      </c>
      <c r="AV77">
        <f t="shared" si="41"/>
        <v>-2.7900000000000001E-2</v>
      </c>
      <c r="AW77">
        <f t="shared" si="42"/>
        <v>3.4130463678433896</v>
      </c>
      <c r="AX77">
        <f t="shared" si="43"/>
        <v>9.0916691828376095</v>
      </c>
      <c r="AY77">
        <f t="shared" si="28"/>
        <v>0.59467224661118401</v>
      </c>
      <c r="AZ77">
        <f t="shared" si="44"/>
        <v>4.8929268610834011</v>
      </c>
      <c r="BA77">
        <f t="shared" si="45"/>
        <v>8.4838942069713621</v>
      </c>
      <c r="BB77">
        <f t="shared" si="47"/>
        <v>7.4179145483582234</v>
      </c>
    </row>
    <row r="78" spans="1:54" x14ac:dyDescent="0.25">
      <c r="A78" t="s">
        <v>107</v>
      </c>
      <c r="B78">
        <v>238183</v>
      </c>
      <c r="C78" s="3">
        <v>0.73850000000000005</v>
      </c>
      <c r="D78" s="1">
        <v>1970495.4827885199</v>
      </c>
      <c r="E78">
        <v>77.750299999999996</v>
      </c>
      <c r="F78" s="3">
        <v>1.0713999999999999</v>
      </c>
      <c r="G78">
        <v>9.5863280311404768</v>
      </c>
      <c r="H78">
        <v>362508.7648</v>
      </c>
      <c r="I78">
        <v>17451.985435207371</v>
      </c>
      <c r="J78">
        <v>69.041958033481606</v>
      </c>
      <c r="K78">
        <v>-2.79</v>
      </c>
      <c r="L78">
        <v>1098.3494559865708</v>
      </c>
      <c r="M78">
        <v>95.187317886171797</v>
      </c>
      <c r="N78">
        <v>7.84</v>
      </c>
      <c r="O78">
        <v>-3.4</v>
      </c>
      <c r="P78">
        <v>1.5425</v>
      </c>
      <c r="Q78">
        <v>-4.92</v>
      </c>
      <c r="R78">
        <v>32.312708829358399</v>
      </c>
      <c r="S78">
        <v>7.4933689528254304</v>
      </c>
      <c r="T78">
        <v>489.03622066605658</v>
      </c>
      <c r="U78">
        <v>190794</v>
      </c>
      <c r="V78">
        <v>318925.85470852017</v>
      </c>
      <c r="W78">
        <v>117.65444279032073</v>
      </c>
      <c r="X78">
        <v>1370</v>
      </c>
      <c r="Y78">
        <v>347664</v>
      </c>
      <c r="Z78">
        <v>39.984000000000002</v>
      </c>
      <c r="AA78">
        <v>61267</v>
      </c>
      <c r="AB78">
        <v>0.52500000000000002</v>
      </c>
      <c r="AD78">
        <f t="shared" si="24"/>
        <v>-2.7900000000000001E-2</v>
      </c>
      <c r="AE78">
        <f t="shared" si="29"/>
        <v>8.6923151906660632</v>
      </c>
      <c r="AF78">
        <f t="shared" si="30"/>
        <v>10.805316209103053</v>
      </c>
      <c r="AG78">
        <f t="shared" si="25"/>
        <v>1.5424999999999999E-2</v>
      </c>
      <c r="AH78">
        <f t="shared" si="31"/>
        <v>-3.4000000000000002E-2</v>
      </c>
      <c r="AI78">
        <f t="shared" si="26"/>
        <v>7.8399999999999997E-2</v>
      </c>
      <c r="AJ78">
        <f t="shared" si="32"/>
        <v>4.3535024095727994</v>
      </c>
      <c r="AK78">
        <f t="shared" si="46"/>
        <v>-7.6390000000000026E-3</v>
      </c>
      <c r="AL78">
        <f t="shared" si="33"/>
        <v>-1.0968E-2</v>
      </c>
      <c r="AM78">
        <f t="shared" si="34"/>
        <v>3.534086644729574</v>
      </c>
      <c r="AN78">
        <f t="shared" si="35"/>
        <v>9.7672086996802001</v>
      </c>
      <c r="AO78">
        <f t="shared" si="36"/>
        <v>2.2603379199663172</v>
      </c>
      <c r="AP78">
        <f t="shared" si="37"/>
        <v>9.1123245576505898</v>
      </c>
      <c r="AQ78">
        <f t="shared" si="38"/>
        <v>8.9842345502774439</v>
      </c>
      <c r="AR78">
        <f t="shared" si="48"/>
        <v>3.4754606150518925</v>
      </c>
      <c r="AS78">
        <f t="shared" si="48"/>
        <v>2.0140184898370213</v>
      </c>
      <c r="AT78">
        <f t="shared" si="39"/>
        <v>4.5558467174419608</v>
      </c>
      <c r="AU78">
        <f t="shared" si="40"/>
        <v>2.5039571835308934</v>
      </c>
      <c r="AV78">
        <f t="shared" si="41"/>
        <v>-4.9200000000000001E-2</v>
      </c>
      <c r="AW78">
        <f t="shared" si="42"/>
        <v>3.3130844632668617</v>
      </c>
      <c r="AX78">
        <f t="shared" si="43"/>
        <v>9.0705124010106211</v>
      </c>
      <c r="AY78">
        <f t="shared" si="28"/>
        <v>0.6904195803348161</v>
      </c>
      <c r="AZ78">
        <f t="shared" si="44"/>
        <v>4.7677518772340326</v>
      </c>
      <c r="BA78">
        <f t="shared" si="45"/>
        <v>8.4704702168683941</v>
      </c>
      <c r="BB78">
        <f t="shared" si="47"/>
        <v>7.3378088875778724</v>
      </c>
    </row>
    <row r="79" spans="1:54" x14ac:dyDescent="0.25">
      <c r="A79" t="s">
        <v>108</v>
      </c>
      <c r="B79">
        <v>235510</v>
      </c>
      <c r="C79" s="3">
        <v>0.55759999999999998</v>
      </c>
      <c r="D79" s="1">
        <v>1977210.6187293399</v>
      </c>
      <c r="E79">
        <v>81.253299999999996</v>
      </c>
      <c r="F79" s="3">
        <v>0.5</v>
      </c>
      <c r="G79">
        <v>9.4784843356665487</v>
      </c>
      <c r="H79">
        <v>357089.53370000003</v>
      </c>
      <c r="I79">
        <v>18038.24827731491</v>
      </c>
      <c r="J79">
        <v>75.7997875353783</v>
      </c>
      <c r="K79">
        <v>-0.72</v>
      </c>
      <c r="L79">
        <v>1125.4256274694487</v>
      </c>
      <c r="M79">
        <v>93.076675723643604</v>
      </c>
      <c r="N79">
        <v>1.04</v>
      </c>
      <c r="O79">
        <v>-3.4</v>
      </c>
      <c r="P79">
        <v>1.8353000000000002</v>
      </c>
      <c r="Q79">
        <v>-5.19</v>
      </c>
      <c r="R79">
        <v>35.623475388973297</v>
      </c>
      <c r="S79">
        <v>5.0368190397282797</v>
      </c>
      <c r="T79">
        <v>478.88612184569587</v>
      </c>
      <c r="U79">
        <v>188754</v>
      </c>
      <c r="V79">
        <v>316621.3892969208</v>
      </c>
      <c r="W79">
        <v>118.46926707341338</v>
      </c>
      <c r="X79">
        <v>1360</v>
      </c>
      <c r="Y79">
        <v>346621</v>
      </c>
      <c r="Z79">
        <v>40.033999999999999</v>
      </c>
      <c r="AA79">
        <v>62180</v>
      </c>
      <c r="AB79">
        <v>0.53100000000000003</v>
      </c>
      <c r="AD79">
        <f t="shared" si="24"/>
        <v>-7.1999999999999998E-3</v>
      </c>
      <c r="AE79">
        <f t="shared" si="29"/>
        <v>8.679779561313584</v>
      </c>
      <c r="AF79">
        <f t="shared" si="30"/>
        <v>10.807468537921395</v>
      </c>
      <c r="AG79">
        <f t="shared" si="25"/>
        <v>1.8353000000000001E-2</v>
      </c>
      <c r="AH79">
        <f t="shared" si="31"/>
        <v>-3.4000000000000002E-2</v>
      </c>
      <c r="AI79">
        <f t="shared" si="26"/>
        <v>1.04E-2</v>
      </c>
      <c r="AJ79">
        <f t="shared" si="32"/>
        <v>4.39757143576968</v>
      </c>
      <c r="AK79">
        <f t="shared" si="46"/>
        <v>-1.0175E-2</v>
      </c>
      <c r="AL79">
        <f t="shared" si="33"/>
        <v>-9.5990000000000016E-3</v>
      </c>
      <c r="AM79">
        <f t="shared" si="34"/>
        <v>3.5255108856615833</v>
      </c>
      <c r="AN79">
        <f t="shared" si="35"/>
        <v>9.8002496867574891</v>
      </c>
      <c r="AO79">
        <f t="shared" si="36"/>
        <v>2.2490244232807775</v>
      </c>
      <c r="AP79">
        <f t="shared" si="37"/>
        <v>9.0960127309274057</v>
      </c>
      <c r="AQ79">
        <f t="shared" si="38"/>
        <v>8.9757328904497005</v>
      </c>
      <c r="AR79">
        <f t="shared" si="48"/>
        <v>3.5730048415740403</v>
      </c>
      <c r="AS79">
        <f t="shared" si="48"/>
        <v>1.6167747399176915</v>
      </c>
      <c r="AT79">
        <f t="shared" si="39"/>
        <v>4.5334236236111458</v>
      </c>
      <c r="AU79">
        <f t="shared" si="40"/>
        <v>2.481733734627936</v>
      </c>
      <c r="AV79">
        <f t="shared" si="41"/>
        <v>-5.1900000000000002E-2</v>
      </c>
      <c r="AW79">
        <f t="shared" si="42"/>
        <v>3.3361874855475655</v>
      </c>
      <c r="AX79">
        <f t="shared" si="43"/>
        <v>9.0662581499344412</v>
      </c>
      <c r="AY79">
        <f t="shared" si="28"/>
        <v>0.75799787535378305</v>
      </c>
      <c r="AZ79">
        <f t="shared" si="44"/>
        <v>4.7746535773468164</v>
      </c>
      <c r="BA79">
        <f t="shared" si="45"/>
        <v>8.4584707658711888</v>
      </c>
      <c r="BB79">
        <f t="shared" si="47"/>
        <v>7.2743919301779414</v>
      </c>
    </row>
    <row r="80" spans="1:54" x14ac:dyDescent="0.25">
      <c r="A80" t="s">
        <v>109</v>
      </c>
      <c r="B80">
        <v>236499</v>
      </c>
      <c r="C80" s="3">
        <v>0.39850000000000002</v>
      </c>
      <c r="D80" s="1">
        <v>1983830.5679276199</v>
      </c>
      <c r="E80">
        <v>82.873400000000004</v>
      </c>
      <c r="F80" s="3">
        <v>0.5</v>
      </c>
      <c r="G80">
        <v>9.3522214806670441</v>
      </c>
      <c r="H80">
        <v>358652.07510000002</v>
      </c>
      <c r="I80">
        <v>18197.105024347929</v>
      </c>
      <c r="J80">
        <v>75.437020875605597</v>
      </c>
      <c r="K80">
        <v>0.08</v>
      </c>
      <c r="L80">
        <v>1213.6666182858187</v>
      </c>
      <c r="M80">
        <v>93.768337376108207</v>
      </c>
      <c r="N80">
        <v>-1.55</v>
      </c>
      <c r="O80">
        <v>-2.4</v>
      </c>
      <c r="P80">
        <v>1.5175000000000001</v>
      </c>
      <c r="Q80">
        <v>-4.99</v>
      </c>
      <c r="R80">
        <v>41.360482203822102</v>
      </c>
      <c r="S80">
        <v>4.8270753193470499</v>
      </c>
      <c r="T80">
        <v>484.48602532424661</v>
      </c>
      <c r="U80">
        <v>190491</v>
      </c>
      <c r="V80">
        <v>317099.63249276049</v>
      </c>
      <c r="W80">
        <v>124.03587686239547</v>
      </c>
      <c r="X80">
        <v>1352</v>
      </c>
      <c r="Y80">
        <v>346679</v>
      </c>
      <c r="Z80">
        <v>40.094000000000001</v>
      </c>
      <c r="AA80">
        <v>65548</v>
      </c>
      <c r="AB80">
        <v>0.52100000000000002</v>
      </c>
      <c r="AD80">
        <f t="shared" si="24"/>
        <v>8.0000000000000004E-4</v>
      </c>
      <c r="AE80">
        <f t="shared" si="29"/>
        <v>8.6824725613930909</v>
      </c>
      <c r="AF80">
        <f t="shared" si="30"/>
        <v>10.809313466767918</v>
      </c>
      <c r="AG80">
        <f t="shared" si="25"/>
        <v>1.5175000000000001E-2</v>
      </c>
      <c r="AH80">
        <f t="shared" si="31"/>
        <v>-2.4E-2</v>
      </c>
      <c r="AI80">
        <f t="shared" si="26"/>
        <v>-1.55E-2</v>
      </c>
      <c r="AJ80">
        <f t="shared" si="32"/>
        <v>4.4173141421356474</v>
      </c>
      <c r="AK80">
        <f t="shared" si="46"/>
        <v>-1.9765000000000001E-2</v>
      </c>
      <c r="AL80">
        <f t="shared" si="33"/>
        <v>-2.0780000000000003E-2</v>
      </c>
      <c r="AM80">
        <f t="shared" si="34"/>
        <v>3.518113559420625</v>
      </c>
      <c r="AN80">
        <f t="shared" si="35"/>
        <v>9.809017795816505</v>
      </c>
      <c r="AO80">
        <f t="shared" si="36"/>
        <v>2.2356139065953933</v>
      </c>
      <c r="AP80">
        <f t="shared" si="37"/>
        <v>9.0988813502192141</v>
      </c>
      <c r="AQ80">
        <f t="shared" si="38"/>
        <v>8.9757446043802549</v>
      </c>
      <c r="AR80">
        <f t="shared" si="48"/>
        <v>3.7223258888319721</v>
      </c>
      <c r="AS80">
        <f t="shared" si="48"/>
        <v>1.5742407603161068</v>
      </c>
      <c r="AT80">
        <f t="shared" si="39"/>
        <v>4.5408272444020801</v>
      </c>
      <c r="AU80">
        <f t="shared" si="40"/>
        <v>2.4918618902325478</v>
      </c>
      <c r="AV80">
        <f t="shared" si="41"/>
        <v>-4.99E-2</v>
      </c>
      <c r="AW80">
        <f t="shared" si="42"/>
        <v>3.4101746224616649</v>
      </c>
      <c r="AX80">
        <f t="shared" si="43"/>
        <v>9.0649278615573952</v>
      </c>
      <c r="AY80">
        <f t="shared" si="28"/>
        <v>0.75437020875605598</v>
      </c>
      <c r="AZ80">
        <f t="shared" si="44"/>
        <v>4.8205708532927662</v>
      </c>
      <c r="BA80">
        <f t="shared" si="45"/>
        <v>8.4661335311560819</v>
      </c>
      <c r="BB80">
        <f t="shared" si="47"/>
        <v>7.3254989962172727</v>
      </c>
    </row>
    <row r="81" spans="1:54" x14ac:dyDescent="0.25">
      <c r="A81" t="s">
        <v>110</v>
      </c>
      <c r="B81">
        <v>238616</v>
      </c>
      <c r="C81" s="3">
        <v>0.41149999999999998</v>
      </c>
      <c r="D81" s="1">
        <v>1990286.50596044</v>
      </c>
      <c r="E81">
        <v>80.374799999999993</v>
      </c>
      <c r="F81" s="3">
        <v>0.5</v>
      </c>
      <c r="G81">
        <v>9.2852887911228059</v>
      </c>
      <c r="H81">
        <v>366946.32929999998</v>
      </c>
      <c r="I81">
        <v>18274.044167344866</v>
      </c>
      <c r="J81">
        <v>72.517920477571394</v>
      </c>
      <c r="K81">
        <v>1.22</v>
      </c>
      <c r="L81">
        <v>1254.2857002961862</v>
      </c>
      <c r="M81">
        <v>96.243805020545906</v>
      </c>
      <c r="N81">
        <v>0.65</v>
      </c>
      <c r="O81">
        <v>-0.7</v>
      </c>
      <c r="P81">
        <v>2.4765000000000001</v>
      </c>
      <c r="Q81">
        <v>-4.63</v>
      </c>
      <c r="R81">
        <v>47.493299668510602</v>
      </c>
      <c r="S81">
        <v>5.6357957856188996</v>
      </c>
      <c r="T81">
        <v>517.89076098397345</v>
      </c>
      <c r="U81">
        <v>192527</v>
      </c>
      <c r="V81">
        <v>318252.75247944839</v>
      </c>
      <c r="W81">
        <v>131.35200855840256</v>
      </c>
      <c r="X81">
        <v>1343</v>
      </c>
      <c r="Y81">
        <v>347582</v>
      </c>
      <c r="Z81">
        <v>40.155999999999999</v>
      </c>
      <c r="AA81">
        <v>65866</v>
      </c>
      <c r="AB81">
        <v>0.52</v>
      </c>
      <c r="AD81">
        <f t="shared" si="24"/>
        <v>1.2199999999999999E-2</v>
      </c>
      <c r="AE81">
        <f t="shared" si="29"/>
        <v>8.689838975405781</v>
      </c>
      <c r="AF81">
        <f t="shared" si="30"/>
        <v>10.811017290352742</v>
      </c>
      <c r="AG81">
        <f t="shared" si="25"/>
        <v>2.4765000000000002E-2</v>
      </c>
      <c r="AH81">
        <f t="shared" si="31"/>
        <v>-6.9999999999999993E-3</v>
      </c>
      <c r="AI81">
        <f t="shared" si="26"/>
        <v>6.5000000000000006E-3</v>
      </c>
      <c r="AJ81">
        <f t="shared" si="32"/>
        <v>4.3867006942187619</v>
      </c>
      <c r="AK81">
        <f t="shared" si="46"/>
        <v>-3.3353000000000001E-2</v>
      </c>
      <c r="AL81">
        <f t="shared" si="33"/>
        <v>-3.4237999999999998E-2</v>
      </c>
      <c r="AM81">
        <f t="shared" si="34"/>
        <v>3.5098893276939576</v>
      </c>
      <c r="AN81">
        <f t="shared" si="35"/>
        <v>9.8132369805056765</v>
      </c>
      <c r="AO81">
        <f t="shared" si="36"/>
        <v>2.2284312972959741</v>
      </c>
      <c r="AP81">
        <f t="shared" si="37"/>
        <v>9.1201990058236948</v>
      </c>
      <c r="AQ81">
        <f t="shared" si="38"/>
        <v>8.9778292963493538</v>
      </c>
      <c r="AR81">
        <f t="shared" si="48"/>
        <v>3.86058864148045</v>
      </c>
      <c r="AS81">
        <f t="shared" si="48"/>
        <v>1.7291383594585534</v>
      </c>
      <c r="AT81">
        <f t="shared" si="39"/>
        <v>4.5668846076735798</v>
      </c>
      <c r="AU81">
        <f t="shared" si="40"/>
        <v>2.5569924650592708</v>
      </c>
      <c r="AV81">
        <f t="shared" si="41"/>
        <v>-4.6300000000000001E-2</v>
      </c>
      <c r="AW81">
        <f t="shared" si="42"/>
        <v>3.4415496575911866</v>
      </c>
      <c r="AX81">
        <f t="shared" si="43"/>
        <v>9.0659840185438956</v>
      </c>
      <c r="AY81">
        <f t="shared" si="28"/>
        <v>0.72517920477571396</v>
      </c>
      <c r="AZ81">
        <f t="shared" si="44"/>
        <v>4.8778808076659654</v>
      </c>
      <c r="BA81">
        <f t="shared" si="45"/>
        <v>8.4752198137854773</v>
      </c>
      <c r="BB81">
        <f t="shared" si="47"/>
        <v>7.3174284084088255</v>
      </c>
    </row>
    <row r="82" spans="1:54" x14ac:dyDescent="0.25">
      <c r="A82" t="s">
        <v>111</v>
      </c>
      <c r="B82">
        <v>236792</v>
      </c>
      <c r="C82" s="3">
        <v>0.49469999999999997</v>
      </c>
      <c r="D82" s="1">
        <v>2002282.9249753701</v>
      </c>
      <c r="E82">
        <v>79.638000000000005</v>
      </c>
      <c r="F82" s="3">
        <v>0.5</v>
      </c>
      <c r="G82">
        <v>9.1941863876458836</v>
      </c>
      <c r="H82">
        <v>369665.16810000001</v>
      </c>
      <c r="I82">
        <v>18004.069204105755</v>
      </c>
      <c r="J82">
        <v>65.469085177787406</v>
      </c>
      <c r="K82">
        <v>2.75</v>
      </c>
      <c r="L82">
        <v>1264.379718088853</v>
      </c>
      <c r="M82">
        <v>98.031176123507194</v>
      </c>
      <c r="N82">
        <v>1.3800000000000001</v>
      </c>
      <c r="O82">
        <v>-0.2</v>
      </c>
      <c r="P82">
        <v>3.8353000000000002</v>
      </c>
      <c r="Q82">
        <v>-4.34</v>
      </c>
      <c r="R82">
        <v>50.037880668619401</v>
      </c>
      <c r="S82">
        <v>6.5491105734522703</v>
      </c>
      <c r="T82">
        <v>518.42271634705196</v>
      </c>
      <c r="U82">
        <v>189199</v>
      </c>
      <c r="V82">
        <v>320060.42256355868</v>
      </c>
      <c r="W82">
        <v>134.18080630130618</v>
      </c>
      <c r="X82">
        <v>1360</v>
      </c>
      <c r="Y82">
        <v>350263</v>
      </c>
      <c r="Z82">
        <v>40.219000000000001</v>
      </c>
      <c r="AA82">
        <v>64722</v>
      </c>
      <c r="AB82">
        <v>0.52400000000000002</v>
      </c>
      <c r="AD82">
        <f t="shared" si="24"/>
        <v>2.75E-2</v>
      </c>
      <c r="AE82">
        <f t="shared" si="29"/>
        <v>8.6805978768542218</v>
      </c>
      <c r="AF82">
        <f t="shared" si="30"/>
        <v>10.81545902925563</v>
      </c>
      <c r="AG82">
        <f t="shared" si="25"/>
        <v>3.8352999999999998E-2</v>
      </c>
      <c r="AH82">
        <f t="shared" si="31"/>
        <v>-2E-3</v>
      </c>
      <c r="AI82">
        <f t="shared" si="26"/>
        <v>1.3800000000000002E-2</v>
      </c>
      <c r="AJ82">
        <f t="shared" si="32"/>
        <v>4.3774913658721202</v>
      </c>
      <c r="AK82">
        <f t="shared" si="46"/>
        <v>-3.3480000000000003E-2</v>
      </c>
      <c r="AL82">
        <f t="shared" si="33"/>
        <v>-3.3533000000000007E-2</v>
      </c>
      <c r="AM82">
        <f t="shared" si="34"/>
        <v>3.5209004579468011</v>
      </c>
      <c r="AN82">
        <f t="shared" si="35"/>
        <v>9.798353078223796</v>
      </c>
      <c r="AO82">
        <f t="shared" si="36"/>
        <v>2.218571369926631</v>
      </c>
      <c r="AP82">
        <f t="shared" si="37"/>
        <v>9.1260134030405986</v>
      </c>
      <c r="AQ82">
        <f t="shared" si="38"/>
        <v>8.9819255566793839</v>
      </c>
      <c r="AR82">
        <f t="shared" si="48"/>
        <v>3.9127803319563919</v>
      </c>
      <c r="AS82">
        <f t="shared" si="48"/>
        <v>1.8793292501141909</v>
      </c>
      <c r="AT82">
        <f t="shared" si="39"/>
        <v>4.5852855517892106</v>
      </c>
      <c r="AU82">
        <f t="shared" si="40"/>
        <v>2.5564514434086067</v>
      </c>
      <c r="AV82">
        <f t="shared" si="41"/>
        <v>-4.3400000000000001E-2</v>
      </c>
      <c r="AW82">
        <f t="shared" si="42"/>
        <v>3.4479974186899143</v>
      </c>
      <c r="AX82">
        <f t="shared" si="43"/>
        <v>9.0721000590726302</v>
      </c>
      <c r="AY82">
        <f t="shared" si="28"/>
        <v>0.65469085177787401</v>
      </c>
      <c r="AZ82">
        <f t="shared" si="44"/>
        <v>4.8991881912186859</v>
      </c>
      <c r="BA82">
        <f t="shared" si="45"/>
        <v>8.4562151293903884</v>
      </c>
      <c r="BB82">
        <f t="shared" si="47"/>
        <v>7.3286571201339257</v>
      </c>
    </row>
    <row r="83" spans="1:54" x14ac:dyDescent="0.25">
      <c r="A83" t="s">
        <v>112</v>
      </c>
      <c r="B83">
        <v>240288</v>
      </c>
      <c r="C83" s="3">
        <v>0.4975</v>
      </c>
      <c r="D83" s="1">
        <v>2014119.48298467</v>
      </c>
      <c r="E83">
        <v>79.955699999999993</v>
      </c>
      <c r="F83" s="3">
        <v>0.5</v>
      </c>
      <c r="G83">
        <v>9.1861554588067342</v>
      </c>
      <c r="H83">
        <v>378532.65429999999</v>
      </c>
      <c r="I83">
        <v>18152.733053821627</v>
      </c>
      <c r="J83">
        <v>62.103827934239902</v>
      </c>
      <c r="K83">
        <v>1.7</v>
      </c>
      <c r="L83">
        <v>1255.7753535374259</v>
      </c>
      <c r="M83">
        <v>99.603310598799794</v>
      </c>
      <c r="N83">
        <v>4.51</v>
      </c>
      <c r="O83">
        <v>1.8</v>
      </c>
      <c r="P83">
        <v>3.8480000000000003</v>
      </c>
      <c r="Q83">
        <v>-3.64</v>
      </c>
      <c r="R83">
        <v>49.644936691276399</v>
      </c>
      <c r="S83">
        <v>7.5205747516270103</v>
      </c>
      <c r="T83">
        <v>558.31433811030308</v>
      </c>
      <c r="U83">
        <v>192604</v>
      </c>
      <c r="V83">
        <v>323250.36923454818</v>
      </c>
      <c r="W83">
        <v>139.34658559151171</v>
      </c>
      <c r="X83">
        <v>1353</v>
      </c>
      <c r="Y83">
        <v>353878</v>
      </c>
      <c r="Z83">
        <v>40.281999999999996</v>
      </c>
      <c r="AA83">
        <v>63568</v>
      </c>
      <c r="AB83">
        <v>0.52</v>
      </c>
      <c r="AD83">
        <f t="shared" si="24"/>
        <v>1.7000000000000001E-2</v>
      </c>
      <c r="AE83">
        <f t="shared" si="29"/>
        <v>8.6936887638489218</v>
      </c>
      <c r="AF83">
        <f t="shared" si="30"/>
        <v>10.819787957659099</v>
      </c>
      <c r="AG83">
        <f t="shared" si="25"/>
        <v>3.848E-2</v>
      </c>
      <c r="AH83">
        <f t="shared" si="31"/>
        <v>1.8000000000000002E-2</v>
      </c>
      <c r="AI83">
        <f t="shared" si="26"/>
        <v>4.5100000000000001E-2</v>
      </c>
      <c r="AJ83">
        <f t="shared" si="32"/>
        <v>4.381472731297726</v>
      </c>
      <c r="AK83">
        <f t="shared" si="46"/>
        <v>-1.7899000000000002E-2</v>
      </c>
      <c r="AL83">
        <f t="shared" si="33"/>
        <v>-1.7924000000000002E-2</v>
      </c>
      <c r="AM83">
        <f t="shared" si="34"/>
        <v>3.5141749091200984</v>
      </c>
      <c r="AN83">
        <f t="shared" si="35"/>
        <v>9.8065764098345198</v>
      </c>
      <c r="AO83">
        <f t="shared" si="36"/>
        <v>2.2176975092098612</v>
      </c>
      <c r="AP83">
        <f t="shared" si="37"/>
        <v>9.1481529020070749</v>
      </c>
      <c r="AQ83">
        <f t="shared" si="38"/>
        <v>8.9902777198396784</v>
      </c>
      <c r="AR83">
        <f t="shared" si="48"/>
        <v>3.9048964052561494</v>
      </c>
      <c r="AS83">
        <f t="shared" si="48"/>
        <v>2.0176425647787792</v>
      </c>
      <c r="AT83">
        <f t="shared" si="39"/>
        <v>4.601195402981924</v>
      </c>
      <c r="AU83">
        <f t="shared" si="40"/>
        <v>2.629017414666651</v>
      </c>
      <c r="AV83">
        <f t="shared" si="41"/>
        <v>-3.6400000000000002E-2</v>
      </c>
      <c r="AW83">
        <f t="shared" si="42"/>
        <v>3.4396037533317929</v>
      </c>
      <c r="AX83">
        <f t="shared" si="43"/>
        <v>9.0808027808973399</v>
      </c>
      <c r="AY83">
        <f t="shared" si="28"/>
        <v>0.62103827934239897</v>
      </c>
      <c r="AZ83">
        <f t="shared" si="44"/>
        <v>4.9369642512345981</v>
      </c>
      <c r="BA83">
        <f t="shared" si="45"/>
        <v>8.4724868275117959</v>
      </c>
      <c r="BB83">
        <f t="shared" si="47"/>
        <v>7.3418839645620553</v>
      </c>
    </row>
    <row r="84" spans="1:54" x14ac:dyDescent="0.25">
      <c r="A84" t="s">
        <v>113</v>
      </c>
      <c r="B84">
        <v>240270</v>
      </c>
      <c r="C84" s="3">
        <v>0.4965</v>
      </c>
      <c r="D84" s="1">
        <v>2025848.06167734</v>
      </c>
      <c r="E84">
        <v>81.790800000000004</v>
      </c>
      <c r="F84" s="3">
        <v>0.5</v>
      </c>
      <c r="G84">
        <v>9.1645803746031334</v>
      </c>
      <c r="H84">
        <v>385123.18359999999</v>
      </c>
      <c r="I84">
        <v>18087.773663622196</v>
      </c>
      <c r="J84">
        <v>63.544853707311603</v>
      </c>
      <c r="K84">
        <v>1.37</v>
      </c>
      <c r="L84">
        <v>1137.0770380033405</v>
      </c>
      <c r="M84">
        <v>99.667550977282104</v>
      </c>
      <c r="N84">
        <v>4.6399999999999997</v>
      </c>
      <c r="O84">
        <v>1.2</v>
      </c>
      <c r="P84">
        <v>2.2899000000000003</v>
      </c>
      <c r="Q84">
        <v>-3.06</v>
      </c>
      <c r="R84">
        <v>49.798083729587702</v>
      </c>
      <c r="S84">
        <v>7.1694729881380201</v>
      </c>
      <c r="T84">
        <v>560.08872136995546</v>
      </c>
      <c r="U84">
        <v>193418</v>
      </c>
      <c r="V84">
        <v>325089.22932517843</v>
      </c>
      <c r="W84">
        <v>145.00735794012098</v>
      </c>
      <c r="X84">
        <v>1371</v>
      </c>
      <c r="Y84">
        <v>356663</v>
      </c>
      <c r="Z84">
        <v>40.344999999999999</v>
      </c>
      <c r="AA84">
        <v>65862</v>
      </c>
      <c r="AB84">
        <v>0.51200000000000001</v>
      </c>
      <c r="AD84">
        <f t="shared" si="24"/>
        <v>1.37E-2</v>
      </c>
      <c r="AE84">
        <f t="shared" si="29"/>
        <v>8.6920510986853685</v>
      </c>
      <c r="AF84">
        <f t="shared" si="30"/>
        <v>10.82403149544183</v>
      </c>
      <c r="AG84">
        <f t="shared" si="25"/>
        <v>2.2899000000000003E-2</v>
      </c>
      <c r="AH84">
        <f t="shared" si="31"/>
        <v>1.2E-2</v>
      </c>
      <c r="AI84">
        <f t="shared" si="26"/>
        <v>4.6399999999999997E-2</v>
      </c>
      <c r="AJ84">
        <f t="shared" si="32"/>
        <v>4.4041647678458871</v>
      </c>
      <c r="AK84">
        <f t="shared" si="46"/>
        <v>-1.5695999999999998E-2</v>
      </c>
      <c r="AL84">
        <f t="shared" si="33"/>
        <v>-1.5730999999999998E-2</v>
      </c>
      <c r="AM84">
        <f t="shared" si="34"/>
        <v>3.5258282082618444</v>
      </c>
      <c r="AN84">
        <f t="shared" si="35"/>
        <v>9.8029915008113058</v>
      </c>
      <c r="AO84">
        <f t="shared" si="36"/>
        <v>2.2153460946027903</v>
      </c>
      <c r="AP84">
        <f t="shared" si="37"/>
        <v>9.1638510481965945</v>
      </c>
      <c r="AQ84">
        <f t="shared" si="38"/>
        <v>8.9943875040987447</v>
      </c>
      <c r="AR84">
        <f t="shared" si="48"/>
        <v>3.907976503964711</v>
      </c>
      <c r="AS84">
        <f t="shared" si="48"/>
        <v>1.9698321495583582</v>
      </c>
      <c r="AT84">
        <f t="shared" si="39"/>
        <v>4.6018401573649745</v>
      </c>
      <c r="AU84">
        <f t="shared" si="40"/>
        <v>2.6306277308976345</v>
      </c>
      <c r="AV84">
        <f t="shared" si="41"/>
        <v>-3.0600000000000002E-2</v>
      </c>
      <c r="AW84">
        <f t="shared" si="42"/>
        <v>3.3387487756546257</v>
      </c>
      <c r="AX84">
        <f t="shared" si="43"/>
        <v>9.0870791660428338</v>
      </c>
      <c r="AY84">
        <f t="shared" si="28"/>
        <v>0.63544853707311599</v>
      </c>
      <c r="AZ84">
        <f t="shared" si="44"/>
        <v>4.9767844855477472</v>
      </c>
      <c r="BA84">
        <f t="shared" si="45"/>
        <v>8.4751414577246962</v>
      </c>
      <c r="BB84">
        <f t="shared" si="47"/>
        <v>7.3930705063656452</v>
      </c>
    </row>
    <row r="85" spans="1:54" x14ac:dyDescent="0.25">
      <c r="A85" t="s">
        <v>114</v>
      </c>
      <c r="B85">
        <v>241246</v>
      </c>
      <c r="C85" s="3">
        <v>0.49659999999999999</v>
      </c>
      <c r="D85" s="1">
        <v>2037525.8719274299</v>
      </c>
      <c r="E85">
        <v>80.3065</v>
      </c>
      <c r="F85" s="3">
        <v>0.5</v>
      </c>
      <c r="G85">
        <v>9.1137753275069304</v>
      </c>
      <c r="H85">
        <v>387335.0638</v>
      </c>
      <c r="I85">
        <v>18060.001907869893</v>
      </c>
      <c r="J85">
        <v>60.7120701945069</v>
      </c>
      <c r="K85">
        <v>0.68</v>
      </c>
      <c r="L85">
        <v>1104.5125153009624</v>
      </c>
      <c r="M85">
        <v>102.768171610647</v>
      </c>
      <c r="N85">
        <v>5.2</v>
      </c>
      <c r="O85">
        <v>0.8</v>
      </c>
      <c r="P85">
        <v>2.0695999999999999</v>
      </c>
      <c r="Q85">
        <v>-3.33</v>
      </c>
      <c r="R85">
        <v>57.039013809868898</v>
      </c>
      <c r="S85">
        <v>6.8850594364473601</v>
      </c>
      <c r="T85">
        <v>566.96298335104359</v>
      </c>
      <c r="U85">
        <v>192546</v>
      </c>
      <c r="V85">
        <v>324429.56513231917</v>
      </c>
      <c r="W85">
        <v>143.99126713787385</v>
      </c>
      <c r="X85">
        <v>1370</v>
      </c>
      <c r="Y85">
        <v>356576</v>
      </c>
      <c r="Z85">
        <v>40.408999999999999</v>
      </c>
      <c r="AA85">
        <v>66627</v>
      </c>
      <c r="AB85">
        <v>0.51400000000000001</v>
      </c>
      <c r="AD85">
        <f t="shared" si="24"/>
        <v>6.8000000000000005E-3</v>
      </c>
      <c r="AE85">
        <f t="shared" si="29"/>
        <v>8.6945199063186234</v>
      </c>
      <c r="AF85">
        <f t="shared" si="30"/>
        <v>10.828194289460757</v>
      </c>
      <c r="AG85">
        <f t="shared" si="25"/>
        <v>2.0695999999999999E-2</v>
      </c>
      <c r="AH85">
        <f t="shared" si="31"/>
        <v>8.0000000000000002E-3</v>
      </c>
      <c r="AI85">
        <f t="shared" si="26"/>
        <v>5.2000000000000005E-2</v>
      </c>
      <c r="AJ85">
        <f t="shared" si="32"/>
        <v>4.385850564127538</v>
      </c>
      <c r="AK85">
        <f t="shared" si="46"/>
        <v>-1.9050999999999998E-2</v>
      </c>
      <c r="AL85">
        <f t="shared" si="33"/>
        <v>-1.9085000000000001E-2</v>
      </c>
      <c r="AM85">
        <f t="shared" si="34"/>
        <v>3.5235134863878974</v>
      </c>
      <c r="AN85">
        <f t="shared" si="35"/>
        <v>9.8014549326116072</v>
      </c>
      <c r="AO85">
        <f t="shared" si="36"/>
        <v>2.2097870411780574</v>
      </c>
      <c r="AP85">
        <f t="shared" si="37"/>
        <v>9.1679928629236276</v>
      </c>
      <c r="AQ85">
        <f t="shared" si="38"/>
        <v>8.9907712025287925</v>
      </c>
      <c r="AR85">
        <f t="shared" si="48"/>
        <v>4.0437354865082753</v>
      </c>
      <c r="AS85">
        <f t="shared" si="48"/>
        <v>1.9293537648880708</v>
      </c>
      <c r="AT85">
        <f t="shared" si="39"/>
        <v>4.6324756903981212</v>
      </c>
      <c r="AU85">
        <f t="shared" si="40"/>
        <v>2.6412414840671534</v>
      </c>
      <c r="AV85">
        <f t="shared" si="41"/>
        <v>-3.3300000000000003E-2</v>
      </c>
      <c r="AW85">
        <f t="shared" si="42"/>
        <v>3.3081068215531566</v>
      </c>
      <c r="AX85">
        <f t="shared" si="43"/>
        <v>9.0852501474125074</v>
      </c>
      <c r="AY85">
        <f t="shared" si="28"/>
        <v>0.60712070194506895</v>
      </c>
      <c r="AZ85">
        <f t="shared" si="44"/>
        <v>4.9697526528611498</v>
      </c>
      <c r="BA85">
        <f t="shared" si="45"/>
        <v>8.4690378327680218</v>
      </c>
      <c r="BB85">
        <f t="shared" si="47"/>
        <v>7.3963251216848098</v>
      </c>
    </row>
    <row r="86" spans="1:54" x14ac:dyDescent="0.25">
      <c r="A86" t="s">
        <v>115</v>
      </c>
      <c r="B86">
        <v>238488</v>
      </c>
      <c r="C86" s="3">
        <v>0.53600000000000003</v>
      </c>
      <c r="D86" s="1">
        <v>2042988.3594460899</v>
      </c>
      <c r="E86">
        <v>80.8703</v>
      </c>
      <c r="F86" s="3">
        <v>0.5</v>
      </c>
      <c r="G86">
        <v>8.9744845313548929</v>
      </c>
      <c r="H86">
        <v>388323.72830000002</v>
      </c>
      <c r="I86">
        <v>18169.72000147777</v>
      </c>
      <c r="J86">
        <v>58.727320364019803</v>
      </c>
      <c r="K86">
        <v>2.67</v>
      </c>
      <c r="L86">
        <v>1030.7034564413241</v>
      </c>
      <c r="M86">
        <v>105.168273226438</v>
      </c>
      <c r="N86">
        <v>6.21</v>
      </c>
      <c r="O86">
        <v>0.6</v>
      </c>
      <c r="P86">
        <v>2.4051</v>
      </c>
      <c r="Q86">
        <v>-3.21</v>
      </c>
      <c r="R86">
        <v>65.774130511948599</v>
      </c>
      <c r="S86">
        <v>7.4437502330970498</v>
      </c>
      <c r="T86">
        <v>600.34598558383573</v>
      </c>
      <c r="U86">
        <v>191338</v>
      </c>
      <c r="V86">
        <v>326118.42412112874</v>
      </c>
      <c r="W86">
        <v>145.29375251180869</v>
      </c>
      <c r="X86">
        <v>1384</v>
      </c>
      <c r="Y86">
        <v>358322</v>
      </c>
      <c r="Z86">
        <v>40.472999999999999</v>
      </c>
      <c r="AA86">
        <v>66583</v>
      </c>
      <c r="AB86">
        <v>0.50700000000000001</v>
      </c>
      <c r="AD86">
        <f t="shared" si="24"/>
        <v>2.6699999999999998E-2</v>
      </c>
      <c r="AE86">
        <f t="shared" si="29"/>
        <v>8.6814391884545188</v>
      </c>
      <c r="AF86">
        <f t="shared" si="30"/>
        <v>10.82928909088394</v>
      </c>
      <c r="AG86">
        <f t="shared" si="25"/>
        <v>2.4050999999999999E-2</v>
      </c>
      <c r="AH86">
        <f t="shared" si="31"/>
        <v>6.0000000000000001E-3</v>
      </c>
      <c r="AI86">
        <f t="shared" si="26"/>
        <v>6.2100000000000002E-2</v>
      </c>
      <c r="AJ86">
        <f t="shared" si="32"/>
        <v>4.3928466367583248</v>
      </c>
      <c r="AK86">
        <f t="shared" si="46"/>
        <v>-8.4960000000000018E-3</v>
      </c>
      <c r="AL86">
        <f t="shared" si="33"/>
        <v>-8.1360000000000009E-3</v>
      </c>
      <c r="AM86">
        <f t="shared" si="34"/>
        <v>3.532098051052825</v>
      </c>
      <c r="AN86">
        <f t="shared" si="35"/>
        <v>9.8075117513363015</v>
      </c>
      <c r="AO86">
        <f t="shared" si="36"/>
        <v>2.194385498892633</v>
      </c>
      <c r="AP86">
        <f t="shared" si="37"/>
        <v>9.168959536891732</v>
      </c>
      <c r="AQ86">
        <f t="shared" si="38"/>
        <v>8.9943807734348411</v>
      </c>
      <c r="AR86">
        <f t="shared" si="48"/>
        <v>4.1862266077123937</v>
      </c>
      <c r="AS86">
        <f t="shared" si="48"/>
        <v>2.0073747854359376</v>
      </c>
      <c r="AT86">
        <f t="shared" si="39"/>
        <v>4.6555616695175983</v>
      </c>
      <c r="AU86">
        <f t="shared" si="40"/>
        <v>2.6968710465366028</v>
      </c>
      <c r="AV86">
        <f t="shared" si="41"/>
        <v>-3.2099999999999997E-2</v>
      </c>
      <c r="AW86">
        <f t="shared" si="42"/>
        <v>3.2373617304015401</v>
      </c>
      <c r="AX86">
        <f t="shared" si="43"/>
        <v>9.0885522173438513</v>
      </c>
      <c r="AY86">
        <f t="shared" si="28"/>
        <v>0.58727320364019808</v>
      </c>
      <c r="AZ86">
        <f t="shared" si="44"/>
        <v>4.9787575724860282</v>
      </c>
      <c r="BA86">
        <f t="shared" si="45"/>
        <v>8.4611616914552688</v>
      </c>
      <c r="BB86">
        <f t="shared" si="47"/>
        <v>7.3772213684786943</v>
      </c>
    </row>
    <row r="87" spans="1:54" x14ac:dyDescent="0.25">
      <c r="A87" t="s">
        <v>116</v>
      </c>
      <c r="B87">
        <v>238529</v>
      </c>
      <c r="C87" s="3">
        <v>0.53559999999999997</v>
      </c>
      <c r="D87" s="1">
        <v>2048431.59971276</v>
      </c>
      <c r="E87">
        <v>79.505300000000005</v>
      </c>
      <c r="F87" s="3">
        <v>0.5</v>
      </c>
      <c r="G87">
        <v>8.8089167417325864</v>
      </c>
      <c r="H87">
        <v>391242.98599999998</v>
      </c>
      <c r="I87">
        <v>18519.876708831878</v>
      </c>
      <c r="J87">
        <v>55.365702967675297</v>
      </c>
      <c r="K87">
        <v>1.62</v>
      </c>
      <c r="L87">
        <v>995.16120099398051</v>
      </c>
      <c r="M87">
        <v>108.34206798400599</v>
      </c>
      <c r="N87">
        <v>7.29</v>
      </c>
      <c r="O87">
        <v>-0.6</v>
      </c>
      <c r="P87">
        <v>1.3496000000000001</v>
      </c>
      <c r="Q87">
        <v>-3.1</v>
      </c>
      <c r="R87">
        <v>68.575525510102295</v>
      </c>
      <c r="S87">
        <v>8.5554360170097699</v>
      </c>
      <c r="T87">
        <v>591.19220934776831</v>
      </c>
      <c r="U87">
        <v>191540</v>
      </c>
      <c r="V87">
        <v>327441.05559460906</v>
      </c>
      <c r="W87">
        <v>140.21113913450898</v>
      </c>
      <c r="X87">
        <v>1377</v>
      </c>
      <c r="Y87">
        <v>359274</v>
      </c>
      <c r="Z87">
        <v>40.536999999999999</v>
      </c>
      <c r="AA87">
        <v>65546</v>
      </c>
      <c r="AB87">
        <v>0.50900000000000001</v>
      </c>
      <c r="AD87">
        <f t="shared" si="24"/>
        <v>1.6200000000000003E-2</v>
      </c>
      <c r="AE87">
        <f t="shared" si="29"/>
        <v>8.6800310379111068</v>
      </c>
      <c r="AF87">
        <f t="shared" si="30"/>
        <v>10.83036984768683</v>
      </c>
      <c r="AG87">
        <f t="shared" si="25"/>
        <v>1.3496000000000001E-2</v>
      </c>
      <c r="AH87">
        <f t="shared" si="31"/>
        <v>-6.0000000000000001E-3</v>
      </c>
      <c r="AI87">
        <f t="shared" si="26"/>
        <v>7.2900000000000006E-2</v>
      </c>
      <c r="AJ87">
        <f t="shared" si="32"/>
        <v>4.3758236861048294</v>
      </c>
      <c r="AK87">
        <f t="shared" si="46"/>
        <v>-1.8599000000000001E-2</v>
      </c>
      <c r="AL87">
        <f t="shared" si="33"/>
        <v>-1.8242999999999999E-2</v>
      </c>
      <c r="AM87">
        <f t="shared" si="34"/>
        <v>3.5254473614296886</v>
      </c>
      <c r="AN87">
        <f t="shared" si="35"/>
        <v>9.8265998509875079</v>
      </c>
      <c r="AO87">
        <f t="shared" si="36"/>
        <v>2.1757644745825488</v>
      </c>
      <c r="AP87">
        <f t="shared" si="37"/>
        <v>9.1748689562202905</v>
      </c>
      <c r="AQ87">
        <f t="shared" si="38"/>
        <v>8.9968481976423842</v>
      </c>
      <c r="AR87">
        <f t="shared" si="48"/>
        <v>4.2279357000841662</v>
      </c>
      <c r="AS87">
        <f t="shared" si="48"/>
        <v>2.1465668723820355</v>
      </c>
      <c r="AT87">
        <f t="shared" si="39"/>
        <v>4.6852935179560724</v>
      </c>
      <c r="AU87">
        <f t="shared" si="40"/>
        <v>2.6799260545549792</v>
      </c>
      <c r="AV87">
        <f t="shared" si="41"/>
        <v>-3.1E-2</v>
      </c>
      <c r="AW87">
        <f t="shared" si="42"/>
        <v>3.2006895977864809</v>
      </c>
      <c r="AX87">
        <f t="shared" si="43"/>
        <v>9.0896254702564061</v>
      </c>
      <c r="AY87">
        <f t="shared" si="28"/>
        <v>0.55365702967675301</v>
      </c>
      <c r="AZ87">
        <f t="shared" si="44"/>
        <v>4.9431494231883688</v>
      </c>
      <c r="BA87">
        <f t="shared" si="45"/>
        <v>8.4606368057766446</v>
      </c>
      <c r="BB87">
        <f t="shared" si="47"/>
        <v>7.3576503407554137</v>
      </c>
    </row>
    <row r="88" spans="1:54" x14ac:dyDescent="0.25">
      <c r="A88" t="s">
        <v>117</v>
      </c>
      <c r="B88">
        <v>238186</v>
      </c>
      <c r="C88" s="3">
        <v>0.47189999999999999</v>
      </c>
      <c r="D88" s="1">
        <v>2053741.79040474</v>
      </c>
      <c r="E88">
        <v>79.264200000000002</v>
      </c>
      <c r="F88" s="3">
        <v>0.5</v>
      </c>
      <c r="G88">
        <v>8.7839530414052067</v>
      </c>
      <c r="H88">
        <v>391828.4588167941</v>
      </c>
      <c r="I88">
        <v>18599.212448604132</v>
      </c>
      <c r="J88">
        <v>52.845908901818099</v>
      </c>
      <c r="K88">
        <v>2.44</v>
      </c>
      <c r="L88">
        <v>1005.9373129255131</v>
      </c>
      <c r="M88">
        <v>110.760322225289</v>
      </c>
      <c r="N88">
        <v>9.01</v>
      </c>
      <c r="O88">
        <v>-0.8</v>
      </c>
      <c r="P88">
        <v>2.3599000000000001</v>
      </c>
      <c r="Q88">
        <v>-3.08</v>
      </c>
      <c r="R88">
        <v>71.470688309219994</v>
      </c>
      <c r="S88">
        <v>9.95559757540493</v>
      </c>
      <c r="T88">
        <v>579.6933170217934</v>
      </c>
      <c r="U88">
        <v>191249</v>
      </c>
      <c r="V88">
        <v>329667.47190909798</v>
      </c>
      <c r="W88">
        <v>144.44287658215669</v>
      </c>
      <c r="X88">
        <v>1371</v>
      </c>
      <c r="Y88">
        <v>361970</v>
      </c>
      <c r="Z88">
        <v>40.548000000000002</v>
      </c>
      <c r="AA88">
        <v>64938</v>
      </c>
      <c r="AB88">
        <v>0.51100000000000001</v>
      </c>
      <c r="AD88">
        <f t="shared" si="24"/>
        <v>2.4399999999999998E-2</v>
      </c>
      <c r="AE88">
        <f t="shared" si="29"/>
        <v>8.6783207025165368</v>
      </c>
      <c r="AF88">
        <f t="shared" si="30"/>
        <v>10.832687493437117</v>
      </c>
      <c r="AG88">
        <f t="shared" si="25"/>
        <v>2.3599000000000002E-2</v>
      </c>
      <c r="AH88">
        <f t="shared" si="31"/>
        <v>-8.0000000000000002E-3</v>
      </c>
      <c r="AI88">
        <f t="shared" si="26"/>
        <v>9.01E-2</v>
      </c>
      <c r="AJ88">
        <f t="shared" si="32"/>
        <v>4.3727865765173304</v>
      </c>
      <c r="AK88">
        <f t="shared" si="46"/>
        <v>-1.7107000000000001E-2</v>
      </c>
      <c r="AL88">
        <f t="shared" si="33"/>
        <v>-1.7388000000000001E-2</v>
      </c>
      <c r="AM88">
        <f t="shared" si="34"/>
        <v>3.520809222042161</v>
      </c>
      <c r="AN88">
        <f t="shared" si="35"/>
        <v>9.8308745173319707</v>
      </c>
      <c r="AO88">
        <f t="shared" si="36"/>
        <v>2.1729265388290702</v>
      </c>
      <c r="AP88">
        <f t="shared" si="37"/>
        <v>9.1760929604162111</v>
      </c>
      <c r="AQ88">
        <f t="shared" si="38"/>
        <v>9.0033533070094514</v>
      </c>
      <c r="AR88">
        <f t="shared" si="48"/>
        <v>4.2692874119287607</v>
      </c>
      <c r="AS88">
        <f t="shared" si="48"/>
        <v>2.2981349633795567</v>
      </c>
      <c r="AT88">
        <f t="shared" si="39"/>
        <v>4.7073686075192676</v>
      </c>
      <c r="AU88">
        <f t="shared" si="40"/>
        <v>2.6600127424199296</v>
      </c>
      <c r="AV88">
        <f t="shared" si="41"/>
        <v>-3.0800000000000001E-2</v>
      </c>
      <c r="AW88">
        <f t="shared" si="42"/>
        <v>3.2111885780026683</v>
      </c>
      <c r="AX88">
        <f t="shared" si="43"/>
        <v>9.096830156925428</v>
      </c>
      <c r="AY88">
        <f t="shared" si="28"/>
        <v>0.52845908901818095</v>
      </c>
      <c r="AZ88">
        <f t="shared" si="44"/>
        <v>4.9728841116232756</v>
      </c>
      <c r="BA88">
        <f t="shared" si="45"/>
        <v>8.4588450653967886</v>
      </c>
      <c r="BB88">
        <f t="shared" si="47"/>
        <v>7.3928304653952184</v>
      </c>
    </row>
    <row r="89" spans="1:54" x14ac:dyDescent="0.25">
      <c r="A89" t="s">
        <v>118</v>
      </c>
      <c r="B89">
        <v>239513</v>
      </c>
      <c r="C89" s="3">
        <v>0.39200000000000002</v>
      </c>
      <c r="D89" s="1">
        <v>2059076.4922503899</v>
      </c>
      <c r="E89">
        <v>80.33</v>
      </c>
      <c r="F89" s="3">
        <v>0.5</v>
      </c>
      <c r="G89">
        <v>8.7348989896233764</v>
      </c>
      <c r="H89">
        <v>394609.6572174757</v>
      </c>
      <c r="I89">
        <v>18721.894774633889</v>
      </c>
      <c r="J89">
        <v>54.7746488418653</v>
      </c>
      <c r="K89">
        <v>3.09</v>
      </c>
      <c r="L89">
        <v>858.81048452232062</v>
      </c>
      <c r="M89">
        <v>110.588597045356</v>
      </c>
      <c r="N89">
        <v>5.75</v>
      </c>
      <c r="O89">
        <v>-0.5</v>
      </c>
      <c r="P89">
        <v>2.2107000000000001</v>
      </c>
      <c r="Q89">
        <v>-3.52</v>
      </c>
      <c r="R89">
        <v>72.504375805627504</v>
      </c>
      <c r="S89">
        <v>10.6576947763365</v>
      </c>
      <c r="T89">
        <v>602.01970022635055</v>
      </c>
      <c r="U89">
        <v>193101</v>
      </c>
      <c r="V89">
        <v>329485.41366167925</v>
      </c>
      <c r="W89">
        <v>147.63428146377311</v>
      </c>
      <c r="X89">
        <v>1381</v>
      </c>
      <c r="Y89">
        <v>362032</v>
      </c>
      <c r="Z89">
        <v>40.533000000000001</v>
      </c>
      <c r="AA89">
        <v>65630</v>
      </c>
      <c r="AB89">
        <v>0.51</v>
      </c>
      <c r="AD89">
        <f t="shared" si="24"/>
        <v>3.0899999999999997E-2</v>
      </c>
      <c r="AE89">
        <f t="shared" si="29"/>
        <v>8.6842465169635616</v>
      </c>
      <c r="AF89">
        <f t="shared" si="30"/>
        <v>10.835651678368402</v>
      </c>
      <c r="AG89">
        <f t="shared" si="25"/>
        <v>2.2107000000000002E-2</v>
      </c>
      <c r="AH89">
        <f t="shared" si="31"/>
        <v>-5.0000000000000001E-3</v>
      </c>
      <c r="AI89">
        <f t="shared" si="26"/>
        <v>5.7500000000000002E-2</v>
      </c>
      <c r="AJ89">
        <f t="shared" si="32"/>
        <v>4.3861431501857213</v>
      </c>
      <c r="AK89">
        <f t="shared" si="46"/>
        <v>-6.3410000000000011E-3</v>
      </c>
      <c r="AL89">
        <f t="shared" si="33"/>
        <v>-7.4210000000000005E-3</v>
      </c>
      <c r="AM89">
        <f t="shared" si="34"/>
        <v>3.5284466962633605</v>
      </c>
      <c r="AN89">
        <f t="shared" si="35"/>
        <v>9.8374489615032203</v>
      </c>
      <c r="AO89">
        <f t="shared" si="36"/>
        <v>2.1673263796523434</v>
      </c>
      <c r="AP89">
        <f t="shared" si="37"/>
        <v>9.1835358885603124</v>
      </c>
      <c r="AQ89">
        <f t="shared" si="38"/>
        <v>9.0031709067008165</v>
      </c>
      <c r="AR89">
        <f t="shared" si="48"/>
        <v>4.2836469159789727</v>
      </c>
      <c r="AS89">
        <f t="shared" si="48"/>
        <v>2.3662821454776983</v>
      </c>
      <c r="AT89">
        <f t="shared" si="39"/>
        <v>4.7058169829172432</v>
      </c>
      <c r="AU89">
        <f t="shared" si="40"/>
        <v>2.6981737122559397</v>
      </c>
      <c r="AV89">
        <f t="shared" si="41"/>
        <v>-3.5200000000000002E-2</v>
      </c>
      <c r="AW89">
        <f t="shared" si="42"/>
        <v>3.05343181712409</v>
      </c>
      <c r="AX89">
        <f t="shared" si="43"/>
        <v>9.0973714275451769</v>
      </c>
      <c r="AY89">
        <f t="shared" si="28"/>
        <v>0.54774648841865303</v>
      </c>
      <c r="AZ89">
        <f t="shared" si="44"/>
        <v>4.9947381444380259</v>
      </c>
      <c r="BA89">
        <f t="shared" si="45"/>
        <v>8.4688521899211686</v>
      </c>
      <c r="BB89">
        <f t="shared" si="47"/>
        <v>7.4047487226333857</v>
      </c>
    </row>
    <row r="90" spans="1:54" x14ac:dyDescent="0.25">
      <c r="A90" t="s">
        <v>119</v>
      </c>
      <c r="B90">
        <v>240194</v>
      </c>
      <c r="C90" s="3">
        <v>0.38340000000000002</v>
      </c>
      <c r="D90" s="1">
        <v>2067707.82827087</v>
      </c>
      <c r="E90">
        <v>81.185500000000005</v>
      </c>
      <c r="F90" s="3">
        <v>0.5</v>
      </c>
      <c r="G90">
        <v>8.7427256847786516</v>
      </c>
      <c r="H90">
        <v>397410.59656440536</v>
      </c>
      <c r="I90">
        <v>18693.253233923744</v>
      </c>
      <c r="J90">
        <v>53.851106086470701</v>
      </c>
      <c r="K90">
        <v>2.7600000000000002</v>
      </c>
      <c r="L90">
        <v>781.16335563050484</v>
      </c>
      <c r="M90">
        <v>109.878039810844</v>
      </c>
      <c r="N90">
        <v>3.5300000000000002</v>
      </c>
      <c r="O90">
        <v>1.4</v>
      </c>
      <c r="P90">
        <v>1.1341000000000001</v>
      </c>
      <c r="Q90">
        <v>-4.42</v>
      </c>
      <c r="R90">
        <v>74.569445907002404</v>
      </c>
      <c r="S90">
        <v>10.4154369245531</v>
      </c>
      <c r="T90">
        <v>585.86408384749791</v>
      </c>
      <c r="U90">
        <v>191843.83833928852</v>
      </c>
      <c r="V90">
        <v>329592.39096486504</v>
      </c>
      <c r="W90">
        <v>147.32000861358773</v>
      </c>
      <c r="X90">
        <v>1416</v>
      </c>
      <c r="Y90">
        <v>362604</v>
      </c>
      <c r="Z90">
        <v>40.517000000000003</v>
      </c>
      <c r="AA90">
        <v>66166</v>
      </c>
      <c r="AB90">
        <v>0.50700000000000001</v>
      </c>
      <c r="AD90">
        <f t="shared" si="24"/>
        <v>2.7600000000000003E-2</v>
      </c>
      <c r="AE90">
        <f t="shared" si="29"/>
        <v>8.6874805700047908</v>
      </c>
      <c r="AF90">
        <f t="shared" si="30"/>
        <v>10.840229583234475</v>
      </c>
      <c r="AG90">
        <f t="shared" si="25"/>
        <v>1.1341E-2</v>
      </c>
      <c r="AH90">
        <f t="shared" si="31"/>
        <v>1.3999999999999999E-2</v>
      </c>
      <c r="AI90">
        <f t="shared" si="26"/>
        <v>3.5300000000000005E-2</v>
      </c>
      <c r="AJ90">
        <f t="shared" si="32"/>
        <v>4.3967366597932847</v>
      </c>
      <c r="AK90">
        <f t="shared" si="46"/>
        <v>-1.1805000000000001E-2</v>
      </c>
      <c r="AL90">
        <f t="shared" si="33"/>
        <v>-1.2971000000000002E-2</v>
      </c>
      <c r="AM90">
        <f t="shared" si="34"/>
        <v>3.5538696351264338</v>
      </c>
      <c r="AN90">
        <f t="shared" si="35"/>
        <v>9.8359179481126944</v>
      </c>
      <c r="AO90">
        <f t="shared" si="36"/>
        <v>2.168222004295195</v>
      </c>
      <c r="AP90">
        <f t="shared" si="37"/>
        <v>9.1910036343488954</v>
      </c>
      <c r="AQ90">
        <f t="shared" si="38"/>
        <v>9.0038903519588924</v>
      </c>
      <c r="AR90">
        <f t="shared" si="48"/>
        <v>4.311730851019882</v>
      </c>
      <c r="AS90">
        <f t="shared" si="48"/>
        <v>2.34328902530233</v>
      </c>
      <c r="AT90">
        <f t="shared" si="39"/>
        <v>4.6993710217054092</v>
      </c>
      <c r="AU90">
        <f t="shared" si="40"/>
        <v>2.6713661847210166</v>
      </c>
      <c r="AV90">
        <f t="shared" si="41"/>
        <v>-4.4199999999999996E-2</v>
      </c>
      <c r="AW90">
        <f t="shared" si="42"/>
        <v>2.9590626509800351</v>
      </c>
      <c r="AX90">
        <f t="shared" si="43"/>
        <v>9.099344969554414</v>
      </c>
      <c r="AY90">
        <f t="shared" si="28"/>
        <v>0.53851106086470701</v>
      </c>
      <c r="AZ90">
        <f t="shared" si="44"/>
        <v>4.9926071500454192</v>
      </c>
      <c r="BA90">
        <f t="shared" si="45"/>
        <v>8.4627153389577661</v>
      </c>
      <c r="BB90">
        <f t="shared" si="47"/>
        <v>7.4044829295628265</v>
      </c>
    </row>
    <row r="91" spans="1:54" x14ac:dyDescent="0.25">
      <c r="A91" t="s">
        <v>120</v>
      </c>
      <c r="B91">
        <v>241272</v>
      </c>
      <c r="C91" s="3">
        <v>0.37259999999999999</v>
      </c>
      <c r="D91" s="1">
        <v>2076437.98677513</v>
      </c>
      <c r="E91">
        <v>83.15</v>
      </c>
      <c r="F91" s="3">
        <v>0.5</v>
      </c>
      <c r="G91">
        <v>8.754256415448328</v>
      </c>
      <c r="H91">
        <v>400231.41697881953</v>
      </c>
      <c r="I91">
        <v>18764.965226656954</v>
      </c>
      <c r="J91">
        <v>54.518427543627297</v>
      </c>
      <c r="K91">
        <v>3.3200000000000003</v>
      </c>
      <c r="L91">
        <v>731.41986272092731</v>
      </c>
      <c r="M91">
        <v>107.973138520155</v>
      </c>
      <c r="N91">
        <v>-1.26</v>
      </c>
      <c r="O91">
        <v>1.3</v>
      </c>
      <c r="P91">
        <v>1.6805000000000001</v>
      </c>
      <c r="Q91">
        <v>-4.88</v>
      </c>
      <c r="R91">
        <v>65.408453584567198</v>
      </c>
      <c r="S91">
        <v>10.876563048525201</v>
      </c>
      <c r="T91">
        <v>558.55372619523075</v>
      </c>
      <c r="U91">
        <v>193787.23499999999</v>
      </c>
      <c r="V91">
        <v>328184.13146765268</v>
      </c>
      <c r="W91">
        <v>144.0352485531858</v>
      </c>
      <c r="X91">
        <v>1413</v>
      </c>
      <c r="Y91">
        <v>361736</v>
      </c>
      <c r="Z91">
        <v>40.502000000000002</v>
      </c>
      <c r="AA91">
        <v>66499</v>
      </c>
      <c r="AB91">
        <v>0.503</v>
      </c>
      <c r="AD91">
        <f t="shared" si="24"/>
        <v>3.32E-2</v>
      </c>
      <c r="AE91">
        <f t="shared" si="29"/>
        <v>8.6923288511441097</v>
      </c>
      <c r="AF91">
        <f t="shared" si="30"/>
        <v>10.844813121694891</v>
      </c>
      <c r="AG91">
        <f t="shared" si="25"/>
        <v>1.6805E-2</v>
      </c>
      <c r="AH91">
        <f t="shared" si="31"/>
        <v>1.3000000000000001E-2</v>
      </c>
      <c r="AI91">
        <f t="shared" si="26"/>
        <v>-1.26E-2</v>
      </c>
      <c r="AJ91">
        <f t="shared" si="32"/>
        <v>4.4206462056389366</v>
      </c>
      <c r="AK91">
        <f t="shared" si="46"/>
        <v>-1.5671000000000001E-2</v>
      </c>
      <c r="AL91">
        <f t="shared" si="33"/>
        <v>-1.6944999999999998E-2</v>
      </c>
      <c r="AM91">
        <f t="shared" si="34"/>
        <v>3.5521190270752707</v>
      </c>
      <c r="AN91">
        <f t="shared" si="35"/>
        <v>9.8397468584715853</v>
      </c>
      <c r="AO91">
        <f t="shared" si="36"/>
        <v>2.1695400295721123</v>
      </c>
      <c r="AP91">
        <f t="shared" si="37"/>
        <v>9.1984468456367505</v>
      </c>
      <c r="AQ91">
        <f t="shared" si="38"/>
        <v>8.999978750669996</v>
      </c>
      <c r="AR91">
        <f t="shared" si="48"/>
        <v>4.1806515098126997</v>
      </c>
      <c r="AS91">
        <f t="shared" si="48"/>
        <v>2.3866102952468005</v>
      </c>
      <c r="AT91">
        <f t="shared" si="39"/>
        <v>4.6818824787829438</v>
      </c>
      <c r="AU91">
        <f t="shared" si="40"/>
        <v>2.6239994555790296</v>
      </c>
      <c r="AV91">
        <f t="shared" si="41"/>
        <v>-4.8799999999999996E-2</v>
      </c>
      <c r="AW91">
        <f t="shared" si="42"/>
        <v>2.8936363068618691</v>
      </c>
      <c r="AX91">
        <f t="shared" si="43"/>
        <v>9.097318587375387</v>
      </c>
      <c r="AY91">
        <f t="shared" si="28"/>
        <v>0.54518427543627301</v>
      </c>
      <c r="AZ91">
        <f t="shared" si="44"/>
        <v>4.9700580512412138</v>
      </c>
      <c r="BA91">
        <f t="shared" si="45"/>
        <v>8.4731647537871631</v>
      </c>
      <c r="BB91">
        <f t="shared" si="47"/>
        <v>7.3891561096001448</v>
      </c>
    </row>
    <row r="92" spans="1:54" x14ac:dyDescent="0.25">
      <c r="A92" t="s">
        <v>121</v>
      </c>
      <c r="B92">
        <v>241500</v>
      </c>
      <c r="C92" s="3">
        <v>0.25900000000000001</v>
      </c>
      <c r="D92" s="1">
        <v>2085008.4370128899</v>
      </c>
      <c r="E92">
        <v>84.057299999999998</v>
      </c>
      <c r="F92" s="3">
        <v>0.5</v>
      </c>
      <c r="G92">
        <v>8.764710308546876</v>
      </c>
      <c r="H92">
        <v>403072.2595765352</v>
      </c>
      <c r="I92">
        <v>18726.726629185338</v>
      </c>
      <c r="J92">
        <v>54.950651400627102</v>
      </c>
      <c r="K92">
        <v>2.83</v>
      </c>
      <c r="L92">
        <v>672.7053722750195</v>
      </c>
      <c r="M92">
        <v>107.793270291638</v>
      </c>
      <c r="N92">
        <v>-3.37</v>
      </c>
      <c r="O92">
        <v>1.6</v>
      </c>
      <c r="P92">
        <v>2.0670999999999999</v>
      </c>
      <c r="Q92">
        <v>-4.16</v>
      </c>
      <c r="R92">
        <v>70.968465388334394</v>
      </c>
      <c r="S92">
        <v>10.830832891605899</v>
      </c>
      <c r="T92">
        <v>569.24174072592916</v>
      </c>
      <c r="U92">
        <v>193970.64294907538</v>
      </c>
      <c r="V92">
        <v>330190.79682711215</v>
      </c>
      <c r="W92">
        <v>147.14862521725101</v>
      </c>
      <c r="X92">
        <v>1428</v>
      </c>
      <c r="Y92">
        <v>364453</v>
      </c>
      <c r="Z92">
        <v>40.503999999999998</v>
      </c>
      <c r="AA92">
        <v>68367</v>
      </c>
      <c r="AB92">
        <v>0.502</v>
      </c>
      <c r="AD92">
        <f t="shared" si="24"/>
        <v>2.8300000000000002E-2</v>
      </c>
      <c r="AE92">
        <f t="shared" si="29"/>
        <v>8.6932240174071556</v>
      </c>
      <c r="AF92">
        <f t="shared" si="30"/>
        <v>10.848882725068208</v>
      </c>
      <c r="AG92">
        <f t="shared" si="25"/>
        <v>2.0670999999999998E-2</v>
      </c>
      <c r="AH92">
        <f t="shared" si="31"/>
        <v>1.6E-2</v>
      </c>
      <c r="AI92">
        <f t="shared" si="26"/>
        <v>-3.3700000000000001E-2</v>
      </c>
      <c r="AJ92">
        <f t="shared" si="32"/>
        <v>4.4314987091467684</v>
      </c>
      <c r="AK92">
        <f t="shared" si="46"/>
        <v>-1.2592000000000001E-2</v>
      </c>
      <c r="AL92">
        <f t="shared" si="33"/>
        <v>-1.5002E-2</v>
      </c>
      <c r="AM92">
        <f t="shared" si="34"/>
        <v>3.5626294082319219</v>
      </c>
      <c r="AN92">
        <f t="shared" si="35"/>
        <v>9.8377070139706877</v>
      </c>
      <c r="AO92">
        <f t="shared" si="36"/>
        <v>2.1707334668911082</v>
      </c>
      <c r="AP92">
        <f t="shared" si="37"/>
        <v>9.2054703943482785</v>
      </c>
      <c r="AQ92">
        <f t="shared" si="38"/>
        <v>9.0060252039012738</v>
      </c>
      <c r="AR92">
        <f t="shared" si="48"/>
        <v>4.26223562891765</v>
      </c>
      <c r="AS92">
        <f t="shared" si="48"/>
        <v>2.3823969640212441</v>
      </c>
      <c r="AT92">
        <f t="shared" si="39"/>
        <v>4.6802152288048511</v>
      </c>
      <c r="AU92">
        <f t="shared" si="40"/>
        <v>2.6429044611256245</v>
      </c>
      <c r="AV92">
        <f t="shared" si="41"/>
        <v>-4.1599999999999998E-2</v>
      </c>
      <c r="AW92">
        <f t="shared" si="42"/>
        <v>2.8099067164700435</v>
      </c>
      <c r="AX92">
        <f t="shared" si="43"/>
        <v>9.1047521436907068</v>
      </c>
      <c r="AY92">
        <f t="shared" si="28"/>
        <v>0.54950651400627104</v>
      </c>
      <c r="AZ92">
        <f t="shared" si="44"/>
        <v>4.9914431319056378</v>
      </c>
      <c r="BA92">
        <f t="shared" si="45"/>
        <v>8.4740613669223066</v>
      </c>
      <c r="BB92">
        <f t="shared" si="47"/>
        <v>7.379787512855593</v>
      </c>
    </row>
    <row r="93" spans="1:54" x14ac:dyDescent="0.25">
      <c r="A93" t="s">
        <v>122</v>
      </c>
      <c r="B93">
        <v>242888</v>
      </c>
      <c r="C93" s="3">
        <v>0.23569999999999999</v>
      </c>
      <c r="D93" s="1">
        <v>2093630.10256669</v>
      </c>
      <c r="E93">
        <v>83.622</v>
      </c>
      <c r="F93" s="3">
        <v>0.5</v>
      </c>
      <c r="G93">
        <v>8.7162019141670122</v>
      </c>
      <c r="H93">
        <v>405933.26647500944</v>
      </c>
      <c r="I93">
        <v>18671.544975145553</v>
      </c>
      <c r="J93">
        <v>53.6687790874524</v>
      </c>
      <c r="K93">
        <v>2.23</v>
      </c>
      <c r="L93">
        <v>694.95567937074532</v>
      </c>
      <c r="M93">
        <v>108.352946635207</v>
      </c>
      <c r="N93">
        <v>-1.98</v>
      </c>
      <c r="O93">
        <v>1.7</v>
      </c>
      <c r="P93">
        <v>1.7592000000000001</v>
      </c>
      <c r="Q93">
        <v>-4.79</v>
      </c>
      <c r="R93">
        <v>71.406339985779297</v>
      </c>
      <c r="S93">
        <v>9.6535840633489105</v>
      </c>
      <c r="T93">
        <v>561.87847221182187</v>
      </c>
      <c r="U93">
        <v>195297.94223002193</v>
      </c>
      <c r="V93">
        <v>329880.95641168248</v>
      </c>
      <c r="W93">
        <v>143.3397585472253</v>
      </c>
      <c r="X93">
        <v>1429</v>
      </c>
      <c r="Y93">
        <v>362902</v>
      </c>
      <c r="Z93">
        <v>40.515999999999998</v>
      </c>
      <c r="AA93">
        <v>69986</v>
      </c>
      <c r="AB93">
        <v>0.51200000000000001</v>
      </c>
      <c r="AD93">
        <f t="shared" si="24"/>
        <v>2.23E-2</v>
      </c>
      <c r="AE93">
        <f t="shared" si="29"/>
        <v>8.6986587528988206</v>
      </c>
      <c r="AF93">
        <f t="shared" si="30"/>
        <v>10.852713050645532</v>
      </c>
      <c r="AG93">
        <f t="shared" si="25"/>
        <v>1.7592E-2</v>
      </c>
      <c r="AH93">
        <f t="shared" si="31"/>
        <v>1.7000000000000001E-2</v>
      </c>
      <c r="AI93">
        <f t="shared" si="26"/>
        <v>-1.9799999999999998E-2</v>
      </c>
      <c r="AJ93">
        <f t="shared" si="32"/>
        <v>4.4263066433654279</v>
      </c>
      <c r="AK93">
        <f t="shared" si="46"/>
        <v>-6.8110000000000002E-3</v>
      </c>
      <c r="AL93">
        <f t="shared" si="33"/>
        <v>-9.4540000000000006E-3</v>
      </c>
      <c r="AM93">
        <f t="shared" si="34"/>
        <v>3.5630332201053165</v>
      </c>
      <c r="AN93">
        <f t="shared" si="35"/>
        <v>9.8347559848605872</v>
      </c>
      <c r="AO93">
        <f t="shared" si="36"/>
        <v>2.1651835827349992</v>
      </c>
      <c r="AP93">
        <f t="shared" si="37"/>
        <v>9.2122470989612175</v>
      </c>
      <c r="AQ93">
        <f t="shared" si="38"/>
        <v>9.0047901723900381</v>
      </c>
      <c r="AR93">
        <f t="shared" si="48"/>
        <v>4.2683866607225056</v>
      </c>
      <c r="AS93">
        <f t="shared" si="48"/>
        <v>2.2673292519253185</v>
      </c>
      <c r="AT93">
        <f t="shared" si="39"/>
        <v>4.6853939231382524</v>
      </c>
      <c r="AU93">
        <f t="shared" si="40"/>
        <v>2.6295886270695759</v>
      </c>
      <c r="AV93">
        <f t="shared" si="41"/>
        <v>-4.7899999999999998E-2</v>
      </c>
      <c r="AW93">
        <f t="shared" si="42"/>
        <v>2.8421511150172294</v>
      </c>
      <c r="AX93">
        <f t="shared" si="43"/>
        <v>9.1001911465215244</v>
      </c>
      <c r="AY93">
        <f t="shared" si="28"/>
        <v>0.53668779087452401</v>
      </c>
      <c r="AZ93">
        <f t="shared" si="44"/>
        <v>4.9652177460884603</v>
      </c>
      <c r="BA93">
        <f t="shared" si="45"/>
        <v>8.4805846225280899</v>
      </c>
      <c r="BB93">
        <f t="shared" si="47"/>
        <v>7.3900912296432173</v>
      </c>
    </row>
    <row r="94" spans="1:54" x14ac:dyDescent="0.25">
      <c r="A94" t="s">
        <v>123</v>
      </c>
      <c r="B94">
        <v>244191</v>
      </c>
      <c r="C94" s="3">
        <v>0.30409999999999998</v>
      </c>
      <c r="D94" s="1">
        <v>2102586.9334006002</v>
      </c>
      <c r="E94">
        <v>80.358099999999993</v>
      </c>
      <c r="F94" s="3">
        <v>0.5</v>
      </c>
      <c r="G94">
        <v>8.683516912404091</v>
      </c>
      <c r="H94">
        <v>408814.58080044907</v>
      </c>
      <c r="I94">
        <v>18513.608937765857</v>
      </c>
      <c r="J94">
        <v>52.941151276300303</v>
      </c>
      <c r="K94">
        <v>1.25</v>
      </c>
      <c r="L94">
        <v>765.67437818713063</v>
      </c>
      <c r="M94">
        <v>109.953063275613</v>
      </c>
      <c r="N94">
        <v>0.22</v>
      </c>
      <c r="O94">
        <v>1</v>
      </c>
      <c r="P94">
        <v>1.1811</v>
      </c>
      <c r="Q94">
        <v>-5.07</v>
      </c>
      <c r="R94">
        <v>71.270028553338094</v>
      </c>
      <c r="S94">
        <v>10.4761052039352</v>
      </c>
      <c r="T94">
        <v>554.66798616107121</v>
      </c>
      <c r="U94">
        <v>197125.00418348901</v>
      </c>
      <c r="V94">
        <v>330910.59853260149</v>
      </c>
      <c r="W94">
        <v>144.02657375053596</v>
      </c>
      <c r="X94">
        <v>1443</v>
      </c>
      <c r="Y94">
        <v>364779</v>
      </c>
      <c r="Z94">
        <v>40.527999999999999</v>
      </c>
      <c r="AA94">
        <v>71633</v>
      </c>
      <c r="AB94">
        <v>0.504</v>
      </c>
      <c r="AD94">
        <f t="shared" ref="AD94" si="49">K94/100</f>
        <v>1.2500000000000001E-2</v>
      </c>
      <c r="AE94">
        <f t="shared" si="29"/>
        <v>8.7037128916834039</v>
      </c>
      <c r="AF94">
        <f t="shared" si="30"/>
        <v>10.856685924349186</v>
      </c>
      <c r="AG94">
        <f t="shared" ref="AG94" si="50">P94/100</f>
        <v>1.1811E-2</v>
      </c>
      <c r="AH94">
        <f t="shared" si="31"/>
        <v>0.01</v>
      </c>
      <c r="AI94">
        <v>1E-3</v>
      </c>
      <c r="AJ94">
        <f t="shared" si="32"/>
        <v>4.3864928960634364</v>
      </c>
      <c r="AK94">
        <f t="shared" si="46"/>
        <v>-6.6700000000000006E-3</v>
      </c>
      <c r="AL94">
        <f t="shared" si="33"/>
        <v>-8.6289999999999995E-3</v>
      </c>
      <c r="AM94">
        <f t="shared" si="34"/>
        <v>3.5724864655145514</v>
      </c>
      <c r="AN94">
        <f t="shared" si="35"/>
        <v>9.8262613588895356</v>
      </c>
      <c r="AO94">
        <f t="shared" si="36"/>
        <v>2.1614266208514441</v>
      </c>
      <c r="AP94">
        <f t="shared" si="37"/>
        <v>9.2190238912963292</v>
      </c>
      <c r="AQ94">
        <f t="shared" si="38"/>
        <v>9.0076104295499686</v>
      </c>
      <c r="AR94">
        <f t="shared" si="48"/>
        <v>4.2664758821498445</v>
      </c>
      <c r="AS94">
        <f t="shared" si="48"/>
        <v>2.3490969689714443</v>
      </c>
      <c r="AT94">
        <f t="shared" si="39"/>
        <v>4.7000535772367087</v>
      </c>
      <c r="AU94">
        <f t="shared" si="40"/>
        <v>2.6163766183470574</v>
      </c>
      <c r="AV94">
        <f t="shared" si="41"/>
        <v>-5.0700000000000002E-2</v>
      </c>
      <c r="AW94">
        <f t="shared" si="42"/>
        <v>2.9387638923528274</v>
      </c>
      <c r="AX94">
        <f t="shared" si="43"/>
        <v>9.1050538764765463</v>
      </c>
      <c r="AY94">
        <f t="shared" ref="AY94" si="51">J94/100</f>
        <v>0.52941151276300302</v>
      </c>
      <c r="AZ94">
        <f t="shared" si="44"/>
        <v>4.9699978224848786</v>
      </c>
      <c r="BA94">
        <f t="shared" si="45"/>
        <v>8.4896002522285379</v>
      </c>
      <c r="BB94">
        <f t="shared" si="47"/>
        <v>7.3979289215644437</v>
      </c>
    </row>
    <row r="95" spans="1:54" x14ac:dyDescent="0.25">
      <c r="E95" s="1">
        <v>0.7774082664134373</v>
      </c>
      <c r="P95">
        <v>1.167</v>
      </c>
      <c r="AB95">
        <v>0.504</v>
      </c>
    </row>
    <row r="96" spans="1:54" x14ac:dyDescent="0.25">
      <c r="E96" s="1">
        <v>0.78073356884727696</v>
      </c>
      <c r="AB96">
        <v>0.49900000000000005</v>
      </c>
    </row>
    <row r="97" spans="5:28" x14ac:dyDescent="0.25">
      <c r="E97" s="1">
        <v>0.76937321682961923</v>
      </c>
      <c r="AB97">
        <v>0.49</v>
      </c>
    </row>
    <row r="98" spans="5:28" x14ac:dyDescent="0.25">
      <c r="E98" s="1">
        <v>0.73461529014608629</v>
      </c>
      <c r="AB98">
        <v>0.49</v>
      </c>
    </row>
    <row r="99" spans="5:28" x14ac:dyDescent="0.25">
      <c r="AB99">
        <v>0.495</v>
      </c>
    </row>
    <row r="100" spans="5:28" x14ac:dyDescent="0.25">
      <c r="AB100">
        <v>0.496</v>
      </c>
    </row>
    <row r="101" spans="5:28" x14ac:dyDescent="0.25">
      <c r="AB101">
        <v>0.49200000000000005</v>
      </c>
    </row>
    <row r="102" spans="5:28" x14ac:dyDescent="0.25">
      <c r="AB102">
        <v>0.49700000000000005</v>
      </c>
    </row>
    <row r="103" spans="5:28" x14ac:dyDescent="0.25">
      <c r="AB103">
        <v>0.49700000000000005</v>
      </c>
    </row>
    <row r="104" spans="5:28" x14ac:dyDescent="0.25">
      <c r="AB104">
        <v>0.49400000000000005</v>
      </c>
    </row>
    <row r="105" spans="5:28" x14ac:dyDescent="0.25">
      <c r="AB105">
        <v>0.49700000000000005</v>
      </c>
    </row>
    <row r="106" spans="5:28" x14ac:dyDescent="0.25">
      <c r="AB106">
        <v>0.49900000000000005</v>
      </c>
    </row>
    <row r="107" spans="5:28" x14ac:dyDescent="0.25">
      <c r="AB107">
        <v>0.49400000000000005</v>
      </c>
    </row>
    <row r="108" spans="5:28" x14ac:dyDescent="0.25">
      <c r="AB108">
        <v>0.49400000000000005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workbookViewId="0">
      <selection activeCell="A3" sqref="A3:A131"/>
    </sheetView>
  </sheetViews>
  <sheetFormatPr defaultRowHeight="15" x14ac:dyDescent="0.25"/>
  <sheetData>
    <row r="1" spans="1:27" x14ac:dyDescent="0.25">
      <c r="A1" t="s">
        <v>126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  <c r="J1" t="s">
        <v>135</v>
      </c>
      <c r="K1" t="s">
        <v>136</v>
      </c>
      <c r="L1" t="s">
        <v>137</v>
      </c>
      <c r="M1" t="s">
        <v>138</v>
      </c>
      <c r="N1" t="s">
        <v>139</v>
      </c>
      <c r="O1" t="s">
        <v>140</v>
      </c>
      <c r="P1" t="s">
        <v>141</v>
      </c>
      <c r="Q1" t="s">
        <v>142</v>
      </c>
      <c r="R1" t="s">
        <v>143</v>
      </c>
      <c r="S1" t="s">
        <v>144</v>
      </c>
      <c r="T1" t="s">
        <v>145</v>
      </c>
      <c r="U1" t="s">
        <v>146</v>
      </c>
      <c r="W1" t="s">
        <v>147</v>
      </c>
      <c r="Y1" t="s">
        <v>148</v>
      </c>
      <c r="Z1" t="s">
        <v>149</v>
      </c>
    </row>
    <row r="2" spans="1:27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12</v>
      </c>
      <c r="N2" t="s">
        <v>150</v>
      </c>
      <c r="O2" t="s">
        <v>14</v>
      </c>
      <c r="P2" t="s">
        <v>151</v>
      </c>
      <c r="Q2" t="s">
        <v>15</v>
      </c>
      <c r="R2" t="s">
        <v>16</v>
      </c>
      <c r="S2" t="s">
        <v>26</v>
      </c>
      <c r="T2" t="s">
        <v>27</v>
      </c>
      <c r="U2" t="s">
        <v>18</v>
      </c>
      <c r="V2" t="s">
        <v>19</v>
      </c>
      <c r="W2" t="s">
        <v>29</v>
      </c>
      <c r="Y2" t="s">
        <v>21</v>
      </c>
      <c r="Z2" t="s">
        <v>22</v>
      </c>
    </row>
    <row r="3" spans="1:27" x14ac:dyDescent="0.25">
      <c r="A3" t="s">
        <v>152</v>
      </c>
      <c r="B3">
        <v>96325</v>
      </c>
      <c r="C3">
        <v>13.14</v>
      </c>
      <c r="D3">
        <v>844091.9</v>
      </c>
      <c r="E3">
        <v>140.30000000000001</v>
      </c>
      <c r="F3">
        <v>12</v>
      </c>
      <c r="G3">
        <v>832.9</v>
      </c>
      <c r="H3">
        <v>22691.709439999999</v>
      </c>
      <c r="I3">
        <v>98.908054280000002</v>
      </c>
      <c r="J3">
        <v>84</v>
      </c>
      <c r="K3">
        <v>10.47</v>
      </c>
      <c r="L3">
        <v>101.030289</v>
      </c>
      <c r="M3">
        <v>-17.5</v>
      </c>
      <c r="N3">
        <v>-1.1000000000000001</v>
      </c>
      <c r="O3">
        <v>12.68</v>
      </c>
      <c r="P3">
        <v>168805</v>
      </c>
      <c r="Q3">
        <v>16.937432340000001</v>
      </c>
      <c r="R3">
        <v>1.9917731110000001</v>
      </c>
      <c r="S3">
        <v>60.1</v>
      </c>
      <c r="T3">
        <v>32100</v>
      </c>
      <c r="U3">
        <v>95649.736470000003</v>
      </c>
      <c r="V3">
        <v>62574.716999999997</v>
      </c>
      <c r="W3">
        <v>130.03736219999999</v>
      </c>
      <c r="X3">
        <v>46.9</v>
      </c>
      <c r="Y3">
        <v>-74.434287670000003</v>
      </c>
      <c r="Z3">
        <v>174355</v>
      </c>
      <c r="AA3">
        <v>0.35889258699999999</v>
      </c>
    </row>
    <row r="4" spans="1:27" x14ac:dyDescent="0.25">
      <c r="A4" t="s">
        <v>153</v>
      </c>
      <c r="B4">
        <v>96674</v>
      </c>
      <c r="C4">
        <v>13.7</v>
      </c>
      <c r="D4">
        <v>845537.5</v>
      </c>
      <c r="E4">
        <v>133.99</v>
      </c>
      <c r="F4">
        <v>12</v>
      </c>
      <c r="G4">
        <v>823.9</v>
      </c>
      <c r="H4">
        <v>23630.341079999998</v>
      </c>
      <c r="I4">
        <v>99.102686349999999</v>
      </c>
      <c r="J4">
        <v>82</v>
      </c>
      <c r="K4">
        <v>7.17</v>
      </c>
      <c r="L4">
        <v>96.730921010000003</v>
      </c>
      <c r="M4">
        <v>-9.6</v>
      </c>
      <c r="N4">
        <v>1.3</v>
      </c>
      <c r="O4">
        <v>11.74</v>
      </c>
      <c r="P4">
        <v>169097</v>
      </c>
      <c r="Q4">
        <v>16.95151894</v>
      </c>
      <c r="R4">
        <v>2.214626161</v>
      </c>
      <c r="S4">
        <v>62.1</v>
      </c>
      <c r="T4">
        <v>32496</v>
      </c>
      <c r="U4">
        <v>95937.852119999996</v>
      </c>
      <c r="V4">
        <v>62907.402999999998</v>
      </c>
      <c r="W4">
        <v>137.50353609999999</v>
      </c>
      <c r="X4">
        <v>47.034599999999998</v>
      </c>
      <c r="Y4">
        <v>-82.370773709999995</v>
      </c>
      <c r="Z4">
        <v>175427</v>
      </c>
      <c r="AA4">
        <v>0.35859590000000002</v>
      </c>
    </row>
    <row r="5" spans="1:27" x14ac:dyDescent="0.25">
      <c r="A5" t="s">
        <v>154</v>
      </c>
      <c r="B5">
        <v>97022</v>
      </c>
      <c r="C5">
        <v>15.2</v>
      </c>
      <c r="D5">
        <v>846983</v>
      </c>
      <c r="E5">
        <v>123.43</v>
      </c>
      <c r="F5">
        <v>14</v>
      </c>
      <c r="G5">
        <v>817.8</v>
      </c>
      <c r="H5">
        <v>24719.17524</v>
      </c>
      <c r="I5">
        <v>100.088182</v>
      </c>
      <c r="J5">
        <v>78</v>
      </c>
      <c r="K5">
        <v>6.14</v>
      </c>
      <c r="L5">
        <v>95.003649960000004</v>
      </c>
      <c r="M5">
        <v>9.9</v>
      </c>
      <c r="N5">
        <v>0.3</v>
      </c>
      <c r="O5">
        <v>11.25</v>
      </c>
      <c r="P5">
        <v>171362</v>
      </c>
      <c r="Q5">
        <v>19.35606679</v>
      </c>
      <c r="R5">
        <v>2.5017675530000001</v>
      </c>
      <c r="S5">
        <v>65.7</v>
      </c>
      <c r="T5">
        <v>33976</v>
      </c>
      <c r="U5">
        <v>96253.49265</v>
      </c>
      <c r="V5">
        <v>63786.046000000002</v>
      </c>
      <c r="W5">
        <v>158.99018079999999</v>
      </c>
      <c r="X5">
        <v>47.7226</v>
      </c>
      <c r="Y5">
        <v>-65.296906149999998</v>
      </c>
      <c r="Z5">
        <v>177521</v>
      </c>
      <c r="AA5">
        <v>0.35931549499999998</v>
      </c>
    </row>
    <row r="6" spans="1:27" x14ac:dyDescent="0.25">
      <c r="A6" t="s">
        <v>155</v>
      </c>
      <c r="B6">
        <v>96845</v>
      </c>
      <c r="C6">
        <v>16.57</v>
      </c>
      <c r="D6">
        <v>848428.6</v>
      </c>
      <c r="E6">
        <v>121.01</v>
      </c>
      <c r="F6">
        <v>14.38</v>
      </c>
      <c r="G6">
        <v>812.9</v>
      </c>
      <c r="H6">
        <v>26150.565050000001</v>
      </c>
      <c r="I6">
        <v>99.574557339999998</v>
      </c>
      <c r="J6">
        <v>77</v>
      </c>
      <c r="K6">
        <v>6.33</v>
      </c>
      <c r="L6">
        <v>92.287054220000002</v>
      </c>
      <c r="M6">
        <v>9</v>
      </c>
      <c r="N6">
        <v>0.5</v>
      </c>
      <c r="O6">
        <v>11.91</v>
      </c>
      <c r="P6">
        <v>171388</v>
      </c>
      <c r="Q6">
        <v>19.533266080000001</v>
      </c>
      <c r="R6">
        <v>2.4425211070000001</v>
      </c>
      <c r="S6">
        <v>67.099999999999994</v>
      </c>
      <c r="T6">
        <v>33814</v>
      </c>
      <c r="U6">
        <v>95984.280499999993</v>
      </c>
      <c r="V6">
        <v>63956.998</v>
      </c>
      <c r="W6">
        <v>155.47727269999999</v>
      </c>
      <c r="X6">
        <v>47.8249</v>
      </c>
      <c r="Y6">
        <v>21.287747620000001</v>
      </c>
      <c r="Z6">
        <v>178176</v>
      </c>
      <c r="AA6">
        <v>0.35895405699999999</v>
      </c>
    </row>
    <row r="7" spans="1:27" x14ac:dyDescent="0.25">
      <c r="A7" t="s">
        <v>156</v>
      </c>
      <c r="B7">
        <v>96316</v>
      </c>
      <c r="C7">
        <v>15.34</v>
      </c>
      <c r="D7">
        <v>850338.8</v>
      </c>
      <c r="E7">
        <v>122.22</v>
      </c>
      <c r="F7">
        <v>13.25</v>
      </c>
      <c r="G7">
        <v>810.1</v>
      </c>
      <c r="H7">
        <v>27469.685099999999</v>
      </c>
      <c r="I7">
        <v>99.214432200000005</v>
      </c>
      <c r="J7">
        <v>77</v>
      </c>
      <c r="K7">
        <v>7.28</v>
      </c>
      <c r="L7">
        <v>90.037576650000005</v>
      </c>
      <c r="M7">
        <v>13.1</v>
      </c>
      <c r="N7">
        <v>0.3</v>
      </c>
      <c r="O7">
        <v>11.12</v>
      </c>
      <c r="P7">
        <v>172075</v>
      </c>
      <c r="Q7">
        <v>17.48157381</v>
      </c>
      <c r="R7">
        <v>2.4116626920000002</v>
      </c>
      <c r="S7">
        <v>67.7</v>
      </c>
      <c r="T7">
        <v>33118</v>
      </c>
      <c r="U7">
        <v>95464.643880000003</v>
      </c>
      <c r="V7">
        <v>64092.754000000001</v>
      </c>
      <c r="W7">
        <v>149.3962081</v>
      </c>
      <c r="X7">
        <v>47.938000000000002</v>
      </c>
      <c r="Y7">
        <v>-7.268547474</v>
      </c>
      <c r="Z7">
        <v>178075</v>
      </c>
      <c r="AA7">
        <v>0.35992000000000002</v>
      </c>
    </row>
    <row r="8" spans="1:27" x14ac:dyDescent="0.25">
      <c r="A8" t="s">
        <v>157</v>
      </c>
      <c r="B8">
        <v>97257</v>
      </c>
      <c r="C8">
        <v>13.91</v>
      </c>
      <c r="D8">
        <v>852248.9</v>
      </c>
      <c r="E8">
        <v>119.23</v>
      </c>
      <c r="F8">
        <v>12.63</v>
      </c>
      <c r="G8">
        <v>807.1</v>
      </c>
      <c r="H8">
        <v>28220.241419999998</v>
      </c>
      <c r="I8">
        <v>100.4864939</v>
      </c>
      <c r="J8">
        <v>77</v>
      </c>
      <c r="K8">
        <v>7.47</v>
      </c>
      <c r="L8">
        <v>84.265821740000007</v>
      </c>
      <c r="M8">
        <v>11.7</v>
      </c>
      <c r="N8">
        <v>0.3</v>
      </c>
      <c r="O8">
        <v>9.3000000000000007</v>
      </c>
      <c r="P8">
        <v>174284</v>
      </c>
      <c r="Q8">
        <v>19.278327340000001</v>
      </c>
      <c r="R8">
        <v>2.5011241009999998</v>
      </c>
      <c r="S8">
        <v>68.5</v>
      </c>
      <c r="T8">
        <v>33843</v>
      </c>
      <c r="U8">
        <v>96384.509229999996</v>
      </c>
      <c r="V8">
        <v>65057.711000000003</v>
      </c>
      <c r="W8">
        <v>156.0322917</v>
      </c>
      <c r="X8">
        <v>48.259900000000002</v>
      </c>
      <c r="Y8">
        <v>-60.154132169999997</v>
      </c>
      <c r="Z8">
        <v>180611</v>
      </c>
      <c r="AA8">
        <v>0.36020901799999999</v>
      </c>
    </row>
    <row r="9" spans="1:27" x14ac:dyDescent="0.25">
      <c r="A9" t="s">
        <v>158</v>
      </c>
      <c r="B9">
        <v>98863</v>
      </c>
      <c r="C9">
        <v>11.61</v>
      </c>
      <c r="D9">
        <v>854159.1</v>
      </c>
      <c r="E9">
        <v>120.14</v>
      </c>
      <c r="F9">
        <v>10.130000000000001</v>
      </c>
      <c r="G9">
        <v>802.2</v>
      </c>
      <c r="H9">
        <v>29039.919430000002</v>
      </c>
      <c r="I9">
        <v>100.7358622</v>
      </c>
      <c r="J9">
        <v>75</v>
      </c>
      <c r="K9">
        <v>6.2</v>
      </c>
      <c r="L9">
        <v>83.238879030000007</v>
      </c>
      <c r="M9">
        <v>-2.7</v>
      </c>
      <c r="N9">
        <v>1.2</v>
      </c>
      <c r="O9">
        <v>8</v>
      </c>
      <c r="P9">
        <v>174314</v>
      </c>
      <c r="Q9">
        <v>19.476002780000002</v>
      </c>
      <c r="R9">
        <v>2.5794110830000001</v>
      </c>
      <c r="S9">
        <v>69.400000000000006</v>
      </c>
      <c r="T9">
        <v>33159</v>
      </c>
      <c r="U9">
        <v>97889.590960000001</v>
      </c>
      <c r="V9">
        <v>65215.673999999999</v>
      </c>
      <c r="W9">
        <v>148.570809</v>
      </c>
      <c r="X9">
        <v>48.288499999999999</v>
      </c>
      <c r="Y9">
        <v>-49.343714329999997</v>
      </c>
      <c r="Z9">
        <v>181373</v>
      </c>
      <c r="AA9">
        <v>0.35956660600000001</v>
      </c>
    </row>
    <row r="10" spans="1:27" x14ac:dyDescent="0.25">
      <c r="A10" t="s">
        <v>159</v>
      </c>
      <c r="B10">
        <v>99895</v>
      </c>
      <c r="C10">
        <v>10.29</v>
      </c>
      <c r="D10">
        <v>856069.2</v>
      </c>
      <c r="E10">
        <v>117.05</v>
      </c>
      <c r="F10">
        <v>10</v>
      </c>
      <c r="G10">
        <v>796.3</v>
      </c>
      <c r="H10">
        <v>30435.83757</v>
      </c>
      <c r="I10">
        <v>100.4499613</v>
      </c>
      <c r="J10">
        <v>76</v>
      </c>
      <c r="K10">
        <v>5.45</v>
      </c>
      <c r="L10">
        <v>81.509829890000006</v>
      </c>
      <c r="M10">
        <v>-0.7</v>
      </c>
      <c r="N10">
        <v>2.9</v>
      </c>
      <c r="O10">
        <v>6.18</v>
      </c>
      <c r="P10">
        <v>175264</v>
      </c>
      <c r="Q10">
        <v>20.31949075</v>
      </c>
      <c r="R10">
        <v>2.6977872079999998</v>
      </c>
      <c r="S10">
        <v>71.099999999999994</v>
      </c>
      <c r="T10">
        <v>33740</v>
      </c>
      <c r="U10">
        <v>98895.730949999997</v>
      </c>
      <c r="V10">
        <v>65439.000999999997</v>
      </c>
      <c r="W10">
        <v>145.85756760000001</v>
      </c>
      <c r="X10">
        <v>48.485199999999999</v>
      </c>
      <c r="Y10">
        <v>-33.50632796</v>
      </c>
      <c r="Z10">
        <v>182291</v>
      </c>
      <c r="AA10">
        <v>0.35898097499999998</v>
      </c>
    </row>
    <row r="11" spans="1:27" x14ac:dyDescent="0.25">
      <c r="A11" t="s">
        <v>160</v>
      </c>
      <c r="B11">
        <v>100697</v>
      </c>
      <c r="C11">
        <v>11.29</v>
      </c>
      <c r="D11">
        <v>858340.8</v>
      </c>
      <c r="E11">
        <v>106.69</v>
      </c>
      <c r="F11">
        <v>10.56</v>
      </c>
      <c r="G11">
        <v>791.9</v>
      </c>
      <c r="H11">
        <v>31740.197479999999</v>
      </c>
      <c r="I11">
        <v>102.5126932</v>
      </c>
      <c r="J11">
        <v>76</v>
      </c>
      <c r="K11">
        <v>6.4</v>
      </c>
      <c r="L11">
        <v>80.557968819999999</v>
      </c>
      <c r="M11">
        <v>4.5999999999999996</v>
      </c>
      <c r="N11">
        <v>3.2</v>
      </c>
      <c r="O11">
        <v>4.9800000000000004</v>
      </c>
      <c r="P11">
        <v>177911</v>
      </c>
      <c r="Q11">
        <v>19.200810300000001</v>
      </c>
      <c r="R11">
        <v>2.646539894</v>
      </c>
      <c r="S11">
        <v>74.099999999999994</v>
      </c>
      <c r="T11">
        <v>33693</v>
      </c>
      <c r="U11">
        <v>99712.727580000006</v>
      </c>
      <c r="V11">
        <v>66556.054999999993</v>
      </c>
      <c r="W11">
        <v>158.33652459999999</v>
      </c>
      <c r="X11">
        <v>49.353499999999997</v>
      </c>
      <c r="Y11">
        <v>-30.738818680000001</v>
      </c>
      <c r="Z11">
        <v>185812</v>
      </c>
      <c r="AA11">
        <v>0.35819029400000002</v>
      </c>
    </row>
    <row r="12" spans="1:27" x14ac:dyDescent="0.25">
      <c r="A12" t="s">
        <v>161</v>
      </c>
      <c r="B12">
        <v>101968</v>
      </c>
      <c r="C12">
        <v>11.07</v>
      </c>
      <c r="D12">
        <v>860612.4</v>
      </c>
      <c r="E12">
        <v>112.43</v>
      </c>
      <c r="F12">
        <v>9.56</v>
      </c>
      <c r="G12">
        <v>791.1</v>
      </c>
      <c r="H12">
        <v>32214.152429999998</v>
      </c>
      <c r="I12">
        <v>103.3981254</v>
      </c>
      <c r="J12">
        <v>72</v>
      </c>
      <c r="K12">
        <v>6.18</v>
      </c>
      <c r="L12">
        <v>74.016606069999995</v>
      </c>
      <c r="M12">
        <v>3</v>
      </c>
      <c r="N12">
        <v>4.0999999999999996</v>
      </c>
      <c r="O12">
        <v>3.76</v>
      </c>
      <c r="P12">
        <v>179346</v>
      </c>
      <c r="Q12">
        <v>19.194648140000002</v>
      </c>
      <c r="R12">
        <v>2.6051717480000001</v>
      </c>
      <c r="S12">
        <v>75.099999999999994</v>
      </c>
      <c r="T12">
        <v>33664</v>
      </c>
      <c r="U12">
        <v>100884.0536</v>
      </c>
      <c r="V12">
        <v>66838.880000000005</v>
      </c>
      <c r="W12">
        <v>162.18216129999999</v>
      </c>
      <c r="X12">
        <v>49.390999999999998</v>
      </c>
      <c r="Y12">
        <v>-79.898519019999995</v>
      </c>
      <c r="Z12">
        <v>186807</v>
      </c>
      <c r="AA12">
        <v>0.35779644199999999</v>
      </c>
    </row>
    <row r="13" spans="1:27" x14ac:dyDescent="0.25">
      <c r="A13" t="s">
        <v>162</v>
      </c>
      <c r="B13">
        <v>103770</v>
      </c>
      <c r="C13">
        <v>11.55</v>
      </c>
      <c r="D13">
        <v>862883.9</v>
      </c>
      <c r="E13">
        <v>114.03</v>
      </c>
      <c r="F13">
        <v>9.56</v>
      </c>
      <c r="G13">
        <v>796.2</v>
      </c>
      <c r="H13">
        <v>33479.011769999997</v>
      </c>
      <c r="I13">
        <v>103.1212768</v>
      </c>
      <c r="J13">
        <v>67</v>
      </c>
      <c r="K13">
        <v>6.92</v>
      </c>
      <c r="L13">
        <v>73.147808499999996</v>
      </c>
      <c r="M13">
        <v>6.9</v>
      </c>
      <c r="N13">
        <v>3.8</v>
      </c>
      <c r="O13">
        <v>4.6399999999999997</v>
      </c>
      <c r="P13">
        <v>181548</v>
      </c>
      <c r="Q13">
        <v>20.38764827</v>
      </c>
      <c r="R13">
        <v>2.6837187729999998</v>
      </c>
      <c r="S13">
        <v>75.3</v>
      </c>
      <c r="T13">
        <v>34327</v>
      </c>
      <c r="U13">
        <v>102734.48669999999</v>
      </c>
      <c r="V13">
        <v>67680.232000000004</v>
      </c>
      <c r="W13">
        <v>161.9371725</v>
      </c>
      <c r="X13">
        <v>49.891800000000003</v>
      </c>
      <c r="Y13">
        <v>-80.089594390000002</v>
      </c>
      <c r="Z13">
        <v>189040</v>
      </c>
      <c r="AA13">
        <v>0.35802069399999997</v>
      </c>
    </row>
    <row r="14" spans="1:27" x14ac:dyDescent="0.25">
      <c r="A14" t="s">
        <v>163</v>
      </c>
      <c r="B14">
        <v>103823</v>
      </c>
      <c r="C14">
        <v>10.86</v>
      </c>
      <c r="D14">
        <v>865155.5</v>
      </c>
      <c r="E14">
        <v>111.99</v>
      </c>
      <c r="F14">
        <v>9.06</v>
      </c>
      <c r="G14">
        <v>802.9</v>
      </c>
      <c r="H14">
        <v>34735.760479999997</v>
      </c>
      <c r="I14">
        <v>102.97065550000001</v>
      </c>
      <c r="J14">
        <v>65</v>
      </c>
      <c r="K14">
        <v>7.68</v>
      </c>
      <c r="L14">
        <v>72.350066330000004</v>
      </c>
      <c r="M14">
        <v>12</v>
      </c>
      <c r="N14">
        <v>3.2</v>
      </c>
      <c r="O14">
        <v>5.05</v>
      </c>
      <c r="P14">
        <v>183812</v>
      </c>
      <c r="Q14">
        <v>19.812347020000001</v>
      </c>
      <c r="R14">
        <v>2.7536034809999999</v>
      </c>
      <c r="S14">
        <v>76.8</v>
      </c>
      <c r="T14">
        <v>34870</v>
      </c>
      <c r="U14">
        <v>102758.424</v>
      </c>
      <c r="V14">
        <v>68495.187000000005</v>
      </c>
      <c r="W14">
        <v>168.52449369999999</v>
      </c>
      <c r="X14">
        <v>50.3718</v>
      </c>
      <c r="Y14">
        <v>-17.199637129999999</v>
      </c>
      <c r="Z14">
        <v>190787</v>
      </c>
      <c r="AA14">
        <v>0.35901391100000002</v>
      </c>
    </row>
    <row r="15" spans="1:27" x14ac:dyDescent="0.25">
      <c r="A15" t="s">
        <v>164</v>
      </c>
      <c r="B15">
        <v>104802</v>
      </c>
      <c r="C15">
        <v>10.59</v>
      </c>
      <c r="D15">
        <v>869285.6</v>
      </c>
      <c r="E15">
        <v>108.99</v>
      </c>
      <c r="F15">
        <v>8.56</v>
      </c>
      <c r="G15">
        <v>808.2</v>
      </c>
      <c r="H15">
        <v>35293.856099999997</v>
      </c>
      <c r="I15">
        <v>103.192617</v>
      </c>
      <c r="J15">
        <v>63</v>
      </c>
      <c r="K15">
        <v>6.59</v>
      </c>
      <c r="L15">
        <v>71.800285680000002</v>
      </c>
      <c r="M15">
        <v>8.1</v>
      </c>
      <c r="N15">
        <v>3.6</v>
      </c>
      <c r="O15">
        <v>5.15</v>
      </c>
      <c r="P15">
        <v>185700</v>
      </c>
      <c r="Q15">
        <v>20.732251099999999</v>
      </c>
      <c r="R15">
        <v>2.6196613950000001</v>
      </c>
      <c r="S15">
        <v>79</v>
      </c>
      <c r="T15">
        <v>35748</v>
      </c>
      <c r="U15">
        <v>103710.12480000001</v>
      </c>
      <c r="V15">
        <v>69274.527000000002</v>
      </c>
      <c r="W15">
        <v>170.64605589999999</v>
      </c>
      <c r="X15">
        <v>50.957700000000003</v>
      </c>
      <c r="Y15">
        <v>-52.585535239999999</v>
      </c>
      <c r="Z15">
        <v>192562</v>
      </c>
      <c r="AA15">
        <v>0.35975180499999998</v>
      </c>
    </row>
    <row r="16" spans="1:27" x14ac:dyDescent="0.25">
      <c r="A16" t="s">
        <v>165</v>
      </c>
      <c r="B16">
        <v>105328</v>
      </c>
      <c r="C16">
        <v>11.3</v>
      </c>
      <c r="D16">
        <v>873415.8</v>
      </c>
      <c r="E16">
        <v>108.01</v>
      </c>
      <c r="F16">
        <v>8.8800000000000008</v>
      </c>
      <c r="G16">
        <v>813.3</v>
      </c>
      <c r="H16">
        <v>36845.559529999999</v>
      </c>
      <c r="I16">
        <v>102.1809811</v>
      </c>
      <c r="J16">
        <v>60</v>
      </c>
      <c r="K16">
        <v>6.87</v>
      </c>
      <c r="L16">
        <v>68.606421839999996</v>
      </c>
      <c r="M16">
        <v>10.1</v>
      </c>
      <c r="N16">
        <v>2.1</v>
      </c>
      <c r="O16">
        <v>5.16</v>
      </c>
      <c r="P16">
        <v>184520</v>
      </c>
      <c r="Q16">
        <v>21.189111749999999</v>
      </c>
      <c r="R16">
        <v>2.6934097420000001</v>
      </c>
      <c r="S16">
        <v>81</v>
      </c>
      <c r="T16">
        <v>35672</v>
      </c>
      <c r="U16">
        <v>104224.97900000001</v>
      </c>
      <c r="V16">
        <v>68729.827000000005</v>
      </c>
      <c r="W16">
        <v>181.89096240000001</v>
      </c>
      <c r="X16">
        <v>50.427900000000001</v>
      </c>
      <c r="Y16">
        <v>-92.444401080000006</v>
      </c>
      <c r="Z16">
        <v>190441</v>
      </c>
      <c r="AA16">
        <v>0.36089826800000002</v>
      </c>
    </row>
    <row r="17" spans="1:27" x14ac:dyDescent="0.25">
      <c r="A17" t="s">
        <v>166</v>
      </c>
      <c r="B17">
        <v>104933</v>
      </c>
      <c r="C17">
        <v>12.17</v>
      </c>
      <c r="D17">
        <v>877545.9</v>
      </c>
      <c r="E17">
        <v>106.8</v>
      </c>
      <c r="F17">
        <v>10.5</v>
      </c>
      <c r="G17">
        <v>817.7</v>
      </c>
      <c r="H17">
        <v>37375.819210000001</v>
      </c>
      <c r="I17">
        <v>102.25577490000001</v>
      </c>
      <c r="J17">
        <v>56</v>
      </c>
      <c r="K17">
        <v>6.57</v>
      </c>
      <c r="L17">
        <v>68.157181980000004</v>
      </c>
      <c r="M17">
        <v>10.3</v>
      </c>
      <c r="N17">
        <v>1.2</v>
      </c>
      <c r="O17">
        <v>4.67</v>
      </c>
      <c r="P17">
        <v>185463</v>
      </c>
      <c r="Q17">
        <v>21.61394597</v>
      </c>
      <c r="R17">
        <v>2.8938659279999999</v>
      </c>
      <c r="S17">
        <v>83.2</v>
      </c>
      <c r="T17">
        <v>36775</v>
      </c>
      <c r="U17">
        <v>103840.9716</v>
      </c>
      <c r="V17">
        <v>68930.947</v>
      </c>
      <c r="W17">
        <v>186.4228779</v>
      </c>
      <c r="X17">
        <v>50.646299999999997</v>
      </c>
      <c r="Y17">
        <v>-54.573050510000002</v>
      </c>
      <c r="Z17">
        <v>190723</v>
      </c>
      <c r="AA17">
        <v>0.36141916299999999</v>
      </c>
    </row>
    <row r="18" spans="1:27" x14ac:dyDescent="0.25">
      <c r="A18" t="s">
        <v>167</v>
      </c>
      <c r="B18">
        <v>107031</v>
      </c>
      <c r="C18">
        <v>11.1</v>
      </c>
      <c r="D18">
        <v>881676</v>
      </c>
      <c r="E18">
        <v>103.23</v>
      </c>
      <c r="F18">
        <v>9.5</v>
      </c>
      <c r="G18">
        <v>821.8</v>
      </c>
      <c r="H18">
        <v>38890.6175</v>
      </c>
      <c r="I18">
        <v>104.01259709999999</v>
      </c>
      <c r="J18">
        <v>51</v>
      </c>
      <c r="K18">
        <v>8.33</v>
      </c>
      <c r="L18">
        <v>67.330272269999995</v>
      </c>
      <c r="M18">
        <v>10.9</v>
      </c>
      <c r="N18">
        <v>2.4</v>
      </c>
      <c r="O18">
        <v>4.8499999999999996</v>
      </c>
      <c r="P18">
        <v>188202</v>
      </c>
      <c r="Q18">
        <v>22.625225820000001</v>
      </c>
      <c r="R18">
        <v>3.087534899</v>
      </c>
      <c r="S18">
        <v>85.5</v>
      </c>
      <c r="T18">
        <v>37564</v>
      </c>
      <c r="U18">
        <v>105893.7999</v>
      </c>
      <c r="V18">
        <v>69782.774000000005</v>
      </c>
      <c r="W18">
        <v>200.37371099999999</v>
      </c>
      <c r="X18">
        <v>51.126399999999997</v>
      </c>
      <c r="Y18">
        <v>-33.344907599999999</v>
      </c>
      <c r="Z18">
        <v>193100</v>
      </c>
      <c r="AA18">
        <v>0.36138153299999998</v>
      </c>
    </row>
    <row r="19" spans="1:27" x14ac:dyDescent="0.25">
      <c r="A19" t="s">
        <v>168</v>
      </c>
      <c r="B19">
        <v>108314</v>
      </c>
      <c r="C19">
        <v>11.7</v>
      </c>
      <c r="D19">
        <v>886115.9</v>
      </c>
      <c r="E19">
        <v>98.77</v>
      </c>
      <c r="F19">
        <v>12.88</v>
      </c>
      <c r="G19">
        <v>825</v>
      </c>
      <c r="H19">
        <v>40157.303180000003</v>
      </c>
      <c r="I19">
        <v>105.64502179999999</v>
      </c>
      <c r="J19">
        <v>52</v>
      </c>
      <c r="K19">
        <v>9.73</v>
      </c>
      <c r="L19">
        <v>66.672151450000001</v>
      </c>
      <c r="M19">
        <v>9.9</v>
      </c>
      <c r="N19">
        <v>2.7</v>
      </c>
      <c r="O19">
        <v>5.51</v>
      </c>
      <c r="P19">
        <v>190542</v>
      </c>
      <c r="Q19">
        <v>24.900941280000001</v>
      </c>
      <c r="R19">
        <v>3.2720753029999998</v>
      </c>
      <c r="S19">
        <v>90.2</v>
      </c>
      <c r="T19">
        <v>37992</v>
      </c>
      <c r="U19">
        <v>107080.3642</v>
      </c>
      <c r="V19">
        <v>71019.661999999997</v>
      </c>
      <c r="W19">
        <v>205.83570069999999</v>
      </c>
      <c r="X19">
        <v>51.995800000000003</v>
      </c>
      <c r="Y19">
        <v>-41.431299979999999</v>
      </c>
      <c r="Z19">
        <v>196253</v>
      </c>
      <c r="AA19">
        <v>0.36187809599999998</v>
      </c>
    </row>
    <row r="20" spans="1:27" x14ac:dyDescent="0.25">
      <c r="A20" t="s">
        <v>169</v>
      </c>
      <c r="B20">
        <v>109050</v>
      </c>
      <c r="C20">
        <v>11.35</v>
      </c>
      <c r="D20">
        <v>890555.8</v>
      </c>
      <c r="E20">
        <v>107.63</v>
      </c>
      <c r="F20">
        <v>12.38</v>
      </c>
      <c r="G20">
        <v>826.6</v>
      </c>
      <c r="H20">
        <v>42370.54333</v>
      </c>
      <c r="I20">
        <v>105.0549661</v>
      </c>
      <c r="J20">
        <v>54</v>
      </c>
      <c r="K20">
        <v>9.18</v>
      </c>
      <c r="L20">
        <v>63.055893619999999</v>
      </c>
      <c r="M20">
        <v>2.4</v>
      </c>
      <c r="N20">
        <v>1.9</v>
      </c>
      <c r="O20">
        <v>6.97</v>
      </c>
      <c r="P20">
        <v>193572</v>
      </c>
      <c r="Q20">
        <v>21.491611670000001</v>
      </c>
      <c r="R20">
        <v>2.9021229229999999</v>
      </c>
      <c r="S20">
        <v>88</v>
      </c>
      <c r="T20">
        <v>39455</v>
      </c>
      <c r="U20">
        <v>107762.32610000001</v>
      </c>
      <c r="V20">
        <v>72231.828999999998</v>
      </c>
      <c r="W20">
        <v>189.69747559999999</v>
      </c>
      <c r="X20">
        <v>52.878599999999999</v>
      </c>
      <c r="Y20">
        <v>-68.987222610000003</v>
      </c>
      <c r="Z20">
        <v>199713</v>
      </c>
      <c r="AA20">
        <v>0.361678153</v>
      </c>
    </row>
    <row r="21" spans="1:27" x14ac:dyDescent="0.25">
      <c r="A21" t="s">
        <v>170</v>
      </c>
      <c r="B21">
        <v>110909</v>
      </c>
      <c r="C21">
        <v>10.78</v>
      </c>
      <c r="D21">
        <v>894995.6</v>
      </c>
      <c r="E21">
        <v>113.92</v>
      </c>
      <c r="F21">
        <v>11.38</v>
      </c>
      <c r="G21">
        <v>827.6</v>
      </c>
      <c r="H21">
        <v>43350.236660000002</v>
      </c>
      <c r="I21">
        <v>105.24595650000001</v>
      </c>
      <c r="J21">
        <v>45</v>
      </c>
      <c r="K21">
        <v>9.44</v>
      </c>
      <c r="L21">
        <v>62.300896629999997</v>
      </c>
      <c r="M21">
        <v>-0.4</v>
      </c>
      <c r="N21">
        <v>3.5</v>
      </c>
      <c r="O21">
        <v>6.32</v>
      </c>
      <c r="P21">
        <v>193604</v>
      </c>
      <c r="Q21">
        <v>19.835731939999999</v>
      </c>
      <c r="R21">
        <v>2.6530018900000001</v>
      </c>
      <c r="S21">
        <v>84.1</v>
      </c>
      <c r="T21">
        <v>38308</v>
      </c>
      <c r="U21">
        <v>109588.99370000001</v>
      </c>
      <c r="V21">
        <v>72133.782999999996</v>
      </c>
      <c r="W21">
        <v>178.06524640000001</v>
      </c>
      <c r="X21">
        <v>53.004199999999997</v>
      </c>
      <c r="Y21">
        <v>-21.822655940000001</v>
      </c>
      <c r="Z21">
        <v>199251</v>
      </c>
      <c r="AA21">
        <v>0.36202469700000001</v>
      </c>
    </row>
    <row r="22" spans="1:27" x14ac:dyDescent="0.25">
      <c r="A22" t="s">
        <v>171</v>
      </c>
      <c r="B22">
        <v>112653</v>
      </c>
      <c r="C22">
        <v>10.69</v>
      </c>
      <c r="D22">
        <v>899435.5</v>
      </c>
      <c r="E22">
        <v>110.71</v>
      </c>
      <c r="F22">
        <v>11.38</v>
      </c>
      <c r="G22">
        <v>827.6</v>
      </c>
      <c r="H22">
        <v>44670.809880000001</v>
      </c>
      <c r="I22">
        <v>106.7558593</v>
      </c>
      <c r="J22">
        <v>49</v>
      </c>
      <c r="K22">
        <v>8.31</v>
      </c>
      <c r="L22">
        <v>61.708604610000002</v>
      </c>
      <c r="M22">
        <v>-1.3</v>
      </c>
      <c r="N22">
        <v>3.2</v>
      </c>
      <c r="O22">
        <v>5.47</v>
      </c>
      <c r="P22">
        <v>194943</v>
      </c>
      <c r="Q22">
        <v>19.745750910000002</v>
      </c>
      <c r="R22">
        <v>2.5424909449999999</v>
      </c>
      <c r="S22">
        <v>82.5</v>
      </c>
      <c r="T22">
        <v>38536</v>
      </c>
      <c r="U22">
        <v>111333.23850000001</v>
      </c>
      <c r="V22">
        <v>72623.175000000003</v>
      </c>
      <c r="W22">
        <v>186.0663447</v>
      </c>
      <c r="X22">
        <v>53.295999999999999</v>
      </c>
      <c r="Y22">
        <v>-16.57612576</v>
      </c>
      <c r="Z22">
        <v>200116</v>
      </c>
      <c r="AA22">
        <v>0.36290538999999999</v>
      </c>
    </row>
    <row r="23" spans="1:27" x14ac:dyDescent="0.25">
      <c r="A23" t="s">
        <v>172</v>
      </c>
      <c r="B23">
        <v>115696</v>
      </c>
      <c r="C23">
        <v>10.86</v>
      </c>
      <c r="D23">
        <v>903023.5</v>
      </c>
      <c r="E23">
        <v>103.96</v>
      </c>
      <c r="F23">
        <v>11.38</v>
      </c>
      <c r="G23">
        <v>827.2</v>
      </c>
      <c r="H23">
        <v>45965.462370000001</v>
      </c>
      <c r="I23">
        <v>107.8723112</v>
      </c>
      <c r="J23">
        <v>54</v>
      </c>
      <c r="K23">
        <v>7.43</v>
      </c>
      <c r="L23">
        <v>61.016857629999997</v>
      </c>
      <c r="M23">
        <v>1.1000000000000001</v>
      </c>
      <c r="N23">
        <v>4.7</v>
      </c>
      <c r="O23">
        <v>4.93</v>
      </c>
      <c r="P23">
        <v>197824</v>
      </c>
      <c r="Q23">
        <v>12.357028700000001</v>
      </c>
      <c r="R23">
        <v>2.5363074139999999</v>
      </c>
      <c r="S23">
        <v>82.5</v>
      </c>
      <c r="T23">
        <v>39442</v>
      </c>
      <c r="U23">
        <v>114219.11350000001</v>
      </c>
      <c r="V23">
        <v>73343.436000000002</v>
      </c>
      <c r="W23">
        <v>187.67454409999999</v>
      </c>
      <c r="X23">
        <v>54.260599999999997</v>
      </c>
      <c r="Y23">
        <v>-18.01203963</v>
      </c>
      <c r="Z23">
        <v>200545</v>
      </c>
      <c r="AA23">
        <v>0.36572059099999998</v>
      </c>
    </row>
    <row r="24" spans="1:27" x14ac:dyDescent="0.25">
      <c r="A24" t="s">
        <v>173</v>
      </c>
      <c r="B24">
        <v>117633</v>
      </c>
      <c r="C24">
        <v>8.57</v>
      </c>
      <c r="D24">
        <v>906611.6</v>
      </c>
      <c r="E24">
        <v>105.54</v>
      </c>
      <c r="F24">
        <v>9.8800000000000008</v>
      </c>
      <c r="G24">
        <v>827.5</v>
      </c>
      <c r="H24">
        <v>46971.082710000002</v>
      </c>
      <c r="I24">
        <v>109.326761</v>
      </c>
      <c r="J24">
        <v>57</v>
      </c>
      <c r="K24">
        <v>8.3000000000000007</v>
      </c>
      <c r="L24">
        <v>58.1682664</v>
      </c>
      <c r="M24">
        <v>7.5</v>
      </c>
      <c r="N24">
        <v>6.4</v>
      </c>
      <c r="O24">
        <v>2.77</v>
      </c>
      <c r="P24">
        <v>200457</v>
      </c>
      <c r="Q24">
        <v>8.2518223989999999</v>
      </c>
      <c r="R24">
        <v>2.418820411</v>
      </c>
      <c r="S24">
        <v>80.8</v>
      </c>
      <c r="T24">
        <v>40038</v>
      </c>
      <c r="U24">
        <v>116213.05809999999</v>
      </c>
      <c r="V24">
        <v>74571.524999999994</v>
      </c>
      <c r="W24">
        <v>190.9132018</v>
      </c>
      <c r="X24">
        <v>54.481000000000002</v>
      </c>
      <c r="Y24">
        <v>-45.099935440000003</v>
      </c>
      <c r="Z24">
        <v>203429</v>
      </c>
      <c r="AA24">
        <v>0.36657273499999998</v>
      </c>
    </row>
    <row r="25" spans="1:27" x14ac:dyDescent="0.25">
      <c r="A25" t="s">
        <v>174</v>
      </c>
      <c r="B25">
        <v>118417</v>
      </c>
      <c r="C25">
        <v>9.5</v>
      </c>
      <c r="D25">
        <v>910199.6</v>
      </c>
      <c r="E25">
        <v>99.58</v>
      </c>
      <c r="F25">
        <v>9.8800000000000008</v>
      </c>
      <c r="G25">
        <v>829.9</v>
      </c>
      <c r="H25">
        <v>48004.19167</v>
      </c>
      <c r="I25">
        <v>110.0673216</v>
      </c>
      <c r="J25">
        <v>48</v>
      </c>
      <c r="K25">
        <v>8.5299999999999994</v>
      </c>
      <c r="L25">
        <v>57.729463549999998</v>
      </c>
      <c r="M25">
        <v>10.5</v>
      </c>
      <c r="N25">
        <v>4.9000000000000004</v>
      </c>
      <c r="O25">
        <v>2.62</v>
      </c>
      <c r="P25">
        <v>201940</v>
      </c>
      <c r="Q25">
        <v>8.2109999330000001</v>
      </c>
      <c r="R25">
        <v>2.4511449870000002</v>
      </c>
      <c r="S25">
        <v>80.900000000000006</v>
      </c>
      <c r="T25">
        <v>40071</v>
      </c>
      <c r="U25">
        <v>117061.11139999999</v>
      </c>
      <c r="V25">
        <v>75384.384999999995</v>
      </c>
      <c r="W25">
        <v>189.80487289999999</v>
      </c>
      <c r="X25">
        <v>54.8904</v>
      </c>
      <c r="Y25">
        <v>-50.141626299999999</v>
      </c>
      <c r="Z25">
        <v>205449</v>
      </c>
      <c r="AA25">
        <v>0.36692505199999997</v>
      </c>
    </row>
    <row r="26" spans="1:27" x14ac:dyDescent="0.25">
      <c r="A26" t="s">
        <v>175</v>
      </c>
      <c r="B26">
        <v>119304</v>
      </c>
      <c r="C26">
        <v>11.13</v>
      </c>
      <c r="D26">
        <v>913787.6</v>
      </c>
      <c r="E26">
        <v>92.93</v>
      </c>
      <c r="F26">
        <v>10.88</v>
      </c>
      <c r="G26">
        <v>832.9</v>
      </c>
      <c r="H26">
        <v>49614.288809999998</v>
      </c>
      <c r="I26">
        <v>110.50603719999999</v>
      </c>
      <c r="J26">
        <v>49</v>
      </c>
      <c r="K26">
        <v>7.51</v>
      </c>
      <c r="L26">
        <v>57.343011410000003</v>
      </c>
      <c r="M26">
        <v>8.6</v>
      </c>
      <c r="N26">
        <v>4.3</v>
      </c>
      <c r="O26">
        <v>3.44</v>
      </c>
      <c r="P26">
        <v>205689</v>
      </c>
      <c r="Q26">
        <v>10.24608501</v>
      </c>
      <c r="R26">
        <v>2.5517337809999998</v>
      </c>
      <c r="S26">
        <v>84.7</v>
      </c>
      <c r="T26">
        <v>41164</v>
      </c>
      <c r="U26">
        <v>118047.6427</v>
      </c>
      <c r="V26">
        <v>76521.131999999998</v>
      </c>
      <c r="W26">
        <v>193.12531609999999</v>
      </c>
      <c r="X26">
        <v>56.031500000000001</v>
      </c>
      <c r="Y26">
        <v>-3.1763536979999998</v>
      </c>
      <c r="Z26">
        <v>208627</v>
      </c>
      <c r="AA26">
        <v>0.366784414</v>
      </c>
    </row>
    <row r="27" spans="1:27" x14ac:dyDescent="0.25">
      <c r="A27" t="s">
        <v>176</v>
      </c>
      <c r="B27">
        <v>121164</v>
      </c>
      <c r="C27">
        <v>9.74</v>
      </c>
      <c r="D27">
        <v>918924.4</v>
      </c>
      <c r="E27">
        <v>94.12</v>
      </c>
      <c r="F27">
        <v>9.8800000000000008</v>
      </c>
      <c r="G27">
        <v>836.5</v>
      </c>
      <c r="H27">
        <v>51685.885629999997</v>
      </c>
      <c r="I27">
        <v>110.014872</v>
      </c>
      <c r="J27">
        <v>50</v>
      </c>
      <c r="K27">
        <v>7.1</v>
      </c>
      <c r="L27">
        <v>56.343658589999997</v>
      </c>
      <c r="M27">
        <v>4.5999999999999996</v>
      </c>
      <c r="N27">
        <v>2.6</v>
      </c>
      <c r="O27">
        <v>3.97</v>
      </c>
      <c r="P27">
        <v>206875</v>
      </c>
      <c r="Q27">
        <v>11.57280798</v>
      </c>
      <c r="R27">
        <v>1.6784395050000001</v>
      </c>
      <c r="S27">
        <v>86.1</v>
      </c>
      <c r="T27">
        <v>42333</v>
      </c>
      <c r="U27">
        <v>119605.21610000001</v>
      </c>
      <c r="V27">
        <v>76797.672000000006</v>
      </c>
      <c r="W27">
        <v>189.4337787</v>
      </c>
      <c r="X27">
        <v>56.1479</v>
      </c>
      <c r="Y27">
        <v>-9.6827353659999993</v>
      </c>
      <c r="Z27">
        <v>210039</v>
      </c>
      <c r="AA27">
        <v>0.365635296</v>
      </c>
    </row>
    <row r="28" spans="1:27" x14ac:dyDescent="0.25">
      <c r="A28" t="s">
        <v>177</v>
      </c>
      <c r="B28">
        <v>123430</v>
      </c>
      <c r="C28">
        <v>8.66</v>
      </c>
      <c r="D28">
        <v>924061.2</v>
      </c>
      <c r="E28">
        <v>99.24</v>
      </c>
      <c r="F28">
        <v>8.8800000000000008</v>
      </c>
      <c r="G28">
        <v>843.4</v>
      </c>
      <c r="H28">
        <v>53356.97378</v>
      </c>
      <c r="I28">
        <v>111.5074188</v>
      </c>
      <c r="J28">
        <v>49</v>
      </c>
      <c r="K28">
        <v>7.83</v>
      </c>
      <c r="L28">
        <v>52.948279980000002</v>
      </c>
      <c r="M28">
        <v>6.1</v>
      </c>
      <c r="N28">
        <v>3.4</v>
      </c>
      <c r="O28">
        <v>4.1900000000000004</v>
      </c>
      <c r="P28">
        <v>209421</v>
      </c>
      <c r="Q28">
        <v>11.37477148</v>
      </c>
      <c r="R28">
        <v>1.578305911</v>
      </c>
      <c r="S28">
        <v>84.1</v>
      </c>
      <c r="T28">
        <v>41936</v>
      </c>
      <c r="U28">
        <v>122063.01330000001</v>
      </c>
      <c r="V28">
        <v>78052.995999999999</v>
      </c>
      <c r="W28">
        <v>199.8398105</v>
      </c>
      <c r="X28">
        <v>56.837400000000002</v>
      </c>
      <c r="Y28">
        <v>-53.120338140000001</v>
      </c>
      <c r="Z28">
        <v>213785</v>
      </c>
      <c r="AA28">
        <v>0.365100433</v>
      </c>
    </row>
    <row r="29" spans="1:27" x14ac:dyDescent="0.25">
      <c r="A29" t="s">
        <v>178</v>
      </c>
      <c r="B29">
        <v>126545</v>
      </c>
      <c r="C29">
        <v>9.77</v>
      </c>
      <c r="D29">
        <v>929198.1</v>
      </c>
      <c r="E29">
        <v>98.96</v>
      </c>
      <c r="F29">
        <v>9.8800000000000008</v>
      </c>
      <c r="G29">
        <v>852.3</v>
      </c>
      <c r="H29">
        <v>55783.273939999999</v>
      </c>
      <c r="I29">
        <v>112.7222318</v>
      </c>
      <c r="J29">
        <v>45</v>
      </c>
      <c r="K29">
        <v>8.93</v>
      </c>
      <c r="L29">
        <v>52.631462679999998</v>
      </c>
      <c r="M29">
        <v>10.1</v>
      </c>
      <c r="N29">
        <v>4.9000000000000004</v>
      </c>
      <c r="O29">
        <v>4.33</v>
      </c>
      <c r="P29">
        <v>214386</v>
      </c>
      <c r="Q29">
        <v>11.77212061</v>
      </c>
      <c r="R29">
        <v>1.600346021</v>
      </c>
      <c r="S29">
        <v>84.4</v>
      </c>
      <c r="T29">
        <v>43488</v>
      </c>
      <c r="U29">
        <v>125158.71120000001</v>
      </c>
      <c r="V29">
        <v>79595.754000000001</v>
      </c>
      <c r="W29">
        <v>214.75136029999999</v>
      </c>
      <c r="X29">
        <v>57.908499999999997</v>
      </c>
      <c r="Y29">
        <v>-21.679386650000001</v>
      </c>
      <c r="Z29">
        <v>218224</v>
      </c>
      <c r="AA29">
        <v>0.36474335499999999</v>
      </c>
    </row>
    <row r="30" spans="1:27" x14ac:dyDescent="0.25">
      <c r="A30" t="s">
        <v>179</v>
      </c>
      <c r="B30">
        <v>129322</v>
      </c>
      <c r="C30">
        <v>9.27</v>
      </c>
      <c r="D30">
        <v>934334.9</v>
      </c>
      <c r="E30">
        <v>103.11</v>
      </c>
      <c r="F30">
        <v>8.3800000000000008</v>
      </c>
      <c r="G30">
        <v>860.9</v>
      </c>
      <c r="H30">
        <v>57444.731460000003</v>
      </c>
      <c r="I30">
        <v>113.9634551</v>
      </c>
      <c r="J30">
        <v>41</v>
      </c>
      <c r="K30">
        <v>10.7</v>
      </c>
      <c r="L30">
        <v>52.136288239999999</v>
      </c>
      <c r="M30">
        <v>10.7</v>
      </c>
      <c r="N30">
        <v>5.9</v>
      </c>
      <c r="O30">
        <v>4.0999999999999996</v>
      </c>
      <c r="P30">
        <v>216772</v>
      </c>
      <c r="Q30">
        <v>10.31993157</v>
      </c>
      <c r="R30">
        <v>1.477045908</v>
      </c>
      <c r="S30">
        <v>84.2</v>
      </c>
      <c r="T30">
        <v>43327</v>
      </c>
      <c r="U30">
        <v>127922.01240000001</v>
      </c>
      <c r="V30">
        <v>80479.843999999997</v>
      </c>
      <c r="W30">
        <v>213.93317780000001</v>
      </c>
      <c r="X30">
        <v>58.578400000000002</v>
      </c>
      <c r="Y30">
        <v>2.290357964</v>
      </c>
      <c r="Z30">
        <v>220819</v>
      </c>
      <c r="AA30">
        <v>0.36446068500000001</v>
      </c>
    </row>
    <row r="31" spans="1:27" x14ac:dyDescent="0.25">
      <c r="A31" t="s">
        <v>180</v>
      </c>
      <c r="B31">
        <v>132461</v>
      </c>
      <c r="C31">
        <v>9.19</v>
      </c>
      <c r="D31">
        <v>941717.5</v>
      </c>
      <c r="E31">
        <v>103.68</v>
      </c>
      <c r="F31">
        <v>8.3800000000000008</v>
      </c>
      <c r="G31">
        <v>869.4</v>
      </c>
      <c r="H31">
        <v>60148.24007</v>
      </c>
      <c r="I31">
        <v>114.3853828</v>
      </c>
      <c r="J31">
        <v>35</v>
      </c>
      <c r="K31">
        <v>11.88</v>
      </c>
      <c r="L31">
        <v>51.382026500000002</v>
      </c>
      <c r="M31">
        <v>13.4</v>
      </c>
      <c r="N31">
        <v>6.8</v>
      </c>
      <c r="O31">
        <v>3.36</v>
      </c>
      <c r="P31">
        <v>220563</v>
      </c>
      <c r="Q31">
        <v>8.7619630540000006</v>
      </c>
      <c r="R31">
        <v>1.3131537950000001</v>
      </c>
      <c r="S31">
        <v>83.8</v>
      </c>
      <c r="T31">
        <v>42670</v>
      </c>
      <c r="U31">
        <v>130990.22930000001</v>
      </c>
      <c r="V31">
        <v>81790.895000000004</v>
      </c>
      <c r="W31">
        <v>216.23506649999999</v>
      </c>
      <c r="X31">
        <v>59.639400000000002</v>
      </c>
      <c r="Y31">
        <v>13.477855509999999</v>
      </c>
      <c r="Z31">
        <v>224775</v>
      </c>
      <c r="AA31">
        <v>0.36387896800000002</v>
      </c>
    </row>
    <row r="32" spans="1:27" x14ac:dyDescent="0.25">
      <c r="A32" t="s">
        <v>181</v>
      </c>
      <c r="B32">
        <v>134125</v>
      </c>
      <c r="C32">
        <v>9.02</v>
      </c>
      <c r="D32">
        <v>949100.1</v>
      </c>
      <c r="E32">
        <v>108.99</v>
      </c>
      <c r="F32">
        <v>8.8800000000000008</v>
      </c>
      <c r="G32">
        <v>876.2</v>
      </c>
      <c r="H32">
        <v>62232.607539999997</v>
      </c>
      <c r="I32">
        <v>114.7901505</v>
      </c>
      <c r="J32">
        <v>32</v>
      </c>
      <c r="K32">
        <v>11.65</v>
      </c>
      <c r="L32">
        <v>49.095843199999997</v>
      </c>
      <c r="M32">
        <v>12.6</v>
      </c>
      <c r="N32">
        <v>5.8</v>
      </c>
      <c r="O32">
        <v>4.25</v>
      </c>
      <c r="P32">
        <v>221915</v>
      </c>
      <c r="Q32">
        <v>8.8080478519999996</v>
      </c>
      <c r="R32">
        <v>1.2833061450000001</v>
      </c>
      <c r="S32">
        <v>83</v>
      </c>
      <c r="T32">
        <v>43566</v>
      </c>
      <c r="U32">
        <v>132676.58530000001</v>
      </c>
      <c r="V32">
        <v>82294.114000000001</v>
      </c>
      <c r="W32">
        <v>227.0917742</v>
      </c>
      <c r="X32">
        <v>59.8536</v>
      </c>
      <c r="Y32">
        <v>-19.14888195</v>
      </c>
      <c r="Z32">
        <v>226255</v>
      </c>
      <c r="AA32">
        <v>0.36372285300000001</v>
      </c>
    </row>
    <row r="33" spans="1:27" x14ac:dyDescent="0.25">
      <c r="A33" t="s">
        <v>182</v>
      </c>
      <c r="B33">
        <v>137410</v>
      </c>
      <c r="C33">
        <v>10.130000000000001</v>
      </c>
      <c r="D33">
        <v>956482.7</v>
      </c>
      <c r="E33">
        <v>108.42</v>
      </c>
      <c r="F33">
        <v>11.88</v>
      </c>
      <c r="G33">
        <v>883.2</v>
      </c>
      <c r="H33">
        <v>64730.320829999997</v>
      </c>
      <c r="I33">
        <v>116.4909128</v>
      </c>
      <c r="J33">
        <v>31</v>
      </c>
      <c r="K33">
        <v>11.99</v>
      </c>
      <c r="L33">
        <v>48.716502990000002</v>
      </c>
      <c r="M33">
        <v>10.6</v>
      </c>
      <c r="N33">
        <v>5.6</v>
      </c>
      <c r="O33">
        <v>5.45</v>
      </c>
      <c r="P33">
        <v>225222</v>
      </c>
      <c r="Q33">
        <v>8.4968438440000007</v>
      </c>
      <c r="R33">
        <v>1.392248245</v>
      </c>
      <c r="S33">
        <v>84.5</v>
      </c>
      <c r="T33">
        <v>43825</v>
      </c>
      <c r="U33">
        <v>135834.50200000001</v>
      </c>
      <c r="V33">
        <v>83590.918999999994</v>
      </c>
      <c r="W33">
        <v>232.78743919999999</v>
      </c>
      <c r="X33">
        <v>60.926499999999997</v>
      </c>
      <c r="Y33">
        <v>14.6837541</v>
      </c>
      <c r="Z33">
        <v>229967</v>
      </c>
      <c r="AA33">
        <v>0.36349093100000002</v>
      </c>
    </row>
    <row r="34" spans="1:27" x14ac:dyDescent="0.25">
      <c r="A34" t="s">
        <v>183</v>
      </c>
      <c r="B34">
        <v>138904</v>
      </c>
      <c r="C34">
        <v>10.3</v>
      </c>
      <c r="D34">
        <v>963865.2</v>
      </c>
      <c r="E34">
        <v>112.28</v>
      </c>
      <c r="F34">
        <v>12.88</v>
      </c>
      <c r="G34">
        <v>890.4</v>
      </c>
      <c r="H34">
        <v>67507.00318</v>
      </c>
      <c r="I34">
        <v>118.0285104</v>
      </c>
      <c r="J34">
        <v>31</v>
      </c>
      <c r="K34">
        <v>12.15</v>
      </c>
      <c r="L34">
        <v>48.200429210000003</v>
      </c>
      <c r="M34">
        <v>14.7</v>
      </c>
      <c r="N34">
        <v>5.5</v>
      </c>
      <c r="O34">
        <v>6.52</v>
      </c>
      <c r="P34">
        <v>226956</v>
      </c>
      <c r="Q34">
        <v>7.5372592799999998</v>
      </c>
      <c r="R34">
        <v>1.317331845</v>
      </c>
      <c r="S34">
        <v>84.1</v>
      </c>
      <c r="T34">
        <v>42924</v>
      </c>
      <c r="U34">
        <v>137323.33790000001</v>
      </c>
      <c r="V34">
        <v>84356.850999999995</v>
      </c>
      <c r="W34">
        <v>243.44265490000001</v>
      </c>
      <c r="X34">
        <v>61.502600000000001</v>
      </c>
      <c r="Y34">
        <v>34.445166919999998</v>
      </c>
      <c r="Z34">
        <v>232289</v>
      </c>
      <c r="AA34">
        <v>0.36315473799999998</v>
      </c>
    </row>
    <row r="35" spans="1:27" x14ac:dyDescent="0.25">
      <c r="A35" t="s">
        <v>184</v>
      </c>
      <c r="B35">
        <v>139558</v>
      </c>
      <c r="C35">
        <v>10.32</v>
      </c>
      <c r="D35">
        <v>972667.6</v>
      </c>
      <c r="E35">
        <v>112.47</v>
      </c>
      <c r="F35">
        <v>12.88</v>
      </c>
      <c r="G35">
        <v>898.7</v>
      </c>
      <c r="H35">
        <v>70238.094779999999</v>
      </c>
      <c r="I35">
        <v>117.41201239999999</v>
      </c>
      <c r="J35">
        <v>31</v>
      </c>
      <c r="K35">
        <v>11.61</v>
      </c>
      <c r="L35">
        <v>47.28403745</v>
      </c>
      <c r="M35">
        <v>14.9</v>
      </c>
      <c r="N35">
        <v>3.7</v>
      </c>
      <c r="O35">
        <v>7.71</v>
      </c>
      <c r="P35">
        <v>227867</v>
      </c>
      <c r="Q35">
        <v>9.9828345830000007</v>
      </c>
      <c r="R35">
        <v>1.1958574129999999</v>
      </c>
      <c r="S35">
        <v>84.4</v>
      </c>
      <c r="T35">
        <v>45041</v>
      </c>
      <c r="U35">
        <v>138074.53940000001</v>
      </c>
      <c r="V35">
        <v>84673.195999999996</v>
      </c>
      <c r="W35">
        <v>254.3577937</v>
      </c>
      <c r="X35">
        <v>61.904200000000003</v>
      </c>
      <c r="Y35">
        <v>42.539733120000001</v>
      </c>
      <c r="Z35">
        <v>233184</v>
      </c>
      <c r="AA35">
        <v>0.363117521</v>
      </c>
    </row>
    <row r="36" spans="1:27" x14ac:dyDescent="0.25">
      <c r="A36" t="s">
        <v>185</v>
      </c>
      <c r="B36">
        <v>140598</v>
      </c>
      <c r="C36">
        <v>10.86</v>
      </c>
      <c r="D36">
        <v>981469.9</v>
      </c>
      <c r="E36">
        <v>109.4</v>
      </c>
      <c r="F36">
        <v>13.75</v>
      </c>
      <c r="G36">
        <v>904.1</v>
      </c>
      <c r="H36">
        <v>72735.798469999994</v>
      </c>
      <c r="I36">
        <v>117.70100239999999</v>
      </c>
      <c r="J36">
        <v>37</v>
      </c>
      <c r="K36">
        <v>11.91</v>
      </c>
      <c r="L36">
        <v>43.897423310000001</v>
      </c>
      <c r="M36">
        <v>8</v>
      </c>
      <c r="N36">
        <v>3.5</v>
      </c>
      <c r="O36">
        <v>8.19</v>
      </c>
      <c r="P36">
        <v>229428</v>
      </c>
      <c r="Q36">
        <v>11.389999380000001</v>
      </c>
      <c r="R36">
        <v>1.285441909</v>
      </c>
      <c r="S36">
        <v>87.3</v>
      </c>
      <c r="T36">
        <v>44305</v>
      </c>
      <c r="U36">
        <v>138887.73259999999</v>
      </c>
      <c r="V36">
        <v>85087.168000000005</v>
      </c>
      <c r="W36">
        <v>249.8642466</v>
      </c>
      <c r="X36">
        <v>62.1158</v>
      </c>
      <c r="Y36">
        <v>-22.048945570000001</v>
      </c>
      <c r="Z36">
        <v>234227</v>
      </c>
      <c r="AA36">
        <v>0.36326797500000002</v>
      </c>
    </row>
    <row r="37" spans="1:27" x14ac:dyDescent="0.25">
      <c r="A37" t="s">
        <v>186</v>
      </c>
      <c r="B37">
        <v>141000</v>
      </c>
      <c r="C37">
        <v>10.57</v>
      </c>
      <c r="D37">
        <v>990272.1</v>
      </c>
      <c r="E37">
        <v>109.25</v>
      </c>
      <c r="F37">
        <v>13.75</v>
      </c>
      <c r="G37">
        <v>906.6</v>
      </c>
      <c r="H37">
        <v>75189.566059999997</v>
      </c>
      <c r="I37">
        <v>119.4091797</v>
      </c>
      <c r="J37">
        <v>39</v>
      </c>
      <c r="K37">
        <v>11.45</v>
      </c>
      <c r="L37">
        <v>43.495900409999997</v>
      </c>
      <c r="M37">
        <v>7.6</v>
      </c>
      <c r="N37">
        <v>2.7</v>
      </c>
      <c r="O37">
        <v>7.71</v>
      </c>
      <c r="P37">
        <v>229931</v>
      </c>
      <c r="Q37">
        <v>10.97050905</v>
      </c>
      <c r="R37">
        <v>1.308621877</v>
      </c>
      <c r="S37">
        <v>88.4</v>
      </c>
      <c r="T37">
        <v>45450</v>
      </c>
      <c r="U37">
        <v>139350.46350000001</v>
      </c>
      <c r="V37">
        <v>85333.959000000003</v>
      </c>
      <c r="W37">
        <v>258.44438600000001</v>
      </c>
      <c r="X37">
        <v>62.1526</v>
      </c>
      <c r="Y37">
        <v>-7.121277257</v>
      </c>
      <c r="Z37">
        <v>234454</v>
      </c>
      <c r="AA37">
        <v>0.36396887700000002</v>
      </c>
    </row>
    <row r="38" spans="1:27" x14ac:dyDescent="0.25">
      <c r="A38" t="s">
        <v>187</v>
      </c>
      <c r="B38">
        <v>142590</v>
      </c>
      <c r="C38">
        <v>11.15</v>
      </c>
      <c r="D38">
        <v>999074.4</v>
      </c>
      <c r="E38">
        <v>107.48</v>
      </c>
      <c r="F38">
        <v>14.88</v>
      </c>
      <c r="G38">
        <v>908.5</v>
      </c>
      <c r="H38">
        <v>77902.336479999998</v>
      </c>
      <c r="I38">
        <v>121.4064475</v>
      </c>
      <c r="J38">
        <v>44</v>
      </c>
      <c r="K38">
        <v>11.46</v>
      </c>
      <c r="L38">
        <v>42.923208019999997</v>
      </c>
      <c r="M38">
        <v>0.2</v>
      </c>
      <c r="N38">
        <v>2.1</v>
      </c>
      <c r="O38">
        <v>7.58</v>
      </c>
      <c r="P38">
        <v>230645</v>
      </c>
      <c r="Q38">
        <v>12.189412580000001</v>
      </c>
      <c r="R38">
        <v>1.318695186</v>
      </c>
      <c r="S38">
        <v>89.7</v>
      </c>
      <c r="T38">
        <v>46732</v>
      </c>
      <c r="U38">
        <v>140808.3603</v>
      </c>
      <c r="V38">
        <v>85864.413</v>
      </c>
      <c r="W38">
        <v>256.24916889999997</v>
      </c>
      <c r="X38">
        <v>62.351599999999998</v>
      </c>
      <c r="Y38">
        <v>32.396356599999997</v>
      </c>
      <c r="Z38">
        <v>235140</v>
      </c>
      <c r="AA38">
        <v>0.36516293700000002</v>
      </c>
    </row>
    <row r="39" spans="1:27" x14ac:dyDescent="0.25">
      <c r="A39" t="s">
        <v>31</v>
      </c>
      <c r="B39">
        <v>144000</v>
      </c>
      <c r="C39">
        <v>12.21</v>
      </c>
      <c r="D39">
        <v>1008935</v>
      </c>
      <c r="E39">
        <v>106.66</v>
      </c>
      <c r="F39">
        <v>14.88</v>
      </c>
      <c r="G39">
        <v>908.1</v>
      </c>
      <c r="H39">
        <v>80726.018979999993</v>
      </c>
      <c r="I39">
        <v>123.3848136</v>
      </c>
      <c r="J39">
        <v>43</v>
      </c>
      <c r="K39">
        <v>12.12</v>
      </c>
      <c r="L39">
        <v>42.35207887</v>
      </c>
      <c r="M39">
        <v>1.4</v>
      </c>
      <c r="N39">
        <v>2.1</v>
      </c>
      <c r="O39">
        <v>7.76</v>
      </c>
      <c r="P39">
        <v>233919</v>
      </c>
      <c r="Q39">
        <v>11.929369149999999</v>
      </c>
      <c r="R39">
        <v>1.702384546</v>
      </c>
      <c r="S39">
        <v>90.6</v>
      </c>
      <c r="T39">
        <v>47909</v>
      </c>
      <c r="U39">
        <v>142358.1041</v>
      </c>
      <c r="V39">
        <v>87149.904999999999</v>
      </c>
      <c r="W39">
        <v>266.01623189999998</v>
      </c>
      <c r="X39">
        <v>63.0366</v>
      </c>
      <c r="Y39">
        <v>4.1574850630000002</v>
      </c>
      <c r="Z39">
        <v>236597</v>
      </c>
      <c r="AA39">
        <v>0.36834746400000001</v>
      </c>
    </row>
    <row r="40" spans="1:27" x14ac:dyDescent="0.25">
      <c r="A40" t="s">
        <v>32</v>
      </c>
      <c r="B40">
        <v>145602</v>
      </c>
      <c r="C40">
        <v>12.69</v>
      </c>
      <c r="D40">
        <v>1018796</v>
      </c>
      <c r="E40">
        <v>108.12</v>
      </c>
      <c r="F40">
        <v>14.88</v>
      </c>
      <c r="G40">
        <v>906.6</v>
      </c>
      <c r="H40">
        <v>84548.899680000002</v>
      </c>
      <c r="I40">
        <v>124.34526150000001</v>
      </c>
      <c r="J40">
        <v>48</v>
      </c>
      <c r="K40">
        <v>11.85</v>
      </c>
      <c r="L40">
        <v>40.912309479999998</v>
      </c>
      <c r="M40">
        <v>3.2</v>
      </c>
      <c r="N40">
        <v>2.5</v>
      </c>
      <c r="O40">
        <v>9.66</v>
      </c>
      <c r="P40">
        <v>235635</v>
      </c>
      <c r="Q40">
        <v>9.7876021719999997</v>
      </c>
      <c r="R40">
        <v>1.6824771789999999</v>
      </c>
      <c r="S40">
        <v>90.1</v>
      </c>
      <c r="T40">
        <v>47839</v>
      </c>
      <c r="U40">
        <v>143736.4246</v>
      </c>
      <c r="V40">
        <v>87686.644</v>
      </c>
      <c r="W40">
        <v>262.4000916</v>
      </c>
      <c r="X40">
        <v>63.058399999999999</v>
      </c>
      <c r="Y40">
        <v>-34.306074289999998</v>
      </c>
      <c r="Z40">
        <v>237405</v>
      </c>
      <c r="AA40">
        <v>0.369354664</v>
      </c>
    </row>
    <row r="41" spans="1:27" x14ac:dyDescent="0.25">
      <c r="A41" t="s">
        <v>33</v>
      </c>
      <c r="B41">
        <v>144770</v>
      </c>
      <c r="C41">
        <v>12.14</v>
      </c>
      <c r="D41">
        <v>1028656</v>
      </c>
      <c r="E41">
        <v>117.66</v>
      </c>
      <c r="F41">
        <v>14.88</v>
      </c>
      <c r="G41">
        <v>901.6</v>
      </c>
      <c r="H41">
        <v>87116.814320000005</v>
      </c>
      <c r="I41">
        <v>125.04184669999999</v>
      </c>
      <c r="J41">
        <v>49</v>
      </c>
      <c r="K41">
        <v>10.58</v>
      </c>
      <c r="L41">
        <v>40.308389689999998</v>
      </c>
      <c r="M41">
        <v>-1</v>
      </c>
      <c r="N41">
        <v>1.5</v>
      </c>
      <c r="O41">
        <v>10.43</v>
      </c>
      <c r="P41">
        <v>233141</v>
      </c>
      <c r="Q41">
        <v>14.036633180000001</v>
      </c>
      <c r="R41">
        <v>1.5147445879999999</v>
      </c>
      <c r="S41">
        <v>88</v>
      </c>
      <c r="T41">
        <v>47765</v>
      </c>
      <c r="U41">
        <v>142764.21410000001</v>
      </c>
      <c r="V41">
        <v>86994.456000000006</v>
      </c>
      <c r="W41">
        <v>253.23571620000001</v>
      </c>
      <c r="X41">
        <v>62.718400000000003</v>
      </c>
      <c r="Y41">
        <v>-9.5046126350000009</v>
      </c>
      <c r="Z41">
        <v>235364</v>
      </c>
      <c r="AA41">
        <v>0.36961666199999998</v>
      </c>
    </row>
    <row r="42" spans="1:27" x14ac:dyDescent="0.25">
      <c r="A42" t="s">
        <v>34</v>
      </c>
      <c r="B42">
        <v>143948</v>
      </c>
      <c r="C42">
        <v>11.27</v>
      </c>
      <c r="D42">
        <v>1038517</v>
      </c>
      <c r="E42">
        <v>118.1</v>
      </c>
      <c r="F42">
        <v>13.88</v>
      </c>
      <c r="G42">
        <v>892.4</v>
      </c>
      <c r="H42">
        <v>89046.786340000006</v>
      </c>
      <c r="I42">
        <v>124.7266961</v>
      </c>
      <c r="J42">
        <v>54</v>
      </c>
      <c r="K42">
        <v>7.99</v>
      </c>
      <c r="L42">
        <v>39.470249510000002</v>
      </c>
      <c r="M42">
        <v>-1.2</v>
      </c>
      <c r="N42">
        <v>0.6</v>
      </c>
      <c r="O42">
        <v>9.98</v>
      </c>
      <c r="P42">
        <v>231894</v>
      </c>
      <c r="Q42">
        <v>16.839482069999999</v>
      </c>
      <c r="R42">
        <v>1.4489774950000001</v>
      </c>
      <c r="S42">
        <v>89.4</v>
      </c>
      <c r="T42">
        <v>48141</v>
      </c>
      <c r="U42">
        <v>141900.8885</v>
      </c>
      <c r="V42">
        <v>86710.373999999996</v>
      </c>
      <c r="W42">
        <v>254.5359492</v>
      </c>
      <c r="X42">
        <v>62.445900000000002</v>
      </c>
      <c r="Y42">
        <v>-9.922248797</v>
      </c>
      <c r="Z42">
        <v>234928</v>
      </c>
      <c r="AA42">
        <v>0.36909339899999999</v>
      </c>
    </row>
    <row r="43" spans="1:27" x14ac:dyDescent="0.25">
      <c r="A43" t="s">
        <v>35</v>
      </c>
      <c r="B43">
        <v>142823</v>
      </c>
      <c r="C43">
        <v>10.44</v>
      </c>
      <c r="D43">
        <v>1046932</v>
      </c>
      <c r="E43">
        <v>118.05</v>
      </c>
      <c r="F43">
        <v>12.38</v>
      </c>
      <c r="G43">
        <v>881.4</v>
      </c>
      <c r="H43">
        <v>92410.979860000007</v>
      </c>
      <c r="I43">
        <v>125.9764842</v>
      </c>
      <c r="J43">
        <v>60</v>
      </c>
      <c r="K43">
        <v>6.64</v>
      </c>
      <c r="L43">
        <v>38.727250060000003</v>
      </c>
      <c r="M43">
        <v>-6.7</v>
      </c>
      <c r="N43">
        <v>-0.1</v>
      </c>
      <c r="O43">
        <v>8.6999999999999993</v>
      </c>
      <c r="P43">
        <v>231383</v>
      </c>
      <c r="Q43">
        <v>10.95821552</v>
      </c>
      <c r="R43">
        <v>1.776625825</v>
      </c>
      <c r="S43">
        <v>89.1</v>
      </c>
      <c r="T43">
        <v>46512</v>
      </c>
      <c r="U43">
        <v>140566.1912</v>
      </c>
      <c r="V43">
        <v>86464.001999999993</v>
      </c>
      <c r="W43">
        <v>235.2813208</v>
      </c>
      <c r="X43">
        <v>62.376100000000001</v>
      </c>
      <c r="Y43">
        <v>-18.514715989999999</v>
      </c>
      <c r="Z43">
        <v>234032</v>
      </c>
      <c r="AA43">
        <v>0.36945375800000002</v>
      </c>
    </row>
    <row r="44" spans="1:27" x14ac:dyDescent="0.25">
      <c r="A44" t="s">
        <v>36</v>
      </c>
      <c r="B44">
        <v>141317</v>
      </c>
      <c r="C44">
        <v>10.39</v>
      </c>
      <c r="D44">
        <v>1055347</v>
      </c>
      <c r="E44">
        <v>115.3</v>
      </c>
      <c r="F44">
        <v>11.38</v>
      </c>
      <c r="G44">
        <v>869.9</v>
      </c>
      <c r="H44">
        <v>96710.671170000001</v>
      </c>
      <c r="I44">
        <v>125.1751756</v>
      </c>
      <c r="J44">
        <v>68</v>
      </c>
      <c r="K44">
        <v>5.38</v>
      </c>
      <c r="L44">
        <v>38.395373829999997</v>
      </c>
      <c r="M44">
        <v>-6.2</v>
      </c>
      <c r="N44">
        <v>-1.2</v>
      </c>
      <c r="O44">
        <v>6.01</v>
      </c>
      <c r="P44">
        <v>230609</v>
      </c>
      <c r="Q44">
        <v>11.02843103</v>
      </c>
      <c r="R44">
        <v>1.975546976</v>
      </c>
      <c r="S44">
        <v>90.4</v>
      </c>
      <c r="T44">
        <v>48053</v>
      </c>
      <c r="U44">
        <v>138849.67540000001</v>
      </c>
      <c r="V44">
        <v>86307.296000000002</v>
      </c>
      <c r="W44">
        <v>237.3756233</v>
      </c>
      <c r="X44">
        <v>62.210099999999997</v>
      </c>
      <c r="Y44">
        <v>-82.569607899999994</v>
      </c>
      <c r="Z44">
        <v>234041</v>
      </c>
      <c r="AA44">
        <v>0.36876998500000002</v>
      </c>
    </row>
    <row r="45" spans="1:27" x14ac:dyDescent="0.25">
      <c r="A45" t="s">
        <v>37</v>
      </c>
      <c r="B45">
        <v>141611</v>
      </c>
      <c r="C45">
        <v>10.050000000000001</v>
      </c>
      <c r="D45">
        <v>1063762</v>
      </c>
      <c r="E45">
        <v>115.73</v>
      </c>
      <c r="F45">
        <v>10.38</v>
      </c>
      <c r="G45">
        <v>859.7</v>
      </c>
      <c r="H45">
        <v>99004.598320000005</v>
      </c>
      <c r="I45">
        <v>127.23568</v>
      </c>
      <c r="J45">
        <v>71</v>
      </c>
      <c r="K45">
        <v>5.73</v>
      </c>
      <c r="L45">
        <v>37.872261610000002</v>
      </c>
      <c r="M45">
        <v>-3.8</v>
      </c>
      <c r="N45">
        <v>-1</v>
      </c>
      <c r="O45">
        <v>4.76</v>
      </c>
      <c r="P45">
        <v>229923</v>
      </c>
      <c r="Q45">
        <v>11.80561324</v>
      </c>
      <c r="R45">
        <v>1.770011274</v>
      </c>
      <c r="S45">
        <v>91.9</v>
      </c>
      <c r="T45">
        <v>48784</v>
      </c>
      <c r="U45">
        <v>139331.95749999999</v>
      </c>
      <c r="V45">
        <v>86297.24</v>
      </c>
      <c r="W45">
        <v>237.75850460000001</v>
      </c>
      <c r="X45">
        <v>61.963900000000002</v>
      </c>
      <c r="Y45">
        <v>-62.895076690000003</v>
      </c>
      <c r="Z45">
        <v>234090</v>
      </c>
      <c r="AA45">
        <v>0.36864983600000001</v>
      </c>
    </row>
    <row r="46" spans="1:27" x14ac:dyDescent="0.25">
      <c r="A46" t="s">
        <v>38</v>
      </c>
      <c r="B46">
        <v>140930</v>
      </c>
      <c r="C46">
        <v>9.84</v>
      </c>
      <c r="D46">
        <v>1072178</v>
      </c>
      <c r="E46">
        <v>116.91</v>
      </c>
      <c r="F46">
        <v>10.38</v>
      </c>
      <c r="G46">
        <v>852.1</v>
      </c>
      <c r="H46">
        <v>101898.8645</v>
      </c>
      <c r="I46">
        <v>128.1054833</v>
      </c>
      <c r="J46">
        <v>69</v>
      </c>
      <c r="K46">
        <v>6.02</v>
      </c>
      <c r="L46">
        <v>37.38197503</v>
      </c>
      <c r="M46">
        <v>-0.7</v>
      </c>
      <c r="N46">
        <v>-1.1000000000000001</v>
      </c>
      <c r="O46">
        <v>4.1500000000000004</v>
      </c>
      <c r="P46">
        <v>230595</v>
      </c>
      <c r="Q46">
        <v>11.65341454</v>
      </c>
      <c r="R46">
        <v>1.5242767719999999</v>
      </c>
      <c r="S46">
        <v>91.1</v>
      </c>
      <c r="T46">
        <v>48623</v>
      </c>
      <c r="U46">
        <v>138444.40429999999</v>
      </c>
      <c r="V46">
        <v>86528.108999999997</v>
      </c>
      <c r="W46">
        <v>240.07199209999999</v>
      </c>
      <c r="X46">
        <v>61.974299999999999</v>
      </c>
      <c r="Y46">
        <v>-44.162986420000003</v>
      </c>
      <c r="Z46">
        <v>234421</v>
      </c>
      <c r="AA46">
        <v>0.36911415400000003</v>
      </c>
    </row>
    <row r="47" spans="1:27" x14ac:dyDescent="0.25">
      <c r="A47" t="s">
        <v>39</v>
      </c>
      <c r="B47">
        <v>140727</v>
      </c>
      <c r="C47">
        <v>9.67</v>
      </c>
      <c r="D47">
        <v>1077237</v>
      </c>
      <c r="E47">
        <v>114.87</v>
      </c>
      <c r="F47">
        <v>10.38</v>
      </c>
      <c r="G47">
        <v>847.6</v>
      </c>
      <c r="H47">
        <v>104344.5695</v>
      </c>
      <c r="I47">
        <v>128.97510170000001</v>
      </c>
      <c r="J47">
        <v>71</v>
      </c>
      <c r="K47">
        <v>5.41</v>
      </c>
      <c r="L47">
        <v>37.034158269999999</v>
      </c>
      <c r="M47">
        <v>4.4000000000000004</v>
      </c>
      <c r="N47">
        <v>-0.7</v>
      </c>
      <c r="O47">
        <v>4.0999999999999996</v>
      </c>
      <c r="P47">
        <v>231898</v>
      </c>
      <c r="Q47">
        <v>10.14791396</v>
      </c>
      <c r="R47">
        <v>1.439620618</v>
      </c>
      <c r="S47">
        <v>90.6</v>
      </c>
      <c r="T47">
        <v>49269</v>
      </c>
      <c r="U47">
        <v>138283.7211</v>
      </c>
      <c r="V47">
        <v>86942.918999999994</v>
      </c>
      <c r="W47">
        <v>242.73275029999999</v>
      </c>
      <c r="X47">
        <v>62.093000000000004</v>
      </c>
      <c r="Y47">
        <v>-70.681046850000001</v>
      </c>
      <c r="Z47">
        <v>234193</v>
      </c>
      <c r="AA47">
        <v>0.37124473800000002</v>
      </c>
    </row>
    <row r="48" spans="1:27" x14ac:dyDescent="0.25">
      <c r="A48" t="s">
        <v>40</v>
      </c>
      <c r="B48">
        <v>143356</v>
      </c>
      <c r="C48">
        <v>9.31</v>
      </c>
      <c r="D48">
        <v>1082296</v>
      </c>
      <c r="E48">
        <v>115.68</v>
      </c>
      <c r="F48">
        <v>9.8800000000000008</v>
      </c>
      <c r="G48">
        <v>846.1</v>
      </c>
      <c r="H48">
        <v>105390.33930000001</v>
      </c>
      <c r="I48">
        <v>128.75937160000001</v>
      </c>
      <c r="J48">
        <v>70</v>
      </c>
      <c r="K48">
        <v>4.25</v>
      </c>
      <c r="L48">
        <v>35.252304799999997</v>
      </c>
      <c r="M48">
        <v>8.8000000000000007</v>
      </c>
      <c r="N48">
        <v>1</v>
      </c>
      <c r="O48">
        <v>4.17</v>
      </c>
      <c r="P48">
        <v>232154</v>
      </c>
      <c r="Q48">
        <v>11.061066589999999</v>
      </c>
      <c r="R48">
        <v>1.374412821</v>
      </c>
      <c r="S48">
        <v>90.1</v>
      </c>
      <c r="T48">
        <v>50466</v>
      </c>
      <c r="U48">
        <v>140955.36780000001</v>
      </c>
      <c r="V48">
        <v>87247.532000000007</v>
      </c>
      <c r="W48">
        <v>258.02277249999997</v>
      </c>
      <c r="X48">
        <v>62.021599999999999</v>
      </c>
      <c r="Y48">
        <v>-154.11656389999999</v>
      </c>
      <c r="Z48">
        <v>234419</v>
      </c>
      <c r="AA48">
        <v>0.37218626500000002</v>
      </c>
    </row>
    <row r="49" spans="1:27" x14ac:dyDescent="0.25">
      <c r="A49" t="s">
        <v>41</v>
      </c>
      <c r="B49">
        <v>145301</v>
      </c>
      <c r="C49">
        <v>9.33</v>
      </c>
      <c r="D49">
        <v>1087356</v>
      </c>
      <c r="E49">
        <v>112.33</v>
      </c>
      <c r="F49">
        <v>8.8800000000000008</v>
      </c>
      <c r="G49">
        <v>839.8</v>
      </c>
      <c r="H49">
        <v>104909.8532</v>
      </c>
      <c r="I49">
        <v>130.11067109999999</v>
      </c>
      <c r="J49">
        <v>67</v>
      </c>
      <c r="K49">
        <v>2.27</v>
      </c>
      <c r="L49">
        <v>35.386956140000002</v>
      </c>
      <c r="M49">
        <v>7.1</v>
      </c>
      <c r="N49">
        <v>2.1</v>
      </c>
      <c r="O49">
        <v>3.63</v>
      </c>
      <c r="P49">
        <v>234152</v>
      </c>
      <c r="Q49">
        <v>10.548232949999999</v>
      </c>
      <c r="R49">
        <v>1.344325999</v>
      </c>
      <c r="S49">
        <v>89.3</v>
      </c>
      <c r="T49">
        <v>49503</v>
      </c>
      <c r="U49">
        <v>142774.5656</v>
      </c>
      <c r="V49">
        <v>88047.822</v>
      </c>
      <c r="W49">
        <v>248.89636609999999</v>
      </c>
      <c r="X49">
        <v>62.341200000000001</v>
      </c>
      <c r="Y49">
        <v>-123.7035917</v>
      </c>
      <c r="Z49">
        <v>236065</v>
      </c>
      <c r="AA49">
        <v>0.37298126399999998</v>
      </c>
    </row>
    <row r="50" spans="1:27" x14ac:dyDescent="0.25">
      <c r="A50" t="s">
        <v>42</v>
      </c>
      <c r="B50">
        <v>145974</v>
      </c>
      <c r="C50">
        <v>7.44</v>
      </c>
      <c r="D50">
        <v>1092415</v>
      </c>
      <c r="E50">
        <v>98.29</v>
      </c>
      <c r="F50">
        <v>6.88</v>
      </c>
      <c r="G50">
        <v>834.7</v>
      </c>
      <c r="H50">
        <v>107170.7163</v>
      </c>
      <c r="I50">
        <v>130.80435069999999</v>
      </c>
      <c r="J50">
        <v>68</v>
      </c>
      <c r="K50">
        <v>1.68</v>
      </c>
      <c r="L50">
        <v>35.179977450000003</v>
      </c>
      <c r="M50">
        <v>6.8</v>
      </c>
      <c r="N50">
        <v>3</v>
      </c>
      <c r="O50">
        <v>3.05</v>
      </c>
      <c r="P50">
        <v>236250</v>
      </c>
      <c r="Q50">
        <v>12.17042004</v>
      </c>
      <c r="R50">
        <v>1.6681427129999999</v>
      </c>
      <c r="S50">
        <v>95.5</v>
      </c>
      <c r="T50">
        <v>51430</v>
      </c>
      <c r="U50">
        <v>143374.2328</v>
      </c>
      <c r="V50">
        <v>88820.876999999993</v>
      </c>
      <c r="W50">
        <v>252.99583229999999</v>
      </c>
      <c r="X50">
        <v>62.540300000000002</v>
      </c>
      <c r="Y50">
        <v>-103.2657689</v>
      </c>
      <c r="Z50">
        <v>237729</v>
      </c>
      <c r="AA50">
        <v>0.373622389</v>
      </c>
    </row>
    <row r="51" spans="1:27" x14ac:dyDescent="0.25">
      <c r="A51" t="s">
        <v>43</v>
      </c>
      <c r="B51">
        <v>147620</v>
      </c>
      <c r="C51">
        <v>6.87</v>
      </c>
      <c r="D51">
        <v>1097552</v>
      </c>
      <c r="E51">
        <v>93.74</v>
      </c>
      <c r="F51">
        <v>5.88</v>
      </c>
      <c r="G51">
        <v>831.6</v>
      </c>
      <c r="H51">
        <v>110474.06969999999</v>
      </c>
      <c r="I51">
        <v>130.42722259999999</v>
      </c>
      <c r="J51">
        <v>73</v>
      </c>
      <c r="K51">
        <v>0.69</v>
      </c>
      <c r="L51">
        <v>34.908766270000001</v>
      </c>
      <c r="M51">
        <v>5.9</v>
      </c>
      <c r="N51">
        <v>3.7</v>
      </c>
      <c r="O51">
        <v>1.81</v>
      </c>
      <c r="P51">
        <v>238726</v>
      </c>
      <c r="Q51">
        <v>12.34716675</v>
      </c>
      <c r="R51">
        <v>1.8617561439999999</v>
      </c>
      <c r="S51">
        <v>99.9</v>
      </c>
      <c r="T51">
        <v>52186</v>
      </c>
      <c r="U51">
        <v>145141.02900000001</v>
      </c>
      <c r="V51">
        <v>89707.062000000005</v>
      </c>
      <c r="W51">
        <v>263.5443032</v>
      </c>
      <c r="X51">
        <v>62.942300000000003</v>
      </c>
      <c r="Y51">
        <v>-142.37446660000001</v>
      </c>
      <c r="Z51">
        <v>239350</v>
      </c>
      <c r="AA51">
        <v>0.37479449300000001</v>
      </c>
    </row>
    <row r="52" spans="1:27" x14ac:dyDescent="0.25">
      <c r="A52" t="s">
        <v>44</v>
      </c>
      <c r="B52">
        <v>149005</v>
      </c>
      <c r="C52">
        <v>7.12</v>
      </c>
      <c r="D52">
        <v>1102689</v>
      </c>
      <c r="E52">
        <v>96.4</v>
      </c>
      <c r="F52">
        <v>5.88</v>
      </c>
      <c r="G52">
        <v>832.4</v>
      </c>
      <c r="H52">
        <v>112321.26270000001</v>
      </c>
      <c r="I52">
        <v>131.06434609999999</v>
      </c>
      <c r="J52">
        <v>63</v>
      </c>
      <c r="K52">
        <v>2.15</v>
      </c>
      <c r="L52">
        <v>33.588300689999997</v>
      </c>
      <c r="M52">
        <v>0.3</v>
      </c>
      <c r="N52">
        <v>2.4</v>
      </c>
      <c r="O52">
        <v>1.27</v>
      </c>
      <c r="P52">
        <v>240363</v>
      </c>
      <c r="Q52">
        <v>11.8904824</v>
      </c>
      <c r="R52">
        <v>1.7470664929999999</v>
      </c>
      <c r="S52">
        <v>100.7</v>
      </c>
      <c r="T52">
        <v>51488</v>
      </c>
      <c r="U52">
        <v>146500.99600000001</v>
      </c>
      <c r="V52">
        <v>90440.312000000005</v>
      </c>
      <c r="W52">
        <v>255.47455540000001</v>
      </c>
      <c r="X52">
        <v>63.246899999999997</v>
      </c>
      <c r="Y52">
        <v>-172.1623721</v>
      </c>
      <c r="Z52">
        <v>240879</v>
      </c>
      <c r="AA52">
        <v>0.37545951300000002</v>
      </c>
    </row>
    <row r="53" spans="1:27" x14ac:dyDescent="0.25">
      <c r="A53" t="s">
        <v>45</v>
      </c>
      <c r="B53">
        <v>151653</v>
      </c>
      <c r="C53">
        <v>6.55</v>
      </c>
      <c r="D53">
        <v>1107826</v>
      </c>
      <c r="E53">
        <v>97.55</v>
      </c>
      <c r="F53">
        <v>5.88</v>
      </c>
      <c r="G53">
        <v>832.8</v>
      </c>
      <c r="H53">
        <v>114599.3989</v>
      </c>
      <c r="I53">
        <v>132.5135458</v>
      </c>
      <c r="J53">
        <v>63</v>
      </c>
      <c r="K53">
        <v>3.56</v>
      </c>
      <c r="L53">
        <v>33.541238730000003</v>
      </c>
      <c r="M53">
        <v>3.5</v>
      </c>
      <c r="N53">
        <v>3.1</v>
      </c>
      <c r="O53">
        <v>1.63</v>
      </c>
      <c r="P53">
        <v>242825</v>
      </c>
      <c r="Q53">
        <v>10.96364724</v>
      </c>
      <c r="R53">
        <v>1.7564963119999999</v>
      </c>
      <c r="S53">
        <v>100.9</v>
      </c>
      <c r="T53">
        <v>52355</v>
      </c>
      <c r="U53">
        <v>149022.73199999999</v>
      </c>
      <c r="V53">
        <v>91459.739000000001</v>
      </c>
      <c r="W53">
        <v>257.92309289999997</v>
      </c>
      <c r="X53">
        <v>63.755899999999997</v>
      </c>
      <c r="Y53">
        <v>-135.17513890000001</v>
      </c>
      <c r="Z53">
        <v>243075</v>
      </c>
      <c r="AA53">
        <v>0.376261397</v>
      </c>
    </row>
    <row r="54" spans="1:27" x14ac:dyDescent="0.25">
      <c r="A54" t="s">
        <v>46</v>
      </c>
      <c r="B54">
        <v>152824</v>
      </c>
      <c r="C54">
        <v>6.13</v>
      </c>
      <c r="D54">
        <v>1112962</v>
      </c>
      <c r="E54">
        <v>97.87</v>
      </c>
      <c r="F54">
        <v>5.38</v>
      </c>
      <c r="G54">
        <v>829.1</v>
      </c>
      <c r="H54">
        <v>117174.8328</v>
      </c>
      <c r="I54">
        <v>133.03011269999999</v>
      </c>
      <c r="J54">
        <v>60</v>
      </c>
      <c r="K54">
        <v>3.77</v>
      </c>
      <c r="L54">
        <v>33.28519472</v>
      </c>
      <c r="M54">
        <v>3.6</v>
      </c>
      <c r="N54">
        <v>3.2</v>
      </c>
      <c r="O54">
        <v>1.55</v>
      </c>
      <c r="P54">
        <v>245157</v>
      </c>
      <c r="Q54">
        <v>10.203164810000001</v>
      </c>
      <c r="R54">
        <v>1.752045058</v>
      </c>
      <c r="S54">
        <v>100.6</v>
      </c>
      <c r="T54">
        <v>53771</v>
      </c>
      <c r="U54">
        <v>150075.54399999999</v>
      </c>
      <c r="V54">
        <v>92306.956999999995</v>
      </c>
      <c r="W54">
        <v>258.3594903</v>
      </c>
      <c r="X54">
        <v>64.143799999999999</v>
      </c>
      <c r="Y54">
        <v>-114.4526439</v>
      </c>
      <c r="Z54">
        <v>244689</v>
      </c>
      <c r="AA54">
        <v>0.37724195599999999</v>
      </c>
    </row>
    <row r="55" spans="1:27" x14ac:dyDescent="0.25">
      <c r="A55" t="s">
        <v>47</v>
      </c>
      <c r="B55">
        <v>154652</v>
      </c>
      <c r="C55">
        <v>6.38</v>
      </c>
      <c r="D55">
        <v>1119080</v>
      </c>
      <c r="E55">
        <v>97.11</v>
      </c>
      <c r="F55">
        <v>5.13</v>
      </c>
      <c r="G55">
        <v>838.7</v>
      </c>
      <c r="H55">
        <v>118926.48</v>
      </c>
      <c r="I55">
        <v>132.48166359999999</v>
      </c>
      <c r="J55">
        <v>57</v>
      </c>
      <c r="K55">
        <v>4.3099999999999996</v>
      </c>
      <c r="L55">
        <v>33.321361400000001</v>
      </c>
      <c r="M55">
        <v>5.2</v>
      </c>
      <c r="N55">
        <v>3.5</v>
      </c>
      <c r="O55">
        <v>2.38</v>
      </c>
      <c r="P55">
        <v>248574</v>
      </c>
      <c r="Q55">
        <v>9.3860415130000003</v>
      </c>
      <c r="R55">
        <v>1.6101296430000001</v>
      </c>
      <c r="S55">
        <v>101.7</v>
      </c>
      <c r="T55">
        <v>55931</v>
      </c>
      <c r="U55">
        <v>152070.7984</v>
      </c>
      <c r="V55">
        <v>93463.816000000006</v>
      </c>
      <c r="W55">
        <v>266.5478329</v>
      </c>
      <c r="X55">
        <v>64.640900000000002</v>
      </c>
      <c r="Y55">
        <v>-141.99975989999999</v>
      </c>
      <c r="Z55">
        <v>247438</v>
      </c>
      <c r="AA55">
        <v>0.37772620200000001</v>
      </c>
    </row>
    <row r="56" spans="1:27" x14ac:dyDescent="0.25">
      <c r="A56" t="s">
        <v>48</v>
      </c>
      <c r="B56">
        <v>154724</v>
      </c>
      <c r="C56">
        <v>8.02</v>
      </c>
      <c r="D56">
        <v>1125198</v>
      </c>
      <c r="E56">
        <v>94.68</v>
      </c>
      <c r="F56">
        <v>5.13</v>
      </c>
      <c r="G56">
        <v>840.2</v>
      </c>
      <c r="H56">
        <v>121120.4173</v>
      </c>
      <c r="I56">
        <v>131.74332469999999</v>
      </c>
      <c r="J56">
        <v>59</v>
      </c>
      <c r="K56">
        <v>2.99</v>
      </c>
      <c r="L56">
        <v>32.46649189</v>
      </c>
      <c r="M56">
        <v>7.1</v>
      </c>
      <c r="N56">
        <v>3.5</v>
      </c>
      <c r="O56">
        <v>2.58</v>
      </c>
      <c r="P56">
        <v>252248</v>
      </c>
      <c r="Q56">
        <v>10.67508306</v>
      </c>
      <c r="R56">
        <v>1.5681063120000001</v>
      </c>
      <c r="S56">
        <v>103.2</v>
      </c>
      <c r="T56">
        <v>56154</v>
      </c>
      <c r="U56">
        <v>151872.97589999999</v>
      </c>
      <c r="V56">
        <v>94811.739000000001</v>
      </c>
      <c r="W56">
        <v>272.56799039999999</v>
      </c>
      <c r="X56">
        <v>65.414900000000003</v>
      </c>
      <c r="Y56">
        <v>-157.9270295</v>
      </c>
      <c r="Z56">
        <v>250235</v>
      </c>
      <c r="AA56">
        <v>0.378890799</v>
      </c>
    </row>
    <row r="57" spans="1:27" x14ac:dyDescent="0.25">
      <c r="A57" t="s">
        <v>49</v>
      </c>
      <c r="B57">
        <v>156307</v>
      </c>
      <c r="C57">
        <v>8.5399999999999991</v>
      </c>
      <c r="D57">
        <v>1131316</v>
      </c>
      <c r="E57">
        <v>94.38</v>
      </c>
      <c r="F57">
        <v>5.63</v>
      </c>
      <c r="G57">
        <v>845.5</v>
      </c>
      <c r="H57">
        <v>123152.9103</v>
      </c>
      <c r="I57">
        <v>132.68910360000001</v>
      </c>
      <c r="J57">
        <v>54</v>
      </c>
      <c r="K57">
        <v>3.25</v>
      </c>
      <c r="L57">
        <v>32.402373330000003</v>
      </c>
      <c r="M57">
        <v>4.3</v>
      </c>
      <c r="N57">
        <v>2.6</v>
      </c>
      <c r="O57">
        <v>2.31</v>
      </c>
      <c r="P57">
        <v>255968</v>
      </c>
      <c r="Q57">
        <v>10.84756687</v>
      </c>
      <c r="R57">
        <v>1.5810505960000001</v>
      </c>
      <c r="S57">
        <v>105.8</v>
      </c>
      <c r="T57">
        <v>57765</v>
      </c>
      <c r="U57">
        <v>153655.72020000001</v>
      </c>
      <c r="V57">
        <v>96041.085000000006</v>
      </c>
      <c r="W57">
        <v>273.4994982</v>
      </c>
      <c r="X57">
        <v>66.302400000000006</v>
      </c>
      <c r="Y57">
        <v>-118.668847</v>
      </c>
      <c r="Z57">
        <v>252609</v>
      </c>
      <c r="AA57">
        <v>0.38019660799999999</v>
      </c>
    </row>
    <row r="58" spans="1:27" x14ac:dyDescent="0.25">
      <c r="A58" t="s">
        <v>50</v>
      </c>
      <c r="B58">
        <v>157035</v>
      </c>
      <c r="C58">
        <v>8.6300000000000008</v>
      </c>
      <c r="D58">
        <v>1137433</v>
      </c>
      <c r="E58">
        <v>95.43</v>
      </c>
      <c r="F58">
        <v>6.13</v>
      </c>
      <c r="G58">
        <v>851.5</v>
      </c>
      <c r="H58">
        <v>127161.2239</v>
      </c>
      <c r="I58">
        <v>132.44392210000001</v>
      </c>
      <c r="J58">
        <v>51</v>
      </c>
      <c r="K58">
        <v>3.8</v>
      </c>
      <c r="L58">
        <v>32.169739739999997</v>
      </c>
      <c r="M58">
        <v>7.2</v>
      </c>
      <c r="N58">
        <v>2.2000000000000002</v>
      </c>
      <c r="O58">
        <v>2.63</v>
      </c>
      <c r="P58">
        <v>258184</v>
      </c>
      <c r="Q58">
        <v>10.44981389</v>
      </c>
      <c r="R58">
        <v>1.616932686</v>
      </c>
      <c r="S58">
        <v>105.1</v>
      </c>
      <c r="T58">
        <v>59313</v>
      </c>
      <c r="U58">
        <v>154391.4045</v>
      </c>
      <c r="V58">
        <v>97025.735000000001</v>
      </c>
      <c r="W58">
        <v>290.12052390000002</v>
      </c>
      <c r="X58">
        <v>66.879400000000004</v>
      </c>
      <c r="Y58">
        <v>-85.055791249999999</v>
      </c>
      <c r="Z58">
        <v>254251</v>
      </c>
      <c r="AA58">
        <v>0.38161397600000002</v>
      </c>
    </row>
    <row r="59" spans="1:27" x14ac:dyDescent="0.25">
      <c r="A59" t="s">
        <v>51</v>
      </c>
      <c r="B59">
        <v>156790</v>
      </c>
      <c r="C59">
        <v>8.65</v>
      </c>
      <c r="D59">
        <v>1144403</v>
      </c>
      <c r="E59">
        <v>93.49</v>
      </c>
      <c r="F59">
        <v>6.63</v>
      </c>
      <c r="G59">
        <v>853.4</v>
      </c>
      <c r="H59">
        <v>130258.2804</v>
      </c>
      <c r="I59">
        <v>131.2418337</v>
      </c>
      <c r="J59">
        <v>49</v>
      </c>
      <c r="K59">
        <v>3.93</v>
      </c>
      <c r="L59">
        <v>31.709501100000001</v>
      </c>
      <c r="M59">
        <v>2.8</v>
      </c>
      <c r="N59">
        <v>1.5</v>
      </c>
      <c r="O59">
        <v>3.4</v>
      </c>
      <c r="P59">
        <v>259318</v>
      </c>
      <c r="Q59">
        <v>10.674625730000001</v>
      </c>
      <c r="R59">
        <v>1.6783525989999999</v>
      </c>
      <c r="S59">
        <v>108.3</v>
      </c>
      <c r="T59">
        <v>62018</v>
      </c>
      <c r="U59">
        <v>153912.15270000001</v>
      </c>
      <c r="V59">
        <v>97379.370999999999</v>
      </c>
      <c r="W59">
        <v>284.22202959999998</v>
      </c>
      <c r="X59">
        <v>67</v>
      </c>
      <c r="Y59">
        <v>-111.88164690000001</v>
      </c>
      <c r="Z59">
        <v>254731</v>
      </c>
      <c r="AA59">
        <v>0.38228315800000001</v>
      </c>
    </row>
    <row r="60" spans="1:27" x14ac:dyDescent="0.25">
      <c r="A60" t="s">
        <v>52</v>
      </c>
      <c r="B60">
        <v>158122</v>
      </c>
      <c r="C60">
        <v>8.09</v>
      </c>
      <c r="D60">
        <v>1151372</v>
      </c>
      <c r="E60">
        <v>90.51</v>
      </c>
      <c r="F60">
        <v>6.63</v>
      </c>
      <c r="G60">
        <v>855.1</v>
      </c>
      <c r="H60">
        <v>132587.45740000001</v>
      </c>
      <c r="I60">
        <v>132.03664800000001</v>
      </c>
      <c r="J60">
        <v>42</v>
      </c>
      <c r="K60">
        <v>5</v>
      </c>
      <c r="L60">
        <v>29.833003980000001</v>
      </c>
      <c r="M60">
        <v>5.6</v>
      </c>
      <c r="N60">
        <v>1.9</v>
      </c>
      <c r="O60">
        <v>3.41</v>
      </c>
      <c r="P60">
        <v>261086</v>
      </c>
      <c r="Q60">
        <v>11.354179719999999</v>
      </c>
      <c r="R60">
        <v>1.7025943100000001</v>
      </c>
      <c r="S60">
        <v>110.3</v>
      </c>
      <c r="T60">
        <v>61248</v>
      </c>
      <c r="U60">
        <v>155326.3339</v>
      </c>
      <c r="V60">
        <v>97916.11</v>
      </c>
      <c r="W60">
        <v>300.38585389999997</v>
      </c>
      <c r="X60">
        <v>67.3</v>
      </c>
      <c r="Y60">
        <v>-129.4165519</v>
      </c>
      <c r="Z60">
        <v>255341</v>
      </c>
      <c r="AA60">
        <v>0.38347194499999998</v>
      </c>
    </row>
    <row r="61" spans="1:27" x14ac:dyDescent="0.25">
      <c r="A61" t="s">
        <v>53</v>
      </c>
      <c r="B61">
        <v>160039</v>
      </c>
      <c r="C61">
        <v>7.77</v>
      </c>
      <c r="D61">
        <v>1158342</v>
      </c>
      <c r="E61">
        <v>89.9</v>
      </c>
      <c r="F61">
        <v>6.63</v>
      </c>
      <c r="G61">
        <v>854.8</v>
      </c>
      <c r="H61">
        <v>135497.9811</v>
      </c>
      <c r="I61">
        <v>132.3566275</v>
      </c>
      <c r="J61">
        <v>47</v>
      </c>
      <c r="K61">
        <v>4.2699999999999996</v>
      </c>
      <c r="L61">
        <v>29.644439330000001</v>
      </c>
      <c r="M61">
        <v>8.6</v>
      </c>
      <c r="N61">
        <v>2</v>
      </c>
      <c r="O61">
        <v>3.67</v>
      </c>
      <c r="P61">
        <v>264444</v>
      </c>
      <c r="Q61">
        <v>10.27765423</v>
      </c>
      <c r="R61">
        <v>1.7745727170000001</v>
      </c>
      <c r="S61">
        <v>112.2</v>
      </c>
      <c r="T61">
        <v>63345</v>
      </c>
      <c r="U61">
        <v>157280.6874</v>
      </c>
      <c r="V61">
        <v>99049.923999999999</v>
      </c>
      <c r="W61">
        <v>310.7195686</v>
      </c>
      <c r="X61">
        <v>68</v>
      </c>
      <c r="Y61">
        <v>-111.4269874</v>
      </c>
      <c r="Z61">
        <v>257752</v>
      </c>
      <c r="AA61">
        <v>0.38428382300000002</v>
      </c>
    </row>
    <row r="62" spans="1:27" x14ac:dyDescent="0.25">
      <c r="A62" t="s">
        <v>54</v>
      </c>
      <c r="B62">
        <v>161417</v>
      </c>
      <c r="C62">
        <v>7.28</v>
      </c>
      <c r="D62">
        <v>1165312</v>
      </c>
      <c r="E62">
        <v>89.37</v>
      </c>
      <c r="F62">
        <v>6.38</v>
      </c>
      <c r="G62">
        <v>858.7</v>
      </c>
      <c r="H62">
        <v>137893.9963</v>
      </c>
      <c r="I62">
        <v>133.50469190000001</v>
      </c>
      <c r="J62">
        <v>46</v>
      </c>
      <c r="K62">
        <v>4.84</v>
      </c>
      <c r="L62">
        <v>29.503564239999999</v>
      </c>
      <c r="M62">
        <v>5.0999999999999996</v>
      </c>
      <c r="N62">
        <v>2.5</v>
      </c>
      <c r="O62">
        <v>3.16</v>
      </c>
      <c r="P62">
        <v>265989</v>
      </c>
      <c r="Q62">
        <v>10.79756566</v>
      </c>
      <c r="R62">
        <v>1.7572069189999999</v>
      </c>
      <c r="S62">
        <v>111.6</v>
      </c>
      <c r="T62">
        <v>64198</v>
      </c>
      <c r="U62">
        <v>158553.43359999999</v>
      </c>
      <c r="V62">
        <v>99493.225999999995</v>
      </c>
      <c r="W62">
        <v>306.72439159999999</v>
      </c>
      <c r="X62">
        <v>68.2</v>
      </c>
      <c r="Y62">
        <v>-68.346057450000004</v>
      </c>
      <c r="Z62">
        <v>258615</v>
      </c>
      <c r="AA62">
        <v>0.38471560399999999</v>
      </c>
    </row>
    <row r="63" spans="1:27" x14ac:dyDescent="0.25">
      <c r="A63" t="s">
        <v>55</v>
      </c>
      <c r="B63">
        <v>163889</v>
      </c>
      <c r="C63">
        <v>7.19</v>
      </c>
      <c r="D63">
        <v>1172462</v>
      </c>
      <c r="E63">
        <v>88.56</v>
      </c>
      <c r="F63">
        <v>5.94</v>
      </c>
      <c r="G63">
        <v>859.5</v>
      </c>
      <c r="H63">
        <v>141145.23759999999</v>
      </c>
      <c r="I63">
        <v>133.2739693</v>
      </c>
      <c r="J63">
        <v>49</v>
      </c>
      <c r="K63">
        <v>4.49</v>
      </c>
      <c r="L63">
        <v>29.35823821</v>
      </c>
      <c r="M63">
        <v>11.4</v>
      </c>
      <c r="N63">
        <v>3.7</v>
      </c>
      <c r="O63">
        <v>2.77</v>
      </c>
      <c r="P63">
        <v>269017</v>
      </c>
      <c r="Q63">
        <v>12.11048714</v>
      </c>
      <c r="R63">
        <v>1.7826825129999999</v>
      </c>
      <c r="S63">
        <v>112.3</v>
      </c>
      <c r="T63">
        <v>65702</v>
      </c>
      <c r="U63">
        <v>160806.61929999999</v>
      </c>
      <c r="V63">
        <v>100649.666</v>
      </c>
      <c r="W63">
        <v>324.06199559999999</v>
      </c>
      <c r="X63">
        <v>68.8</v>
      </c>
      <c r="Y63">
        <v>-69.625546619999994</v>
      </c>
      <c r="Z63">
        <v>261745</v>
      </c>
      <c r="AA63">
        <v>0.38453329000000003</v>
      </c>
    </row>
    <row r="64" spans="1:27" x14ac:dyDescent="0.25">
      <c r="A64" t="s">
        <v>56</v>
      </c>
      <c r="B64">
        <v>165352</v>
      </c>
      <c r="C64">
        <v>7.56</v>
      </c>
      <c r="D64">
        <v>1179612</v>
      </c>
      <c r="E64">
        <v>90.47</v>
      </c>
      <c r="F64">
        <v>5.69</v>
      </c>
      <c r="G64">
        <v>861.7</v>
      </c>
      <c r="H64">
        <v>146113.3051</v>
      </c>
      <c r="I64">
        <v>132.46741800000001</v>
      </c>
      <c r="J64">
        <v>52</v>
      </c>
      <c r="K64">
        <v>4.2699999999999996</v>
      </c>
      <c r="L64">
        <v>27.107590080000001</v>
      </c>
      <c r="M64">
        <v>8.6999999999999993</v>
      </c>
      <c r="N64">
        <v>3.6</v>
      </c>
      <c r="O64">
        <v>2.25</v>
      </c>
      <c r="P64">
        <v>270395</v>
      </c>
      <c r="Q64">
        <v>12.77351185</v>
      </c>
      <c r="R64">
        <v>1.907855877</v>
      </c>
      <c r="S64">
        <v>112.4</v>
      </c>
      <c r="T64">
        <v>66729</v>
      </c>
      <c r="U64">
        <v>162228.7965</v>
      </c>
      <c r="V64">
        <v>101354.424</v>
      </c>
      <c r="W64">
        <v>330.51386989999997</v>
      </c>
      <c r="X64">
        <v>69.099999999999994</v>
      </c>
      <c r="Y64">
        <v>-147.15277570000001</v>
      </c>
      <c r="Z64">
        <v>262871</v>
      </c>
      <c r="AA64">
        <v>0.38556715699999999</v>
      </c>
    </row>
    <row r="65" spans="1:27" x14ac:dyDescent="0.25">
      <c r="A65" t="s">
        <v>57</v>
      </c>
      <c r="B65">
        <v>167517</v>
      </c>
      <c r="C65">
        <v>7.27</v>
      </c>
      <c r="D65">
        <v>1186762</v>
      </c>
      <c r="E65">
        <v>91.68</v>
      </c>
      <c r="F65">
        <v>5.69</v>
      </c>
      <c r="G65">
        <v>864.2</v>
      </c>
      <c r="H65">
        <v>148735.35269999999</v>
      </c>
      <c r="I65">
        <v>133.4511808</v>
      </c>
      <c r="J65">
        <v>53</v>
      </c>
      <c r="K65">
        <v>5.01</v>
      </c>
      <c r="L65">
        <v>26.968285999999999</v>
      </c>
      <c r="M65">
        <v>8.4</v>
      </c>
      <c r="N65">
        <v>3.9</v>
      </c>
      <c r="O65">
        <v>2.16</v>
      </c>
      <c r="P65">
        <v>272642</v>
      </c>
      <c r="Q65">
        <v>13.38415026</v>
      </c>
      <c r="R65">
        <v>1.792744114</v>
      </c>
      <c r="S65">
        <v>109.5</v>
      </c>
      <c r="T65">
        <v>67603</v>
      </c>
      <c r="U65">
        <v>164490.49559999999</v>
      </c>
      <c r="V65">
        <v>102189.49099999999</v>
      </c>
      <c r="W65">
        <v>331.00106979999998</v>
      </c>
      <c r="X65">
        <v>69.599999999999994</v>
      </c>
      <c r="Y65">
        <v>-87.389519820000004</v>
      </c>
      <c r="Z65">
        <v>263624</v>
      </c>
      <c r="AA65">
        <v>0.387633489</v>
      </c>
    </row>
    <row r="66" spans="1:27" x14ac:dyDescent="0.25">
      <c r="A66" t="s">
        <v>58</v>
      </c>
      <c r="B66">
        <v>170226</v>
      </c>
      <c r="C66">
        <v>7.2</v>
      </c>
      <c r="D66">
        <v>1193913</v>
      </c>
      <c r="E66">
        <v>97.27</v>
      </c>
      <c r="F66">
        <v>5.94</v>
      </c>
      <c r="G66">
        <v>867.7</v>
      </c>
      <c r="H66">
        <v>149789.10440000001</v>
      </c>
      <c r="I66">
        <v>134.34571310000001</v>
      </c>
      <c r="J66">
        <v>51</v>
      </c>
      <c r="K66">
        <v>4.0999999999999996</v>
      </c>
      <c r="L66">
        <v>27.00700685</v>
      </c>
      <c r="M66">
        <v>9.8000000000000007</v>
      </c>
      <c r="N66">
        <v>4.5</v>
      </c>
      <c r="O66">
        <v>2.62</v>
      </c>
      <c r="P66">
        <v>275471</v>
      </c>
      <c r="Q66">
        <v>14.389900969999999</v>
      </c>
      <c r="R66">
        <v>1.8052329140000001</v>
      </c>
      <c r="S66">
        <v>107.5</v>
      </c>
      <c r="T66">
        <v>69303</v>
      </c>
      <c r="U66">
        <v>167185.43969999999</v>
      </c>
      <c r="V66">
        <v>103190.06299999999</v>
      </c>
      <c r="W66">
        <v>334.67309790000002</v>
      </c>
      <c r="X66">
        <v>70.2</v>
      </c>
      <c r="Y66">
        <v>-12.510407730000001</v>
      </c>
      <c r="Z66">
        <v>264111</v>
      </c>
      <c r="AA66">
        <v>0.39070717599999999</v>
      </c>
    </row>
    <row r="67" spans="1:27" x14ac:dyDescent="0.25">
      <c r="A67" t="s">
        <v>59</v>
      </c>
      <c r="B67">
        <v>172812</v>
      </c>
      <c r="C67">
        <v>7.1</v>
      </c>
      <c r="D67">
        <v>1203128</v>
      </c>
      <c r="E67">
        <v>102.42</v>
      </c>
      <c r="F67">
        <v>5.94</v>
      </c>
      <c r="G67">
        <v>873.8</v>
      </c>
      <c r="H67">
        <v>151605.36050000001</v>
      </c>
      <c r="I67">
        <v>138.4655913</v>
      </c>
      <c r="J67">
        <v>52</v>
      </c>
      <c r="K67">
        <v>6.98</v>
      </c>
      <c r="L67">
        <v>27.164115859999999</v>
      </c>
      <c r="M67">
        <v>7</v>
      </c>
      <c r="N67">
        <v>4.0999999999999996</v>
      </c>
      <c r="O67">
        <v>2.7</v>
      </c>
      <c r="P67">
        <v>279315</v>
      </c>
      <c r="Q67">
        <v>13.111819519999999</v>
      </c>
      <c r="R67">
        <v>1.7594409019999999</v>
      </c>
      <c r="S67">
        <v>104.9</v>
      </c>
      <c r="T67">
        <v>70066</v>
      </c>
      <c r="U67">
        <v>169850.74979999999</v>
      </c>
      <c r="V67">
        <v>104729.05</v>
      </c>
      <c r="W67">
        <v>336.37412460000002</v>
      </c>
      <c r="X67">
        <v>73</v>
      </c>
      <c r="Y67">
        <v>-46.000386859999999</v>
      </c>
      <c r="Z67">
        <v>265360</v>
      </c>
      <c r="AA67">
        <v>0.39466781000000001</v>
      </c>
    </row>
    <row r="68" spans="1:27" x14ac:dyDescent="0.25">
      <c r="A68" t="s">
        <v>60</v>
      </c>
      <c r="B68">
        <v>174207</v>
      </c>
      <c r="C68">
        <v>7.16</v>
      </c>
      <c r="D68">
        <v>1212343</v>
      </c>
      <c r="E68">
        <v>105.14</v>
      </c>
      <c r="F68">
        <v>6.5</v>
      </c>
      <c r="G68">
        <v>877.8</v>
      </c>
      <c r="H68">
        <v>156173.64720000001</v>
      </c>
      <c r="I68">
        <v>136.93193629999999</v>
      </c>
      <c r="J68">
        <v>51</v>
      </c>
      <c r="K68">
        <v>6.47</v>
      </c>
      <c r="L68">
        <v>26.52964339</v>
      </c>
      <c r="M68">
        <v>11.2</v>
      </c>
      <c r="N68">
        <v>3.9</v>
      </c>
      <c r="O68">
        <v>2.66</v>
      </c>
      <c r="P68">
        <v>282613</v>
      </c>
      <c r="Q68">
        <v>11.060643110000001</v>
      </c>
      <c r="R68">
        <v>1.6854138649999999</v>
      </c>
      <c r="S68">
        <v>103.3</v>
      </c>
      <c r="T68">
        <v>72195</v>
      </c>
      <c r="U68">
        <v>171341.0122</v>
      </c>
      <c r="V68">
        <v>105764.818</v>
      </c>
      <c r="W68">
        <v>358.3547476</v>
      </c>
      <c r="X68">
        <v>74</v>
      </c>
      <c r="Y68">
        <v>-101.1407011</v>
      </c>
      <c r="Z68">
        <v>267742</v>
      </c>
      <c r="AA68">
        <v>0.39502512899999997</v>
      </c>
    </row>
    <row r="69" spans="1:27" x14ac:dyDescent="0.25">
      <c r="A69" t="s">
        <v>61</v>
      </c>
      <c r="B69">
        <v>175290</v>
      </c>
      <c r="C69">
        <v>7.02</v>
      </c>
      <c r="D69">
        <v>1221559</v>
      </c>
      <c r="E69">
        <v>108.19</v>
      </c>
      <c r="F69">
        <v>7</v>
      </c>
      <c r="G69">
        <v>880.3</v>
      </c>
      <c r="H69">
        <v>160405.6894</v>
      </c>
      <c r="I69">
        <v>136.79986339999999</v>
      </c>
      <c r="J69">
        <v>54</v>
      </c>
      <c r="K69">
        <v>5.9</v>
      </c>
      <c r="L69">
        <v>26.313860340000002</v>
      </c>
      <c r="M69">
        <v>10.7</v>
      </c>
      <c r="N69">
        <v>3.5</v>
      </c>
      <c r="O69">
        <v>3.48</v>
      </c>
      <c r="P69">
        <v>284906</v>
      </c>
      <c r="Q69">
        <v>11.37112641</v>
      </c>
      <c r="R69">
        <v>1.647811117</v>
      </c>
      <c r="S69">
        <v>102.8</v>
      </c>
      <c r="T69">
        <v>73682</v>
      </c>
      <c r="U69">
        <v>172293.0883</v>
      </c>
      <c r="V69">
        <v>106688.29399999999</v>
      </c>
      <c r="W69">
        <v>368.85636030000001</v>
      </c>
      <c r="X69">
        <v>74.5</v>
      </c>
      <c r="Y69">
        <v>-50.809325200000004</v>
      </c>
      <c r="Z69">
        <v>269760</v>
      </c>
      <c r="AA69">
        <v>0.39549337899999998</v>
      </c>
    </row>
    <row r="70" spans="1:27" x14ac:dyDescent="0.25">
      <c r="A70" t="s">
        <v>62</v>
      </c>
      <c r="B70">
        <v>176651</v>
      </c>
      <c r="C70">
        <v>6.69</v>
      </c>
      <c r="D70">
        <v>1230774</v>
      </c>
      <c r="E70">
        <v>112.38</v>
      </c>
      <c r="F70">
        <v>7.25</v>
      </c>
      <c r="G70">
        <v>881.8</v>
      </c>
      <c r="H70">
        <v>163442.0655</v>
      </c>
      <c r="I70">
        <v>139.7226881</v>
      </c>
      <c r="J70">
        <v>45</v>
      </c>
      <c r="K70">
        <v>8.08</v>
      </c>
      <c r="L70">
        <v>26.135093529999999</v>
      </c>
      <c r="M70">
        <v>11.1</v>
      </c>
      <c r="N70">
        <v>3.4</v>
      </c>
      <c r="O70">
        <v>3.68</v>
      </c>
      <c r="P70">
        <v>288003</v>
      </c>
      <c r="Q70">
        <v>11.31983366</v>
      </c>
      <c r="R70">
        <v>1.5952510090000001</v>
      </c>
      <c r="S70">
        <v>101.3</v>
      </c>
      <c r="T70">
        <v>73931</v>
      </c>
      <c r="U70">
        <v>173729.2058</v>
      </c>
      <c r="V70">
        <v>107871.55</v>
      </c>
      <c r="W70">
        <v>378.03858359999998</v>
      </c>
      <c r="X70">
        <v>75.400000000000006</v>
      </c>
      <c r="Y70">
        <v>36.473891960000003</v>
      </c>
      <c r="Z70">
        <v>273355</v>
      </c>
      <c r="AA70">
        <v>0.394620731</v>
      </c>
    </row>
    <row r="71" spans="1:27" x14ac:dyDescent="0.25">
      <c r="A71" t="s">
        <v>63</v>
      </c>
      <c r="B71">
        <v>179403</v>
      </c>
      <c r="C71">
        <v>6.25</v>
      </c>
      <c r="D71">
        <v>1242906</v>
      </c>
      <c r="E71">
        <v>116.22</v>
      </c>
      <c r="F71">
        <v>7.25</v>
      </c>
      <c r="G71">
        <v>883.5</v>
      </c>
      <c r="H71">
        <v>166406.26269999999</v>
      </c>
      <c r="I71">
        <v>142.45418100000001</v>
      </c>
      <c r="J71">
        <v>42</v>
      </c>
      <c r="K71">
        <v>7.41</v>
      </c>
      <c r="L71">
        <v>26.032312959999999</v>
      </c>
      <c r="M71">
        <v>11.7</v>
      </c>
      <c r="N71">
        <v>3.4</v>
      </c>
      <c r="O71">
        <v>3.4</v>
      </c>
      <c r="P71">
        <v>290348</v>
      </c>
      <c r="Q71">
        <v>8.5805393589999994</v>
      </c>
      <c r="R71">
        <v>1.5974246839999999</v>
      </c>
      <c r="S71">
        <v>99.4</v>
      </c>
      <c r="T71">
        <v>75149</v>
      </c>
      <c r="U71">
        <v>176701.00020000001</v>
      </c>
      <c r="V71">
        <v>108863.323</v>
      </c>
      <c r="W71">
        <v>383.22425509999999</v>
      </c>
      <c r="X71">
        <v>76.099999999999994</v>
      </c>
      <c r="Y71">
        <v>54.682943090000002</v>
      </c>
      <c r="Z71">
        <v>275503</v>
      </c>
      <c r="AA71">
        <v>0.39514387499999998</v>
      </c>
    </row>
    <row r="72" spans="1:27" x14ac:dyDescent="0.25">
      <c r="A72" t="s">
        <v>64</v>
      </c>
      <c r="B72">
        <v>181045</v>
      </c>
      <c r="C72">
        <v>6.1</v>
      </c>
      <c r="D72">
        <v>1255038</v>
      </c>
      <c r="E72">
        <v>117.64</v>
      </c>
      <c r="F72">
        <v>7.5</v>
      </c>
      <c r="G72">
        <v>884.6</v>
      </c>
      <c r="H72">
        <v>167943.576</v>
      </c>
      <c r="I72">
        <v>145.28043479999999</v>
      </c>
      <c r="J72">
        <v>54</v>
      </c>
      <c r="K72">
        <v>8.9700000000000006</v>
      </c>
      <c r="L72">
        <v>25.61110515</v>
      </c>
      <c r="M72">
        <v>10.5</v>
      </c>
      <c r="N72">
        <v>4</v>
      </c>
      <c r="O72">
        <v>3.99</v>
      </c>
      <c r="P72">
        <v>292562</v>
      </c>
      <c r="Q72">
        <v>8.0685735019999996</v>
      </c>
      <c r="R72">
        <v>1.522041483</v>
      </c>
      <c r="S72">
        <v>98.5</v>
      </c>
      <c r="T72">
        <v>74924</v>
      </c>
      <c r="U72">
        <v>178160.9975</v>
      </c>
      <c r="V72">
        <v>109987.5</v>
      </c>
      <c r="W72">
        <v>399.78295400000002</v>
      </c>
      <c r="X72">
        <v>76.8</v>
      </c>
      <c r="Y72">
        <v>-83.732230700000002</v>
      </c>
      <c r="Z72">
        <v>277809</v>
      </c>
      <c r="AA72">
        <v>0.3959105</v>
      </c>
    </row>
    <row r="73" spans="1:27" x14ac:dyDescent="0.25">
      <c r="A73" t="s">
        <v>65</v>
      </c>
      <c r="B73">
        <v>183379</v>
      </c>
      <c r="C73">
        <v>5.88</v>
      </c>
      <c r="D73">
        <v>1267171</v>
      </c>
      <c r="E73">
        <v>119.43</v>
      </c>
      <c r="F73">
        <v>7.5</v>
      </c>
      <c r="G73">
        <v>887.1</v>
      </c>
      <c r="H73">
        <v>170146.6813</v>
      </c>
      <c r="I73">
        <v>147.62526410000001</v>
      </c>
      <c r="J73">
        <v>57</v>
      </c>
      <c r="K73">
        <v>10.17</v>
      </c>
      <c r="L73">
        <v>25.554724830000001</v>
      </c>
      <c r="M73">
        <v>8.1</v>
      </c>
      <c r="N73">
        <v>4.3</v>
      </c>
      <c r="O73">
        <v>3.32</v>
      </c>
      <c r="P73">
        <v>294735</v>
      </c>
      <c r="Q73">
        <v>7.5676002660000004</v>
      </c>
      <c r="R73">
        <v>1.431855302</v>
      </c>
      <c r="S73">
        <v>96.7</v>
      </c>
      <c r="T73">
        <v>74190</v>
      </c>
      <c r="U73">
        <v>180520.18030000001</v>
      </c>
      <c r="V73">
        <v>110577.452</v>
      </c>
      <c r="W73">
        <v>394.74507119999998</v>
      </c>
      <c r="X73">
        <v>77.3</v>
      </c>
      <c r="Y73">
        <v>1.1465982699999999</v>
      </c>
      <c r="Z73">
        <v>279843</v>
      </c>
      <c r="AA73">
        <v>0.39514103299999997</v>
      </c>
    </row>
    <row r="74" spans="1:27" x14ac:dyDescent="0.25">
      <c r="A74" t="s">
        <v>66</v>
      </c>
      <c r="B74">
        <v>184377</v>
      </c>
      <c r="C74">
        <v>4.87</v>
      </c>
      <c r="D74">
        <v>1279303</v>
      </c>
      <c r="E74">
        <v>116.8</v>
      </c>
      <c r="F74">
        <v>6.25</v>
      </c>
      <c r="G74">
        <v>886.3</v>
      </c>
      <c r="H74">
        <v>175919.05319999999</v>
      </c>
      <c r="I74">
        <v>148.43112479999999</v>
      </c>
      <c r="J74">
        <v>65</v>
      </c>
      <c r="K74">
        <v>8.75</v>
      </c>
      <c r="L74">
        <v>25.247406009999999</v>
      </c>
      <c r="M74">
        <v>7.1</v>
      </c>
      <c r="N74">
        <v>3.9</v>
      </c>
      <c r="O74">
        <v>2.96</v>
      </c>
      <c r="P74">
        <v>297672</v>
      </c>
      <c r="Q74">
        <v>6.6978880800000002</v>
      </c>
      <c r="R74">
        <v>1.2826631669999999</v>
      </c>
      <c r="S74">
        <v>96.9</v>
      </c>
      <c r="T74">
        <v>75085</v>
      </c>
      <c r="U74">
        <v>181600.7231</v>
      </c>
      <c r="V74">
        <v>111813.50199999999</v>
      </c>
      <c r="W74">
        <v>402.61137889999998</v>
      </c>
      <c r="X74">
        <v>78.099999999999994</v>
      </c>
      <c r="Y74">
        <v>36.122378300000001</v>
      </c>
      <c r="Z74">
        <v>282920</v>
      </c>
      <c r="AA74">
        <v>0.39521243499999997</v>
      </c>
    </row>
    <row r="75" spans="1:27" x14ac:dyDescent="0.25">
      <c r="A75" t="s">
        <v>67</v>
      </c>
      <c r="B75">
        <v>187165</v>
      </c>
      <c r="C75">
        <v>4.53</v>
      </c>
      <c r="D75">
        <v>1291719</v>
      </c>
      <c r="E75">
        <v>118.6</v>
      </c>
      <c r="F75">
        <v>5.5</v>
      </c>
      <c r="G75">
        <v>887.5</v>
      </c>
      <c r="H75">
        <v>177993.30160000001</v>
      </c>
      <c r="I75">
        <v>149.91410010000001</v>
      </c>
      <c r="J75">
        <v>63</v>
      </c>
      <c r="K75">
        <v>7.51</v>
      </c>
      <c r="L75">
        <v>25.184276390000001</v>
      </c>
      <c r="M75">
        <v>7.4</v>
      </c>
      <c r="N75">
        <v>3.6</v>
      </c>
      <c r="O75">
        <v>2.21</v>
      </c>
      <c r="P75">
        <v>298606</v>
      </c>
      <c r="Q75">
        <v>6.9330638740000001</v>
      </c>
      <c r="R75">
        <v>1.220527895</v>
      </c>
      <c r="S75">
        <v>97.1</v>
      </c>
      <c r="T75">
        <v>74321</v>
      </c>
      <c r="U75">
        <v>184444.1825</v>
      </c>
      <c r="V75">
        <v>112152.473</v>
      </c>
      <c r="W75">
        <v>416.67161920000001</v>
      </c>
      <c r="X75">
        <v>78.2</v>
      </c>
      <c r="Y75">
        <v>93.438715500000001</v>
      </c>
      <c r="Z75">
        <v>284250</v>
      </c>
      <c r="AA75">
        <v>0.39455575399999998</v>
      </c>
    </row>
    <row r="76" spans="1:27" x14ac:dyDescent="0.25">
      <c r="A76" t="s">
        <v>68</v>
      </c>
      <c r="B76">
        <v>190046</v>
      </c>
      <c r="C76">
        <v>5.04</v>
      </c>
      <c r="D76">
        <v>1304135</v>
      </c>
      <c r="E76">
        <v>122.57</v>
      </c>
      <c r="F76">
        <v>5</v>
      </c>
      <c r="G76">
        <v>890.1</v>
      </c>
      <c r="H76">
        <v>177382.12359999999</v>
      </c>
      <c r="I76">
        <v>152.38611220000001</v>
      </c>
      <c r="J76">
        <v>66</v>
      </c>
      <c r="K76">
        <v>6.9</v>
      </c>
      <c r="L76">
        <v>24.744039780000001</v>
      </c>
      <c r="M76">
        <v>3.6</v>
      </c>
      <c r="N76">
        <v>4.7</v>
      </c>
      <c r="O76">
        <v>1.41</v>
      </c>
      <c r="P76">
        <v>298657</v>
      </c>
      <c r="Q76">
        <v>9.5910109559999999</v>
      </c>
      <c r="R76">
        <v>1.176543825</v>
      </c>
      <c r="S76">
        <v>97.4</v>
      </c>
      <c r="T76">
        <v>75346</v>
      </c>
      <c r="U76">
        <v>187351.3726</v>
      </c>
      <c r="V76">
        <v>112459.181</v>
      </c>
      <c r="W76">
        <v>420.28072450000002</v>
      </c>
      <c r="X76">
        <v>78.5</v>
      </c>
      <c r="Y76">
        <v>-56.056534050000003</v>
      </c>
      <c r="Z76">
        <v>285222</v>
      </c>
      <c r="AA76">
        <v>0.39428648900000002</v>
      </c>
    </row>
    <row r="77" spans="1:27" x14ac:dyDescent="0.25">
      <c r="A77" t="s">
        <v>69</v>
      </c>
      <c r="B77">
        <v>192082</v>
      </c>
      <c r="C77">
        <v>5.84</v>
      </c>
      <c r="D77">
        <v>1316551</v>
      </c>
      <c r="E77">
        <v>121.62</v>
      </c>
      <c r="F77">
        <v>5.25</v>
      </c>
      <c r="G77">
        <v>893.6</v>
      </c>
      <c r="H77">
        <v>181669.4228</v>
      </c>
      <c r="I77">
        <v>153.1202232</v>
      </c>
      <c r="J77">
        <v>58</v>
      </c>
      <c r="K77">
        <v>5.64</v>
      </c>
      <c r="L77">
        <v>24.732678020000002</v>
      </c>
      <c r="M77">
        <v>8.9</v>
      </c>
      <c r="N77">
        <v>4.5999999999999996</v>
      </c>
      <c r="O77">
        <v>1.1599999999999999</v>
      </c>
      <c r="P77">
        <v>304272</v>
      </c>
      <c r="Q77">
        <v>12.835830209999999</v>
      </c>
      <c r="R77">
        <v>1.306491885</v>
      </c>
      <c r="S77">
        <v>98.5</v>
      </c>
      <c r="T77">
        <v>78702</v>
      </c>
      <c r="U77">
        <v>189411.6501</v>
      </c>
      <c r="V77">
        <v>114349.29</v>
      </c>
      <c r="W77">
        <v>444.32021880000002</v>
      </c>
      <c r="X77">
        <v>79.8</v>
      </c>
      <c r="Y77">
        <v>36.300954189999999</v>
      </c>
      <c r="Z77">
        <v>289784</v>
      </c>
      <c r="AA77">
        <v>0.39460180700000003</v>
      </c>
    </row>
    <row r="78" spans="1:27" x14ac:dyDescent="0.25">
      <c r="A78" t="s">
        <v>70</v>
      </c>
      <c r="B78">
        <v>195412</v>
      </c>
      <c r="C78">
        <v>6.11</v>
      </c>
      <c r="D78">
        <v>1328967</v>
      </c>
      <c r="E78">
        <v>124.44</v>
      </c>
      <c r="F78">
        <v>5.5</v>
      </c>
      <c r="G78">
        <v>893.8</v>
      </c>
      <c r="H78">
        <v>186563.22700000001</v>
      </c>
      <c r="I78">
        <v>154.73742609999999</v>
      </c>
      <c r="J78">
        <v>60</v>
      </c>
      <c r="K78">
        <v>5.59</v>
      </c>
      <c r="L78">
        <v>24.59883258</v>
      </c>
      <c r="M78">
        <v>10.1</v>
      </c>
      <c r="N78">
        <v>5.5</v>
      </c>
      <c r="O78">
        <v>1.46</v>
      </c>
      <c r="P78">
        <v>308317</v>
      </c>
      <c r="Q78">
        <v>14.682038390000001</v>
      </c>
      <c r="R78">
        <v>1.56190593</v>
      </c>
      <c r="S78">
        <v>98.7</v>
      </c>
      <c r="T78">
        <v>80195</v>
      </c>
      <c r="U78">
        <v>192672.60509999999</v>
      </c>
      <c r="V78">
        <v>115754.197</v>
      </c>
      <c r="W78">
        <v>459.38273429999998</v>
      </c>
      <c r="X78">
        <v>80.8</v>
      </c>
      <c r="Y78">
        <v>43.329733500000003</v>
      </c>
      <c r="Z78">
        <v>293372</v>
      </c>
      <c r="AA78">
        <v>0.39456457</v>
      </c>
    </row>
    <row r="79" spans="1:27" x14ac:dyDescent="0.25">
      <c r="A79" t="s">
        <v>71</v>
      </c>
      <c r="B79">
        <v>199622</v>
      </c>
      <c r="C79">
        <v>6.21</v>
      </c>
      <c r="D79">
        <v>1340841</v>
      </c>
      <c r="E79">
        <v>125.99</v>
      </c>
      <c r="F79">
        <v>6</v>
      </c>
      <c r="G79">
        <v>890.5</v>
      </c>
      <c r="H79">
        <v>189492.66310000001</v>
      </c>
      <c r="I79">
        <v>158.09242499999999</v>
      </c>
      <c r="J79">
        <v>61</v>
      </c>
      <c r="K79">
        <v>6.06</v>
      </c>
      <c r="L79">
        <v>24.587024209999999</v>
      </c>
      <c r="M79">
        <v>8.5</v>
      </c>
      <c r="N79">
        <v>6.2</v>
      </c>
      <c r="O79">
        <v>2.2999999999999998</v>
      </c>
      <c r="P79">
        <v>312542</v>
      </c>
      <c r="Q79">
        <v>16.75968606</v>
      </c>
      <c r="R79">
        <v>2.144636851</v>
      </c>
      <c r="S79">
        <v>99.2</v>
      </c>
      <c r="T79">
        <v>81145</v>
      </c>
      <c r="U79">
        <v>196758.5711</v>
      </c>
      <c r="V79">
        <v>117270.977</v>
      </c>
      <c r="W79">
        <v>469.3038846</v>
      </c>
      <c r="X79">
        <v>81.900000000000006</v>
      </c>
      <c r="Y79">
        <v>125.7731917</v>
      </c>
      <c r="Z79">
        <v>296307</v>
      </c>
      <c r="AA79">
        <v>0.39577525000000002</v>
      </c>
    </row>
    <row r="80" spans="1:27" x14ac:dyDescent="0.25">
      <c r="A80" t="s">
        <v>72</v>
      </c>
      <c r="B80">
        <v>199894</v>
      </c>
      <c r="C80">
        <v>5.86</v>
      </c>
      <c r="D80">
        <v>1352715</v>
      </c>
      <c r="E80">
        <v>125.42</v>
      </c>
      <c r="F80">
        <v>6</v>
      </c>
      <c r="G80">
        <v>894.9</v>
      </c>
      <c r="H80">
        <v>190140.75949999999</v>
      </c>
      <c r="I80">
        <v>159.07344449999999</v>
      </c>
      <c r="J80">
        <v>62</v>
      </c>
      <c r="K80">
        <v>5.88</v>
      </c>
      <c r="L80">
        <v>24.944318339999999</v>
      </c>
      <c r="M80">
        <v>11.3</v>
      </c>
      <c r="N80">
        <v>4.9000000000000004</v>
      </c>
      <c r="O80">
        <v>3.12</v>
      </c>
      <c r="P80">
        <v>315650</v>
      </c>
      <c r="Q80">
        <v>17.526298600000001</v>
      </c>
      <c r="R80">
        <v>2.3587063050000001</v>
      </c>
      <c r="S80">
        <v>100.1</v>
      </c>
      <c r="T80">
        <v>83983</v>
      </c>
      <c r="U80">
        <v>197000.30989999999</v>
      </c>
      <c r="V80">
        <v>119006.056</v>
      </c>
      <c r="W80">
        <v>488.3309572</v>
      </c>
      <c r="X80">
        <v>83.3</v>
      </c>
      <c r="Y80">
        <v>-21.830018129999999</v>
      </c>
      <c r="Z80">
        <v>298684</v>
      </c>
      <c r="AA80">
        <v>0.39843465300000003</v>
      </c>
    </row>
    <row r="81" spans="1:27" x14ac:dyDescent="0.25">
      <c r="A81" t="s">
        <v>73</v>
      </c>
      <c r="B81">
        <v>201777</v>
      </c>
      <c r="C81">
        <v>5.73</v>
      </c>
      <c r="D81">
        <v>1364590</v>
      </c>
      <c r="E81">
        <v>124.7</v>
      </c>
      <c r="F81">
        <v>6</v>
      </c>
      <c r="G81">
        <v>896.9</v>
      </c>
      <c r="H81">
        <v>192239.11129999999</v>
      </c>
      <c r="I81">
        <v>163.1927815</v>
      </c>
      <c r="J81">
        <v>56</v>
      </c>
      <c r="K81">
        <v>7.88</v>
      </c>
      <c r="L81">
        <v>24.941855629999999</v>
      </c>
      <c r="M81">
        <v>8.5</v>
      </c>
      <c r="N81">
        <v>4.7</v>
      </c>
      <c r="O81">
        <v>3.2</v>
      </c>
      <c r="P81">
        <v>316749</v>
      </c>
      <c r="Q81">
        <v>20.540376030000001</v>
      </c>
      <c r="R81">
        <v>2.705261734</v>
      </c>
      <c r="S81">
        <v>102.3</v>
      </c>
      <c r="T81">
        <v>83919</v>
      </c>
      <c r="U81">
        <v>198901.51869999999</v>
      </c>
      <c r="V81">
        <v>119313.602</v>
      </c>
      <c r="W81">
        <v>501.99755920000001</v>
      </c>
      <c r="X81">
        <v>83.7</v>
      </c>
      <c r="Y81">
        <v>42.520547950000001</v>
      </c>
      <c r="Z81">
        <v>300286</v>
      </c>
      <c r="AA81">
        <v>0.39733321599999999</v>
      </c>
    </row>
    <row r="82" spans="1:27" x14ac:dyDescent="0.25">
      <c r="A82" t="s">
        <v>74</v>
      </c>
      <c r="B82">
        <v>203905</v>
      </c>
      <c r="C82">
        <v>5.4</v>
      </c>
      <c r="D82">
        <v>1376464</v>
      </c>
      <c r="E82">
        <v>127.13</v>
      </c>
      <c r="F82">
        <v>6</v>
      </c>
      <c r="G82">
        <v>902.7</v>
      </c>
      <c r="H82">
        <v>194404.74909999999</v>
      </c>
      <c r="I82">
        <v>164.81759750000001</v>
      </c>
      <c r="J82">
        <v>59</v>
      </c>
      <c r="K82">
        <v>8.34</v>
      </c>
      <c r="L82">
        <v>24.840219359999999</v>
      </c>
      <c r="M82">
        <v>9.8000000000000007</v>
      </c>
      <c r="N82">
        <v>4.0999999999999996</v>
      </c>
      <c r="O82">
        <v>3.08</v>
      </c>
      <c r="P82">
        <v>317688</v>
      </c>
      <c r="Q82">
        <v>20.628804649999999</v>
      </c>
      <c r="R82">
        <v>3.029883785</v>
      </c>
      <c r="S82">
        <v>102.4</v>
      </c>
      <c r="T82">
        <v>88517</v>
      </c>
      <c r="U82">
        <v>200972.5392</v>
      </c>
      <c r="V82">
        <v>119534.834</v>
      </c>
      <c r="W82">
        <v>529.79232300000001</v>
      </c>
      <c r="X82">
        <v>84</v>
      </c>
      <c r="Y82">
        <v>11.74505299</v>
      </c>
      <c r="Z82">
        <v>301373</v>
      </c>
      <c r="AA82">
        <v>0.396634184</v>
      </c>
    </row>
    <row r="83" spans="1:27" x14ac:dyDescent="0.25">
      <c r="A83" t="s">
        <v>75</v>
      </c>
      <c r="B83">
        <v>205581</v>
      </c>
      <c r="C83">
        <v>5.04</v>
      </c>
      <c r="D83">
        <v>1388157</v>
      </c>
      <c r="E83">
        <v>124.09</v>
      </c>
      <c r="F83">
        <v>5.75</v>
      </c>
      <c r="G83">
        <v>902.9</v>
      </c>
      <c r="H83">
        <v>198542.7573</v>
      </c>
      <c r="I83">
        <v>167.66770009999999</v>
      </c>
      <c r="J83">
        <v>57</v>
      </c>
      <c r="K83">
        <v>8.82</v>
      </c>
      <c r="L83">
        <v>24.709692159999999</v>
      </c>
      <c r="M83">
        <v>9.6999999999999993</v>
      </c>
      <c r="N83">
        <v>3.5</v>
      </c>
      <c r="O83">
        <v>2.5499999999999998</v>
      </c>
      <c r="P83">
        <v>320100</v>
      </c>
      <c r="Q83">
        <v>17.696421229999999</v>
      </c>
      <c r="R83">
        <v>3.155765803</v>
      </c>
      <c r="S83">
        <v>102.1</v>
      </c>
      <c r="T83">
        <v>89514</v>
      </c>
      <c r="U83">
        <v>202633.8603</v>
      </c>
      <c r="V83">
        <v>120511.10400000001</v>
      </c>
      <c r="W83">
        <v>530.9503234</v>
      </c>
      <c r="X83">
        <v>84.7</v>
      </c>
      <c r="Y83">
        <v>137.8497189</v>
      </c>
      <c r="Z83">
        <v>304400</v>
      </c>
      <c r="AA83">
        <v>0.39589718800000001</v>
      </c>
    </row>
    <row r="84" spans="1:27" x14ac:dyDescent="0.25">
      <c r="A84" t="s">
        <v>76</v>
      </c>
      <c r="B84">
        <v>207025</v>
      </c>
      <c r="C84">
        <v>5.18</v>
      </c>
      <c r="D84">
        <v>1399850</v>
      </c>
      <c r="E84">
        <v>125.46</v>
      </c>
      <c r="F84">
        <v>5.25</v>
      </c>
      <c r="G84">
        <v>906.2</v>
      </c>
      <c r="H84">
        <v>200900.8253</v>
      </c>
      <c r="I84">
        <v>167.44055090000001</v>
      </c>
      <c r="J84">
        <v>64</v>
      </c>
      <c r="K84">
        <v>7.69</v>
      </c>
      <c r="L84">
        <v>25.009972520000002</v>
      </c>
      <c r="M84">
        <v>6.7</v>
      </c>
      <c r="N84">
        <v>2.9</v>
      </c>
      <c r="O84">
        <v>1.91</v>
      </c>
      <c r="P84">
        <v>322235</v>
      </c>
      <c r="Q84">
        <v>19.203689359999998</v>
      </c>
      <c r="R84">
        <v>3.0908962899999999</v>
      </c>
      <c r="S84">
        <v>101.8</v>
      </c>
      <c r="T84">
        <v>87380</v>
      </c>
      <c r="U84">
        <v>204078.54980000001</v>
      </c>
      <c r="V84">
        <v>120808.175</v>
      </c>
      <c r="W84">
        <v>535.00873449999995</v>
      </c>
      <c r="X84">
        <v>84.9</v>
      </c>
      <c r="Y84">
        <v>-47.463428290000003</v>
      </c>
      <c r="Z84">
        <v>306124</v>
      </c>
      <c r="AA84">
        <v>0.394638039</v>
      </c>
    </row>
    <row r="85" spans="1:27" x14ac:dyDescent="0.25">
      <c r="A85" t="s">
        <v>77</v>
      </c>
      <c r="B85">
        <v>209875</v>
      </c>
      <c r="C85">
        <v>5.14</v>
      </c>
      <c r="D85">
        <v>1411544</v>
      </c>
      <c r="E85">
        <v>124.53</v>
      </c>
      <c r="F85">
        <v>4.75</v>
      </c>
      <c r="G85">
        <v>904.7</v>
      </c>
      <c r="H85">
        <v>204884.67290000001</v>
      </c>
      <c r="I85">
        <v>167.82475070000001</v>
      </c>
      <c r="J85">
        <v>67</v>
      </c>
      <c r="K85">
        <v>5.0599999999999996</v>
      </c>
      <c r="L85">
        <v>24.94854939</v>
      </c>
      <c r="M85">
        <v>3.4</v>
      </c>
      <c r="N85">
        <v>3.9</v>
      </c>
      <c r="O85">
        <v>1.79</v>
      </c>
      <c r="P85">
        <v>323720</v>
      </c>
      <c r="Q85">
        <v>17.59863614</v>
      </c>
      <c r="R85">
        <v>2.6282095889999999</v>
      </c>
      <c r="S85">
        <v>99.4</v>
      </c>
      <c r="T85">
        <v>84216</v>
      </c>
      <c r="U85">
        <v>206874.8768</v>
      </c>
      <c r="V85">
        <v>121222.56600000001</v>
      </c>
      <c r="W85">
        <v>520.15463969999996</v>
      </c>
      <c r="X85">
        <v>85.3</v>
      </c>
      <c r="Y85">
        <v>25.727419690000001</v>
      </c>
      <c r="Z85">
        <v>307115</v>
      </c>
      <c r="AA85">
        <v>0.39471392100000002</v>
      </c>
    </row>
    <row r="86" spans="1:27" x14ac:dyDescent="0.25">
      <c r="A86" t="s">
        <v>78</v>
      </c>
      <c r="B86">
        <v>212388</v>
      </c>
      <c r="C86">
        <v>4.76</v>
      </c>
      <c r="D86">
        <v>1423237</v>
      </c>
      <c r="E86">
        <v>124.86</v>
      </c>
      <c r="F86">
        <v>4</v>
      </c>
      <c r="G86">
        <v>901.7</v>
      </c>
      <c r="H86">
        <v>204042.20490000001</v>
      </c>
      <c r="I86">
        <v>170.27785080000001</v>
      </c>
      <c r="J86">
        <v>59</v>
      </c>
      <c r="K86">
        <v>3.44</v>
      </c>
      <c r="L86">
        <v>25.104215799999999</v>
      </c>
      <c r="M86">
        <v>-0.2</v>
      </c>
      <c r="N86">
        <v>4.5</v>
      </c>
      <c r="O86">
        <v>1.05</v>
      </c>
      <c r="P86">
        <v>324161</v>
      </c>
      <c r="Q86">
        <v>13.44837145</v>
      </c>
      <c r="R86">
        <v>2.3977823979999999</v>
      </c>
      <c r="S86">
        <v>97.3</v>
      </c>
      <c r="T86">
        <v>84440</v>
      </c>
      <c r="U86">
        <v>209568.3432</v>
      </c>
      <c r="V86">
        <v>121242.25900000001</v>
      </c>
      <c r="W86">
        <v>514.73001290000002</v>
      </c>
      <c r="X86">
        <v>85.3</v>
      </c>
      <c r="Y86">
        <v>-41.017171779999998</v>
      </c>
      <c r="Z86">
        <v>307438</v>
      </c>
      <c r="AA86">
        <v>0.39436328300000001</v>
      </c>
    </row>
    <row r="87" spans="1:27" x14ac:dyDescent="0.25">
      <c r="A87" t="s">
        <v>79</v>
      </c>
      <c r="B87">
        <v>213975</v>
      </c>
      <c r="C87">
        <v>5.05</v>
      </c>
      <c r="D87">
        <v>1434956</v>
      </c>
      <c r="E87">
        <v>124.38</v>
      </c>
      <c r="F87">
        <v>4</v>
      </c>
      <c r="G87">
        <v>901.3</v>
      </c>
      <c r="H87">
        <v>208546.07190000001</v>
      </c>
      <c r="I87">
        <v>169.05142530000001</v>
      </c>
      <c r="J87">
        <v>66</v>
      </c>
      <c r="K87">
        <v>0.96</v>
      </c>
      <c r="L87">
        <v>24.95512269</v>
      </c>
      <c r="M87">
        <v>2.5</v>
      </c>
      <c r="N87">
        <v>3.9</v>
      </c>
      <c r="O87">
        <v>1.22</v>
      </c>
      <c r="P87">
        <v>325891</v>
      </c>
      <c r="Q87">
        <v>14.733557709999999</v>
      </c>
      <c r="R87">
        <v>2.117515075</v>
      </c>
      <c r="S87">
        <v>97.7</v>
      </c>
      <c r="T87">
        <v>86135</v>
      </c>
      <c r="U87">
        <v>211122.21419999999</v>
      </c>
      <c r="V87">
        <v>121973.414</v>
      </c>
      <c r="W87">
        <v>678.21943439999995</v>
      </c>
      <c r="X87">
        <v>85.8</v>
      </c>
      <c r="Y87">
        <v>56.668395869999998</v>
      </c>
      <c r="Z87">
        <v>309196</v>
      </c>
      <c r="AA87">
        <v>0.39448574400000003</v>
      </c>
    </row>
    <row r="88" spans="1:27" x14ac:dyDescent="0.25">
      <c r="A88" t="s">
        <v>80</v>
      </c>
      <c r="B88">
        <v>216253</v>
      </c>
      <c r="C88">
        <v>5.2</v>
      </c>
      <c r="D88">
        <v>1446676</v>
      </c>
      <c r="E88">
        <v>124.29</v>
      </c>
      <c r="F88">
        <v>4</v>
      </c>
      <c r="G88">
        <v>901.2</v>
      </c>
      <c r="H88">
        <v>211156.29370000001</v>
      </c>
      <c r="I88">
        <v>171.3876333</v>
      </c>
      <c r="J88">
        <v>72</v>
      </c>
      <c r="K88">
        <v>2.35</v>
      </c>
      <c r="L88">
        <v>24.09633603</v>
      </c>
      <c r="M88">
        <v>5.2</v>
      </c>
      <c r="N88">
        <v>4.8</v>
      </c>
      <c r="O88">
        <v>1.23</v>
      </c>
      <c r="P88">
        <v>328303</v>
      </c>
      <c r="Q88">
        <v>17.14872076</v>
      </c>
      <c r="R88">
        <v>1.947598851</v>
      </c>
      <c r="S88">
        <v>98.4</v>
      </c>
      <c r="T88">
        <v>89352</v>
      </c>
      <c r="U88">
        <v>213292.97459999999</v>
      </c>
      <c r="V88">
        <v>122684.45699999999</v>
      </c>
      <c r="W88">
        <v>697.24811780000005</v>
      </c>
      <c r="X88">
        <v>86.2</v>
      </c>
      <c r="Y88">
        <v>-106.6089941</v>
      </c>
      <c r="Z88">
        <v>311159</v>
      </c>
      <c r="AA88">
        <v>0.39428220600000002</v>
      </c>
    </row>
    <row r="89" spans="1:27" x14ac:dyDescent="0.25">
      <c r="A89" t="s">
        <v>81</v>
      </c>
      <c r="B89">
        <v>217026</v>
      </c>
      <c r="C89">
        <v>4.62</v>
      </c>
      <c r="D89">
        <v>1458395</v>
      </c>
      <c r="E89">
        <v>126.04</v>
      </c>
      <c r="F89">
        <v>4</v>
      </c>
      <c r="G89">
        <v>899.5</v>
      </c>
      <c r="H89">
        <v>215445.22409999999</v>
      </c>
      <c r="I89">
        <v>172.95089290000001</v>
      </c>
      <c r="J89">
        <v>67</v>
      </c>
      <c r="K89">
        <v>3.16</v>
      </c>
      <c r="L89">
        <v>24.004438709999999</v>
      </c>
      <c r="M89">
        <v>7.2</v>
      </c>
      <c r="N89">
        <v>3.7</v>
      </c>
      <c r="O89">
        <v>1.53</v>
      </c>
      <c r="P89">
        <v>331081</v>
      </c>
      <c r="Q89">
        <v>17.268972640000001</v>
      </c>
      <c r="R89">
        <v>1.944372741</v>
      </c>
      <c r="S89">
        <v>96.8</v>
      </c>
      <c r="T89">
        <v>89486</v>
      </c>
      <c r="U89">
        <v>214037.42449999999</v>
      </c>
      <c r="V89">
        <v>123732.376</v>
      </c>
      <c r="W89">
        <v>698.80660620000003</v>
      </c>
      <c r="X89">
        <v>87.3</v>
      </c>
      <c r="Y89">
        <v>-35.157933569999997</v>
      </c>
      <c r="Z89">
        <v>314043</v>
      </c>
      <c r="AA89">
        <v>0.39399819800000002</v>
      </c>
    </row>
    <row r="90" spans="1:27" x14ac:dyDescent="0.25">
      <c r="A90" t="s">
        <v>82</v>
      </c>
      <c r="B90">
        <v>219320</v>
      </c>
      <c r="C90">
        <v>4.38</v>
      </c>
      <c r="D90">
        <v>1470114</v>
      </c>
      <c r="E90">
        <v>126.95</v>
      </c>
      <c r="F90">
        <v>4</v>
      </c>
      <c r="G90">
        <v>903.6</v>
      </c>
      <c r="H90">
        <v>219670.02549999999</v>
      </c>
      <c r="I90">
        <v>173.426141</v>
      </c>
      <c r="J90">
        <v>67</v>
      </c>
      <c r="K90">
        <v>4.08</v>
      </c>
      <c r="L90">
        <v>23.848063530000001</v>
      </c>
      <c r="M90">
        <v>5.9</v>
      </c>
      <c r="N90">
        <v>3.2</v>
      </c>
      <c r="O90">
        <v>2.5499999999999998</v>
      </c>
      <c r="P90">
        <v>334554</v>
      </c>
      <c r="Q90">
        <v>16.973206900000001</v>
      </c>
      <c r="R90">
        <v>2.1173550560000001</v>
      </c>
      <c r="S90">
        <v>96.1</v>
      </c>
      <c r="T90">
        <v>87135</v>
      </c>
      <c r="U90">
        <v>216261.48540000001</v>
      </c>
      <c r="V90">
        <v>124923.59299999999</v>
      </c>
      <c r="W90">
        <v>691.44103900000005</v>
      </c>
      <c r="X90">
        <v>87.9</v>
      </c>
      <c r="Y90">
        <v>-104.608131</v>
      </c>
      <c r="Z90">
        <v>317093</v>
      </c>
      <c r="AA90">
        <v>0.39396515500000001</v>
      </c>
    </row>
    <row r="91" spans="1:27" x14ac:dyDescent="0.25">
      <c r="A91" t="s">
        <v>83</v>
      </c>
      <c r="B91">
        <v>220362</v>
      </c>
      <c r="C91">
        <v>3.99</v>
      </c>
      <c r="D91">
        <v>1481575</v>
      </c>
      <c r="E91">
        <v>122.92</v>
      </c>
      <c r="F91">
        <v>3.75</v>
      </c>
      <c r="G91">
        <v>902.2</v>
      </c>
      <c r="H91">
        <v>224027.927</v>
      </c>
      <c r="I91">
        <v>172.83535939999999</v>
      </c>
      <c r="J91">
        <v>74</v>
      </c>
      <c r="K91">
        <v>4.16</v>
      </c>
      <c r="L91">
        <v>23.7516721</v>
      </c>
      <c r="M91">
        <v>5</v>
      </c>
      <c r="N91">
        <v>3.3</v>
      </c>
      <c r="O91">
        <v>3.07</v>
      </c>
      <c r="P91">
        <v>336308</v>
      </c>
      <c r="Q91">
        <v>19.617615870000002</v>
      </c>
      <c r="R91">
        <v>2.2911858270000001</v>
      </c>
      <c r="S91">
        <v>96.4</v>
      </c>
      <c r="T91">
        <v>91223</v>
      </c>
      <c r="U91">
        <v>217275.329</v>
      </c>
      <c r="V91">
        <v>125883.522</v>
      </c>
      <c r="W91">
        <v>704.20818999999995</v>
      </c>
      <c r="X91">
        <v>88.7</v>
      </c>
      <c r="Y91">
        <v>-6.3762355719999997</v>
      </c>
      <c r="Z91">
        <v>320097</v>
      </c>
      <c r="AA91">
        <v>0.393266797</v>
      </c>
    </row>
    <row r="92" spans="1:27" x14ac:dyDescent="0.25">
      <c r="A92" t="s">
        <v>84</v>
      </c>
      <c r="B92">
        <v>225111</v>
      </c>
      <c r="C92">
        <v>3.9</v>
      </c>
      <c r="D92">
        <v>1493036</v>
      </c>
      <c r="E92">
        <v>118.61</v>
      </c>
      <c r="F92">
        <v>3.75</v>
      </c>
      <c r="G92">
        <v>906.3</v>
      </c>
      <c r="H92">
        <v>227128.20499999999</v>
      </c>
      <c r="I92">
        <v>176.12129880000001</v>
      </c>
      <c r="J92">
        <v>70</v>
      </c>
      <c r="K92">
        <v>4.63</v>
      </c>
      <c r="L92">
        <v>24.082045820000001</v>
      </c>
      <c r="M92">
        <v>0.3</v>
      </c>
      <c r="N92">
        <v>4.0999999999999996</v>
      </c>
      <c r="O92">
        <v>3.01</v>
      </c>
      <c r="P92">
        <v>340795</v>
      </c>
      <c r="Q92">
        <v>16.066292199999999</v>
      </c>
      <c r="R92">
        <v>2.4936732300000002</v>
      </c>
      <c r="S92">
        <v>96.2</v>
      </c>
      <c r="T92">
        <v>89073</v>
      </c>
      <c r="U92">
        <v>222118.97500000001</v>
      </c>
      <c r="V92">
        <v>127487.035</v>
      </c>
      <c r="W92">
        <v>707.91773780000005</v>
      </c>
      <c r="X92">
        <v>90.1</v>
      </c>
      <c r="Y92">
        <v>-126.1852662</v>
      </c>
      <c r="Z92">
        <v>325026</v>
      </c>
      <c r="AA92">
        <v>0.392236421</v>
      </c>
    </row>
    <row r="93" spans="1:27" x14ac:dyDescent="0.25">
      <c r="A93" t="s">
        <v>85</v>
      </c>
      <c r="B93">
        <v>225237</v>
      </c>
      <c r="C93">
        <v>4.29</v>
      </c>
      <c r="D93">
        <v>1504497</v>
      </c>
      <c r="E93">
        <v>118.36</v>
      </c>
      <c r="F93">
        <v>3.5</v>
      </c>
      <c r="G93">
        <v>906.2</v>
      </c>
      <c r="H93">
        <v>231957.3034</v>
      </c>
      <c r="I93">
        <v>176.9746786</v>
      </c>
      <c r="J93">
        <v>68</v>
      </c>
      <c r="K93">
        <v>4.6399999999999997</v>
      </c>
      <c r="L93">
        <v>23.929578679999999</v>
      </c>
      <c r="M93">
        <v>0.6</v>
      </c>
      <c r="N93">
        <v>3.8</v>
      </c>
      <c r="O93">
        <v>2.93</v>
      </c>
      <c r="P93">
        <v>345165</v>
      </c>
      <c r="Q93">
        <v>17.559265239999998</v>
      </c>
      <c r="R93">
        <v>2.4804517810000002</v>
      </c>
      <c r="S93">
        <v>96.9</v>
      </c>
      <c r="T93">
        <v>89914</v>
      </c>
      <c r="U93">
        <v>222157.6667</v>
      </c>
      <c r="V93">
        <v>129158.42600000001</v>
      </c>
      <c r="W93">
        <v>715.45608700000003</v>
      </c>
      <c r="X93">
        <v>91.4</v>
      </c>
      <c r="Y93">
        <v>-62.456804509999998</v>
      </c>
      <c r="Z93">
        <v>329354</v>
      </c>
      <c r="AA93">
        <v>0.392156846</v>
      </c>
    </row>
    <row r="94" spans="1:27" x14ac:dyDescent="0.25">
      <c r="A94" t="s">
        <v>86</v>
      </c>
      <c r="B94">
        <v>226976</v>
      </c>
      <c r="C94">
        <v>4.82</v>
      </c>
      <c r="D94">
        <v>1515958</v>
      </c>
      <c r="E94">
        <v>119.49</v>
      </c>
      <c r="F94">
        <v>3.75</v>
      </c>
      <c r="G94">
        <v>902.7</v>
      </c>
      <c r="H94">
        <v>238002.84760000001</v>
      </c>
      <c r="I94">
        <v>177.08692550000001</v>
      </c>
      <c r="J94">
        <v>68</v>
      </c>
      <c r="K94">
        <v>3.36</v>
      </c>
      <c r="L94">
        <v>23.81551795</v>
      </c>
      <c r="M94">
        <v>4.9000000000000004</v>
      </c>
      <c r="N94">
        <v>3.7</v>
      </c>
      <c r="O94">
        <v>2.66</v>
      </c>
      <c r="P94">
        <v>349680</v>
      </c>
      <c r="Q94">
        <v>17.234304470000001</v>
      </c>
      <c r="R94">
        <v>2.2961486610000001</v>
      </c>
      <c r="S94">
        <v>96.2</v>
      </c>
      <c r="T94">
        <v>91906</v>
      </c>
      <c r="U94">
        <v>223781.57010000001</v>
      </c>
      <c r="V94">
        <v>130862.499</v>
      </c>
      <c r="W94">
        <v>727.91629820000003</v>
      </c>
      <c r="X94">
        <v>92.7</v>
      </c>
      <c r="Y94">
        <v>-110.0089974</v>
      </c>
      <c r="Z94">
        <v>332801</v>
      </c>
      <c r="AA94">
        <v>0.39321546200000002</v>
      </c>
    </row>
    <row r="95" spans="1:27" x14ac:dyDescent="0.25">
      <c r="A95" t="s">
        <v>87</v>
      </c>
      <c r="B95">
        <v>228768</v>
      </c>
      <c r="C95">
        <v>4.6399999999999997</v>
      </c>
      <c r="D95">
        <v>1528142</v>
      </c>
      <c r="E95">
        <v>124.96</v>
      </c>
      <c r="F95">
        <v>4</v>
      </c>
      <c r="G95">
        <v>909.2</v>
      </c>
      <c r="H95">
        <v>241566.7929</v>
      </c>
      <c r="I95">
        <v>176.6070536</v>
      </c>
      <c r="J95">
        <v>66</v>
      </c>
      <c r="K95">
        <v>4.6500000000000004</v>
      </c>
      <c r="L95">
        <v>23.64833191</v>
      </c>
      <c r="M95">
        <v>3.7</v>
      </c>
      <c r="N95">
        <v>3.9</v>
      </c>
      <c r="O95">
        <v>2.59</v>
      </c>
      <c r="P95">
        <v>351975</v>
      </c>
      <c r="Q95">
        <v>17.405211340000001</v>
      </c>
      <c r="R95">
        <v>2.1068378390000002</v>
      </c>
      <c r="S95">
        <v>94.4</v>
      </c>
      <c r="T95">
        <v>93221</v>
      </c>
      <c r="U95">
        <v>225386.7672</v>
      </c>
      <c r="V95">
        <v>131540.022</v>
      </c>
      <c r="W95">
        <v>744.19926610000005</v>
      </c>
      <c r="X95">
        <v>93.2</v>
      </c>
      <c r="Y95">
        <v>10.48678044</v>
      </c>
      <c r="Z95">
        <v>333625</v>
      </c>
      <c r="AA95">
        <v>0.39427507499999997</v>
      </c>
    </row>
    <row r="96" spans="1:27" x14ac:dyDescent="0.25">
      <c r="A96" t="s">
        <v>88</v>
      </c>
      <c r="B96">
        <v>231497</v>
      </c>
      <c r="C96">
        <v>5.04</v>
      </c>
      <c r="D96">
        <v>1540326</v>
      </c>
      <c r="E96">
        <v>127.65</v>
      </c>
      <c r="F96">
        <v>4.5</v>
      </c>
      <c r="G96">
        <v>908.4</v>
      </c>
      <c r="H96">
        <v>245913.50159999999</v>
      </c>
      <c r="I96">
        <v>179.74934870000001</v>
      </c>
      <c r="J96">
        <v>65</v>
      </c>
      <c r="K96">
        <v>4.4400000000000004</v>
      </c>
      <c r="L96">
        <v>22.582778080000001</v>
      </c>
      <c r="M96">
        <v>7.9</v>
      </c>
      <c r="N96">
        <v>3</v>
      </c>
      <c r="O96">
        <v>2.76</v>
      </c>
      <c r="P96">
        <v>353516</v>
      </c>
      <c r="Q96">
        <v>19.540471709999998</v>
      </c>
      <c r="R96">
        <v>2.192448234</v>
      </c>
      <c r="S96">
        <v>95.6</v>
      </c>
      <c r="T96">
        <v>93773</v>
      </c>
      <c r="U96">
        <v>227916.3222</v>
      </c>
      <c r="V96">
        <v>132087.655</v>
      </c>
      <c r="W96">
        <v>763.20015599999999</v>
      </c>
      <c r="X96">
        <v>93.6</v>
      </c>
      <c r="Y96">
        <v>-141.9863809</v>
      </c>
      <c r="Z96">
        <v>333831</v>
      </c>
      <c r="AA96">
        <v>0.39567222600000002</v>
      </c>
    </row>
    <row r="97" spans="1:27" x14ac:dyDescent="0.25">
      <c r="A97" t="s">
        <v>89</v>
      </c>
      <c r="B97">
        <v>232509</v>
      </c>
      <c r="C97">
        <v>5.01</v>
      </c>
      <c r="D97">
        <v>1552510</v>
      </c>
      <c r="E97">
        <v>127.54</v>
      </c>
      <c r="F97">
        <v>4.75</v>
      </c>
      <c r="G97">
        <v>910.2</v>
      </c>
      <c r="H97">
        <v>249137.86050000001</v>
      </c>
      <c r="I97">
        <v>180.49867710000001</v>
      </c>
      <c r="J97">
        <v>54</v>
      </c>
      <c r="K97">
        <v>4.2699999999999996</v>
      </c>
      <c r="L97">
        <v>22.508299640000001</v>
      </c>
      <c r="M97">
        <v>8.4</v>
      </c>
      <c r="N97">
        <v>3.3</v>
      </c>
      <c r="O97">
        <v>3.1</v>
      </c>
      <c r="P97">
        <v>353808</v>
      </c>
      <c r="Q97">
        <v>22.808994940000002</v>
      </c>
      <c r="R97">
        <v>2.387838135</v>
      </c>
      <c r="S97">
        <v>96.5</v>
      </c>
      <c r="T97">
        <v>95100</v>
      </c>
      <c r="U97">
        <v>228899.53210000001</v>
      </c>
      <c r="V97">
        <v>132173.54999999999</v>
      </c>
      <c r="W97">
        <v>775.17652510000005</v>
      </c>
      <c r="X97">
        <v>93.9</v>
      </c>
      <c r="Y97">
        <v>-89.273598329999999</v>
      </c>
      <c r="Z97">
        <v>333757</v>
      </c>
      <c r="AA97">
        <v>0.39601731200000001</v>
      </c>
    </row>
    <row r="98" spans="1:27" x14ac:dyDescent="0.25">
      <c r="A98" t="s">
        <v>90</v>
      </c>
      <c r="B98">
        <v>232917</v>
      </c>
      <c r="C98">
        <v>4.5999999999999996</v>
      </c>
      <c r="D98">
        <v>1564694</v>
      </c>
      <c r="E98">
        <v>125.1</v>
      </c>
      <c r="F98">
        <v>4.75</v>
      </c>
      <c r="G98">
        <v>919.7</v>
      </c>
      <c r="H98">
        <v>254973.40030000001</v>
      </c>
      <c r="I98">
        <v>178.6659727</v>
      </c>
      <c r="J98">
        <v>54</v>
      </c>
      <c r="K98">
        <v>5.07</v>
      </c>
      <c r="L98">
        <v>22.306337190000001</v>
      </c>
      <c r="M98">
        <v>7.8</v>
      </c>
      <c r="N98">
        <v>2.9</v>
      </c>
      <c r="O98">
        <v>3.41</v>
      </c>
      <c r="P98">
        <v>356183</v>
      </c>
      <c r="Q98">
        <v>23.85745696</v>
      </c>
      <c r="R98">
        <v>2.6454657589999999</v>
      </c>
      <c r="S98">
        <v>97.3</v>
      </c>
      <c r="T98">
        <v>97584</v>
      </c>
      <c r="U98">
        <v>229099.62530000001</v>
      </c>
      <c r="V98">
        <v>133130.12700000001</v>
      </c>
      <c r="W98">
        <v>793.22354589999998</v>
      </c>
      <c r="X98">
        <v>94.7</v>
      </c>
      <c r="Y98">
        <v>-131.94266669999999</v>
      </c>
      <c r="Z98">
        <v>335188</v>
      </c>
      <c r="AA98">
        <v>0.39718046899999998</v>
      </c>
    </row>
    <row r="99" spans="1:27" x14ac:dyDescent="0.25">
      <c r="A99" t="s">
        <v>91</v>
      </c>
      <c r="B99">
        <v>235659</v>
      </c>
      <c r="C99">
        <v>4.62</v>
      </c>
      <c r="D99">
        <v>1577600</v>
      </c>
      <c r="E99">
        <v>125.06</v>
      </c>
      <c r="F99">
        <v>4.75</v>
      </c>
      <c r="G99">
        <v>921.9</v>
      </c>
      <c r="H99">
        <v>259011.2415</v>
      </c>
      <c r="I99">
        <v>178.70970209999999</v>
      </c>
      <c r="J99">
        <v>59</v>
      </c>
      <c r="K99">
        <v>4.78</v>
      </c>
      <c r="L99">
        <v>22.169288779999999</v>
      </c>
      <c r="M99">
        <v>5.4</v>
      </c>
      <c r="N99">
        <v>2.8</v>
      </c>
      <c r="O99">
        <v>3.17</v>
      </c>
      <c r="P99">
        <v>358872</v>
      </c>
      <c r="Q99">
        <v>25.15734913</v>
      </c>
      <c r="R99">
        <v>2.9036864649999998</v>
      </c>
      <c r="S99">
        <v>97.6</v>
      </c>
      <c r="T99">
        <v>96669</v>
      </c>
      <c r="U99">
        <v>231867.04930000001</v>
      </c>
      <c r="V99">
        <v>134401.79199999999</v>
      </c>
      <c r="W99">
        <v>791.47034310000004</v>
      </c>
      <c r="X99">
        <v>95.7</v>
      </c>
      <c r="Y99">
        <v>-27.85483258</v>
      </c>
      <c r="Z99">
        <v>338322</v>
      </c>
      <c r="AA99">
        <v>0.39725998299999998</v>
      </c>
    </row>
    <row r="100" spans="1:27" x14ac:dyDescent="0.25">
      <c r="A100" t="s">
        <v>92</v>
      </c>
      <c r="B100">
        <v>236422</v>
      </c>
      <c r="C100">
        <v>4.3899999999999997</v>
      </c>
      <c r="D100">
        <v>1590507</v>
      </c>
      <c r="E100">
        <v>125.25</v>
      </c>
      <c r="F100">
        <v>4.75</v>
      </c>
      <c r="G100">
        <v>921.1</v>
      </c>
      <c r="H100">
        <v>265319.31819999998</v>
      </c>
      <c r="I100">
        <v>178.47774849999999</v>
      </c>
      <c r="J100">
        <v>60</v>
      </c>
      <c r="K100">
        <v>3.22</v>
      </c>
      <c r="L100">
        <v>21.776995960000001</v>
      </c>
      <c r="M100">
        <v>6.6</v>
      </c>
      <c r="N100">
        <v>2.4</v>
      </c>
      <c r="O100">
        <v>3.01</v>
      </c>
      <c r="P100">
        <v>363550</v>
      </c>
      <c r="Q100">
        <v>28.006252360000001</v>
      </c>
      <c r="R100">
        <v>3.1730717400000001</v>
      </c>
      <c r="S100">
        <v>98.6</v>
      </c>
      <c r="T100">
        <v>102502</v>
      </c>
      <c r="U100">
        <v>232405.47630000001</v>
      </c>
      <c r="V100">
        <v>136343.85699999999</v>
      </c>
      <c r="W100">
        <v>807.74900130000003</v>
      </c>
      <c r="X100">
        <v>97.1</v>
      </c>
      <c r="Y100">
        <v>-138.5495885</v>
      </c>
      <c r="Z100">
        <v>342398</v>
      </c>
      <c r="AA100">
        <v>0.39820284299999997</v>
      </c>
    </row>
    <row r="101" spans="1:27" x14ac:dyDescent="0.25">
      <c r="A101" t="s">
        <v>93</v>
      </c>
      <c r="B101">
        <v>238464</v>
      </c>
      <c r="C101">
        <v>4.21</v>
      </c>
      <c r="D101">
        <v>1603413</v>
      </c>
      <c r="E101">
        <v>122.83</v>
      </c>
      <c r="F101">
        <v>4.5</v>
      </c>
      <c r="G101">
        <v>924.4</v>
      </c>
      <c r="H101">
        <v>269628.6214</v>
      </c>
      <c r="I101">
        <v>178.1339467</v>
      </c>
      <c r="J101">
        <v>54</v>
      </c>
      <c r="K101">
        <v>3.11</v>
      </c>
      <c r="L101">
        <v>21.632023830000001</v>
      </c>
      <c r="M101">
        <v>7.7</v>
      </c>
      <c r="N101">
        <v>2.4</v>
      </c>
      <c r="O101">
        <v>2.77</v>
      </c>
      <c r="P101">
        <v>367037</v>
      </c>
      <c r="Q101">
        <v>34.514845940000001</v>
      </c>
      <c r="R101">
        <v>3.6526610640000001</v>
      </c>
      <c r="S101">
        <v>101.8</v>
      </c>
      <c r="T101">
        <v>105047</v>
      </c>
      <c r="U101">
        <v>234565.2162</v>
      </c>
      <c r="V101">
        <v>137602.95199999999</v>
      </c>
      <c r="W101">
        <v>824.31353879999995</v>
      </c>
      <c r="X101">
        <v>98.2</v>
      </c>
      <c r="Y101">
        <v>-78.241039349999994</v>
      </c>
      <c r="Z101">
        <v>345858</v>
      </c>
      <c r="AA101">
        <v>0.39785967700000002</v>
      </c>
    </row>
    <row r="102" spans="1:27" x14ac:dyDescent="0.25">
      <c r="A102" t="s">
        <v>94</v>
      </c>
      <c r="B102">
        <v>240472</v>
      </c>
      <c r="C102">
        <v>4.3</v>
      </c>
      <c r="D102">
        <v>1616320</v>
      </c>
      <c r="E102">
        <v>122.05</v>
      </c>
      <c r="F102">
        <v>4.5</v>
      </c>
      <c r="G102">
        <v>926</v>
      </c>
      <c r="H102">
        <v>275544.7965</v>
      </c>
      <c r="I102">
        <v>179.22394019999999</v>
      </c>
      <c r="J102">
        <v>60</v>
      </c>
      <c r="K102">
        <v>3.37</v>
      </c>
      <c r="L102">
        <v>21.54902104</v>
      </c>
      <c r="M102">
        <v>7.9</v>
      </c>
      <c r="N102">
        <v>2.8</v>
      </c>
      <c r="O102">
        <v>2.38</v>
      </c>
      <c r="P102">
        <v>371811</v>
      </c>
      <c r="Q102">
        <v>32.622003550000002</v>
      </c>
      <c r="R102">
        <v>4.239372962</v>
      </c>
      <c r="S102">
        <v>101.9</v>
      </c>
      <c r="T102">
        <v>109843</v>
      </c>
      <c r="U102">
        <v>236291.3885</v>
      </c>
      <c r="V102">
        <v>139484.68100000001</v>
      </c>
      <c r="W102">
        <v>842.89169119999997</v>
      </c>
      <c r="X102">
        <v>99.6</v>
      </c>
      <c r="Y102">
        <v>-167.97419880000001</v>
      </c>
      <c r="Z102">
        <v>350805</v>
      </c>
      <c r="AA102">
        <v>0.39761315000000003</v>
      </c>
    </row>
    <row r="103" spans="1:27" x14ac:dyDescent="0.25">
      <c r="A103" t="s">
        <v>95</v>
      </c>
      <c r="B103">
        <v>239486</v>
      </c>
      <c r="C103">
        <v>4.25</v>
      </c>
      <c r="D103">
        <v>1629975</v>
      </c>
      <c r="E103">
        <v>122.68</v>
      </c>
      <c r="F103">
        <v>4.5</v>
      </c>
      <c r="G103">
        <v>928.1</v>
      </c>
      <c r="H103">
        <v>282679.3199</v>
      </c>
      <c r="I103">
        <v>180.85163180000001</v>
      </c>
      <c r="J103">
        <v>62</v>
      </c>
      <c r="K103">
        <v>4.4000000000000004</v>
      </c>
      <c r="L103">
        <v>21.388171289999999</v>
      </c>
      <c r="M103">
        <v>18.5</v>
      </c>
      <c r="N103">
        <v>2</v>
      </c>
      <c r="O103">
        <v>2.39</v>
      </c>
      <c r="P103">
        <v>373227</v>
      </c>
      <c r="Q103">
        <v>35.307543080000002</v>
      </c>
      <c r="R103">
        <v>4.5458176420000003</v>
      </c>
      <c r="S103">
        <v>103.5</v>
      </c>
      <c r="T103">
        <v>120472</v>
      </c>
      <c r="U103">
        <v>235038.62330000001</v>
      </c>
      <c r="V103">
        <v>140051.16899999999</v>
      </c>
      <c r="W103">
        <v>892.41333329999998</v>
      </c>
      <c r="X103">
        <v>100</v>
      </c>
      <c r="Y103">
        <v>14.94058995</v>
      </c>
      <c r="Z103">
        <v>352902</v>
      </c>
      <c r="AA103">
        <v>0.39685569599999998</v>
      </c>
    </row>
    <row r="104" spans="1:27" x14ac:dyDescent="0.25">
      <c r="A104" t="s">
        <v>96</v>
      </c>
      <c r="B104">
        <v>241963</v>
      </c>
      <c r="C104">
        <v>4.67</v>
      </c>
      <c r="D104">
        <v>1643630</v>
      </c>
      <c r="E104">
        <v>124.03</v>
      </c>
      <c r="F104">
        <v>4.5</v>
      </c>
      <c r="G104">
        <v>927.3</v>
      </c>
      <c r="H104">
        <v>286555.68640000001</v>
      </c>
      <c r="I104">
        <v>183.1907875</v>
      </c>
      <c r="J104">
        <v>56</v>
      </c>
      <c r="K104">
        <v>5.87</v>
      </c>
      <c r="L104">
        <v>20.67113522</v>
      </c>
      <c r="M104">
        <v>18.600000000000001</v>
      </c>
      <c r="N104">
        <v>2.1</v>
      </c>
      <c r="O104">
        <v>2.94</v>
      </c>
      <c r="P104">
        <v>374520</v>
      </c>
      <c r="Q104">
        <v>37.93312572</v>
      </c>
      <c r="R104">
        <v>4.518384964</v>
      </c>
      <c r="S104">
        <v>103.9</v>
      </c>
      <c r="T104">
        <v>125831</v>
      </c>
      <c r="U104">
        <v>236942.39910000001</v>
      </c>
      <c r="V104">
        <v>140271.144</v>
      </c>
      <c r="W104">
        <v>899.20599270000002</v>
      </c>
      <c r="X104">
        <v>100.3</v>
      </c>
      <c r="Y104">
        <v>-152.81085060000001</v>
      </c>
      <c r="Z104">
        <v>354110</v>
      </c>
      <c r="AA104">
        <v>0.39612308000000002</v>
      </c>
    </row>
    <row r="105" spans="1:27" x14ac:dyDescent="0.25">
      <c r="A105" t="s">
        <v>97</v>
      </c>
      <c r="B105">
        <v>242960</v>
      </c>
      <c r="C105">
        <v>4.76</v>
      </c>
      <c r="D105">
        <v>1657286</v>
      </c>
      <c r="E105">
        <v>126.83</v>
      </c>
      <c r="F105">
        <v>4.75</v>
      </c>
      <c r="G105">
        <v>928.7</v>
      </c>
      <c r="H105">
        <v>290563.3346</v>
      </c>
      <c r="I105">
        <v>183.48415940000001</v>
      </c>
      <c r="J105">
        <v>50</v>
      </c>
      <c r="K105">
        <v>5.84</v>
      </c>
      <c r="L105">
        <v>20.568254870000001</v>
      </c>
      <c r="M105">
        <v>3.2</v>
      </c>
      <c r="N105">
        <v>2.1</v>
      </c>
      <c r="O105">
        <v>3.44</v>
      </c>
      <c r="P105">
        <v>375451</v>
      </c>
      <c r="Q105">
        <v>37.206251000000002</v>
      </c>
      <c r="R105">
        <v>4.6333137769999997</v>
      </c>
      <c r="S105">
        <v>103.1</v>
      </c>
      <c r="T105">
        <v>108537</v>
      </c>
      <c r="U105">
        <v>237610.34940000001</v>
      </c>
      <c r="V105">
        <v>140681.764</v>
      </c>
      <c r="W105">
        <v>872.69749999999999</v>
      </c>
      <c r="X105">
        <v>100.7</v>
      </c>
      <c r="Y105">
        <v>-61.040362020000003</v>
      </c>
      <c r="Z105">
        <v>354823</v>
      </c>
      <c r="AA105">
        <v>0.39648434300000002</v>
      </c>
    </row>
    <row r="106" spans="1:27" x14ac:dyDescent="0.25">
      <c r="A106" t="s">
        <v>98</v>
      </c>
      <c r="B106">
        <v>243283</v>
      </c>
      <c r="C106">
        <v>4.83</v>
      </c>
      <c r="D106">
        <v>1670941</v>
      </c>
      <c r="E106">
        <v>129.5</v>
      </c>
      <c r="F106">
        <v>5</v>
      </c>
      <c r="G106">
        <v>930.8</v>
      </c>
      <c r="H106">
        <v>300016.28350000002</v>
      </c>
      <c r="I106">
        <v>183.66879650000001</v>
      </c>
      <c r="J106">
        <v>59</v>
      </c>
      <c r="K106">
        <v>6.28</v>
      </c>
      <c r="L106">
        <v>20.31279043</v>
      </c>
      <c r="M106">
        <v>0.7</v>
      </c>
      <c r="N106">
        <v>1.3</v>
      </c>
      <c r="O106">
        <v>3.99</v>
      </c>
      <c r="P106">
        <v>378330</v>
      </c>
      <c r="Q106">
        <v>31.09312164</v>
      </c>
      <c r="R106">
        <v>4.6795842690000002</v>
      </c>
      <c r="S106">
        <v>101.4</v>
      </c>
      <c r="T106">
        <v>108963</v>
      </c>
      <c r="U106">
        <v>237993.3248</v>
      </c>
      <c r="V106">
        <v>141698.677</v>
      </c>
      <c r="W106">
        <v>878.77550919999999</v>
      </c>
      <c r="X106">
        <v>101.5</v>
      </c>
      <c r="Y106">
        <v>-118.9463768</v>
      </c>
      <c r="Z106">
        <v>357369</v>
      </c>
      <c r="AA106">
        <v>0.39650522799999999</v>
      </c>
    </row>
    <row r="107" spans="1:27" x14ac:dyDescent="0.25">
      <c r="A107" t="s">
        <v>99</v>
      </c>
      <c r="B107">
        <v>244898</v>
      </c>
      <c r="C107">
        <v>5.13</v>
      </c>
      <c r="D107">
        <v>1687487</v>
      </c>
      <c r="E107">
        <v>129.36000000000001</v>
      </c>
      <c r="F107">
        <v>5.25</v>
      </c>
      <c r="G107">
        <v>932.3</v>
      </c>
      <c r="H107">
        <v>304093.06479999999</v>
      </c>
      <c r="I107">
        <v>185.743087</v>
      </c>
      <c r="J107">
        <v>56</v>
      </c>
      <c r="K107">
        <v>5.83</v>
      </c>
      <c r="L107">
        <v>20.277888170000001</v>
      </c>
      <c r="M107">
        <v>-5.0999999999999996</v>
      </c>
      <c r="N107">
        <v>2.2000000000000002</v>
      </c>
      <c r="O107">
        <v>4.55</v>
      </c>
      <c r="P107">
        <v>382040</v>
      </c>
      <c r="Q107">
        <v>29.551803530000001</v>
      </c>
      <c r="R107">
        <v>4.352519826</v>
      </c>
      <c r="S107">
        <v>100.7</v>
      </c>
      <c r="T107">
        <v>111660</v>
      </c>
      <c r="U107">
        <v>239613.68539999999</v>
      </c>
      <c r="V107">
        <v>143202.46799999999</v>
      </c>
      <c r="W107">
        <v>899.201596</v>
      </c>
      <c r="X107">
        <v>102.5</v>
      </c>
      <c r="Y107">
        <v>9.8454535290000003</v>
      </c>
      <c r="Z107">
        <v>359956</v>
      </c>
      <c r="AA107">
        <v>0.397833257</v>
      </c>
    </row>
    <row r="108" spans="1:27" x14ac:dyDescent="0.25">
      <c r="A108" t="s">
        <v>100</v>
      </c>
      <c r="B108">
        <v>246782</v>
      </c>
      <c r="C108">
        <v>5.46</v>
      </c>
      <c r="D108">
        <v>1704033</v>
      </c>
      <c r="E108">
        <v>127.96</v>
      </c>
      <c r="F108">
        <v>5.5</v>
      </c>
      <c r="G108">
        <v>936.1</v>
      </c>
      <c r="H108">
        <v>312940.57059999998</v>
      </c>
      <c r="I108">
        <v>185.6232262</v>
      </c>
      <c r="J108">
        <v>55</v>
      </c>
      <c r="K108">
        <v>5.5</v>
      </c>
      <c r="L108">
        <v>19.36444878</v>
      </c>
      <c r="M108">
        <v>-9.1</v>
      </c>
      <c r="N108">
        <v>1.7</v>
      </c>
      <c r="O108">
        <v>4.42</v>
      </c>
      <c r="P108">
        <v>386977</v>
      </c>
      <c r="Q108">
        <v>34.524636370000003</v>
      </c>
      <c r="R108">
        <v>4.0278826309999998</v>
      </c>
      <c r="S108">
        <v>102.4</v>
      </c>
      <c r="T108">
        <v>113651</v>
      </c>
      <c r="U108">
        <v>241549.71890000001</v>
      </c>
      <c r="V108">
        <v>145131.54399999999</v>
      </c>
      <c r="W108">
        <v>894.33473679999997</v>
      </c>
      <c r="X108">
        <v>103.9</v>
      </c>
      <c r="Y108">
        <v>-140.2412602</v>
      </c>
      <c r="Z108">
        <v>362338</v>
      </c>
      <c r="AA108">
        <v>0.40054188099999999</v>
      </c>
    </row>
    <row r="109" spans="1:27" x14ac:dyDescent="0.25">
      <c r="A109" t="s">
        <v>101</v>
      </c>
      <c r="B109">
        <v>250284</v>
      </c>
      <c r="C109">
        <v>5.36</v>
      </c>
      <c r="D109">
        <v>1720580</v>
      </c>
      <c r="E109">
        <v>126.9</v>
      </c>
      <c r="F109">
        <v>5.75</v>
      </c>
      <c r="G109">
        <v>938.3</v>
      </c>
      <c r="H109">
        <v>318601.13579999999</v>
      </c>
      <c r="I109">
        <v>187.76715419999999</v>
      </c>
      <c r="J109">
        <v>50</v>
      </c>
      <c r="K109">
        <v>6.06</v>
      </c>
      <c r="L109">
        <v>19.372944530000002</v>
      </c>
      <c r="M109">
        <v>5.3</v>
      </c>
      <c r="N109">
        <v>2.4</v>
      </c>
      <c r="O109">
        <v>3.95</v>
      </c>
      <c r="P109">
        <v>391767</v>
      </c>
      <c r="Q109">
        <v>37.033940229999999</v>
      </c>
      <c r="R109">
        <v>4.1247773600000004</v>
      </c>
      <c r="S109">
        <v>102.8</v>
      </c>
      <c r="T109">
        <v>115467</v>
      </c>
      <c r="U109">
        <v>244627.93410000001</v>
      </c>
      <c r="V109">
        <v>146926.959</v>
      </c>
      <c r="W109">
        <v>915.43091130000005</v>
      </c>
      <c r="X109">
        <v>105.3</v>
      </c>
      <c r="Y109">
        <v>-71.296418599999996</v>
      </c>
      <c r="Z109">
        <v>365342</v>
      </c>
      <c r="AA109">
        <v>0.40216279300000002</v>
      </c>
    </row>
    <row r="110" spans="1:27" x14ac:dyDescent="0.25">
      <c r="A110" t="s">
        <v>102</v>
      </c>
      <c r="B110">
        <v>251953</v>
      </c>
      <c r="C110">
        <v>4.78</v>
      </c>
      <c r="D110">
        <v>1737126</v>
      </c>
      <c r="E110">
        <v>122.48</v>
      </c>
      <c r="F110">
        <v>5.5</v>
      </c>
      <c r="G110">
        <v>937.9</v>
      </c>
      <c r="H110">
        <v>323972.86290000001</v>
      </c>
      <c r="I110">
        <v>188.2184062</v>
      </c>
      <c r="J110">
        <v>60</v>
      </c>
      <c r="K110">
        <v>5.6</v>
      </c>
      <c r="L110">
        <v>19.190594560000001</v>
      </c>
      <c r="M110">
        <v>3.9</v>
      </c>
      <c r="N110">
        <v>2.6</v>
      </c>
      <c r="O110">
        <v>4.1900000000000004</v>
      </c>
      <c r="P110">
        <v>392205</v>
      </c>
      <c r="Q110">
        <v>43.422467740000002</v>
      </c>
      <c r="R110">
        <v>4.5820297219999997</v>
      </c>
      <c r="S110">
        <v>106</v>
      </c>
      <c r="T110">
        <v>113517</v>
      </c>
      <c r="U110">
        <v>246201.6539</v>
      </c>
      <c r="V110">
        <v>147110.06200000001</v>
      </c>
      <c r="W110">
        <v>913.13702479999995</v>
      </c>
      <c r="X110">
        <v>105.4</v>
      </c>
      <c r="Y110">
        <v>-148.1157638</v>
      </c>
      <c r="Z110">
        <v>367292</v>
      </c>
      <c r="AA110">
        <v>0.40052618099999998</v>
      </c>
    </row>
    <row r="111" spans="1:27" x14ac:dyDescent="0.25">
      <c r="A111" t="s">
        <v>103</v>
      </c>
      <c r="B111">
        <v>250732</v>
      </c>
      <c r="C111">
        <v>4.2699999999999996</v>
      </c>
      <c r="D111">
        <v>1753311</v>
      </c>
      <c r="E111">
        <v>115.01</v>
      </c>
      <c r="F111">
        <v>5.25</v>
      </c>
      <c r="G111">
        <v>944.9</v>
      </c>
      <c r="H111">
        <v>332251.3652</v>
      </c>
      <c r="I111">
        <v>186.3322708</v>
      </c>
      <c r="J111">
        <v>52</v>
      </c>
      <c r="K111">
        <v>4.5999999999999996</v>
      </c>
      <c r="L111">
        <v>19.044936830000001</v>
      </c>
      <c r="M111">
        <v>1.3</v>
      </c>
      <c r="N111">
        <v>1.9</v>
      </c>
      <c r="O111">
        <v>3.97</v>
      </c>
      <c r="P111">
        <v>392786</v>
      </c>
      <c r="Q111">
        <v>48.912032359999998</v>
      </c>
      <c r="R111">
        <v>5.4903943379999998</v>
      </c>
      <c r="S111">
        <v>112.1</v>
      </c>
      <c r="T111">
        <v>115348</v>
      </c>
      <c r="U111">
        <v>245083.61979999999</v>
      </c>
      <c r="V111">
        <v>147339.255</v>
      </c>
      <c r="W111">
        <v>920.97542469999996</v>
      </c>
      <c r="X111">
        <v>105.7</v>
      </c>
      <c r="Y111">
        <v>7.6130022349999997</v>
      </c>
      <c r="Z111">
        <v>368654</v>
      </c>
      <c r="AA111">
        <v>0.39966813099999998</v>
      </c>
    </row>
    <row r="112" spans="1:27" x14ac:dyDescent="0.25">
      <c r="A112" t="s">
        <v>104</v>
      </c>
      <c r="B112">
        <v>247700</v>
      </c>
      <c r="C112">
        <v>4.75</v>
      </c>
      <c r="D112">
        <v>1769496</v>
      </c>
      <c r="E112">
        <v>110.65</v>
      </c>
      <c r="F112">
        <v>5</v>
      </c>
      <c r="G112">
        <v>942.8</v>
      </c>
      <c r="H112">
        <v>332954.70929999999</v>
      </c>
      <c r="I112">
        <v>185.8232969</v>
      </c>
      <c r="J112">
        <v>57</v>
      </c>
      <c r="K112">
        <v>3.49</v>
      </c>
      <c r="L112">
        <v>19.149032420000001</v>
      </c>
      <c r="M112">
        <v>2.2000000000000002</v>
      </c>
      <c r="N112">
        <v>0.6</v>
      </c>
      <c r="O112">
        <v>4.3600000000000003</v>
      </c>
      <c r="P112">
        <v>389239</v>
      </c>
      <c r="Q112">
        <v>61.216764769999997</v>
      </c>
      <c r="R112">
        <v>6.291861173</v>
      </c>
      <c r="S112">
        <v>118.5</v>
      </c>
      <c r="T112">
        <v>117218</v>
      </c>
      <c r="U112">
        <v>241322.86859999999</v>
      </c>
      <c r="V112">
        <v>146442.17600000001</v>
      </c>
      <c r="W112">
        <v>934.18704739999998</v>
      </c>
      <c r="X112">
        <v>105</v>
      </c>
      <c r="Y112">
        <v>-194.9344839</v>
      </c>
      <c r="Z112">
        <v>367788</v>
      </c>
      <c r="AA112">
        <v>0.39817007599999998</v>
      </c>
    </row>
    <row r="113" spans="1:27" x14ac:dyDescent="0.25">
      <c r="A113" t="s">
        <v>105</v>
      </c>
      <c r="B113">
        <v>245058</v>
      </c>
      <c r="C113">
        <v>4.68</v>
      </c>
      <c r="D113">
        <v>1785680</v>
      </c>
      <c r="E113">
        <v>109.39</v>
      </c>
      <c r="F113">
        <v>5</v>
      </c>
      <c r="G113">
        <v>938.6</v>
      </c>
      <c r="H113">
        <v>334072.49489999999</v>
      </c>
      <c r="I113">
        <v>183.4040814</v>
      </c>
      <c r="J113">
        <v>55</v>
      </c>
      <c r="K113">
        <v>1.78</v>
      </c>
      <c r="L113">
        <v>18.877739850000001</v>
      </c>
      <c r="M113">
        <v>-3.3</v>
      </c>
      <c r="N113">
        <v>-1.1000000000000001</v>
      </c>
      <c r="O113">
        <v>4.9400000000000004</v>
      </c>
      <c r="P113">
        <v>383626</v>
      </c>
      <c r="Q113">
        <v>60.931657340000001</v>
      </c>
      <c r="R113">
        <v>7.7215591000000003</v>
      </c>
      <c r="S113">
        <v>120.9</v>
      </c>
      <c r="T113">
        <v>115466</v>
      </c>
      <c r="U113">
        <v>237745.38630000001</v>
      </c>
      <c r="V113">
        <v>144284.326</v>
      </c>
      <c r="W113">
        <v>911.90497900000003</v>
      </c>
      <c r="X113">
        <v>103.5</v>
      </c>
      <c r="Y113">
        <v>-120.38446810000001</v>
      </c>
      <c r="Z113">
        <v>362567</v>
      </c>
      <c r="AA113">
        <v>0.39795217399999999</v>
      </c>
    </row>
    <row r="114" spans="1:27" x14ac:dyDescent="0.25">
      <c r="A114" t="s">
        <v>106</v>
      </c>
      <c r="B114">
        <v>240718</v>
      </c>
      <c r="C114">
        <v>3.55</v>
      </c>
      <c r="D114">
        <v>1801865</v>
      </c>
      <c r="E114">
        <v>101.1</v>
      </c>
      <c r="F114">
        <v>2</v>
      </c>
      <c r="G114">
        <v>932.8</v>
      </c>
      <c r="H114">
        <v>331943.42239999998</v>
      </c>
      <c r="I114">
        <v>183.89057009999999</v>
      </c>
      <c r="J114">
        <v>62</v>
      </c>
      <c r="K114">
        <v>0.33</v>
      </c>
      <c r="L114">
        <v>18.864700679999999</v>
      </c>
      <c r="M114">
        <v>-6.9</v>
      </c>
      <c r="N114">
        <v>-2.2999999999999998</v>
      </c>
      <c r="O114">
        <v>2.72</v>
      </c>
      <c r="P114">
        <v>375388</v>
      </c>
      <c r="Q114">
        <v>35.146741200000001</v>
      </c>
      <c r="R114">
        <v>10.00317622</v>
      </c>
      <c r="S114">
        <v>119.2</v>
      </c>
      <c r="T114">
        <v>111069</v>
      </c>
      <c r="U114">
        <v>232796.0858</v>
      </c>
      <c r="V114">
        <v>140991.405</v>
      </c>
      <c r="W114">
        <v>863.28206750000004</v>
      </c>
      <c r="X114">
        <v>101.1</v>
      </c>
      <c r="Y114">
        <v>-198.47928909999999</v>
      </c>
      <c r="Z114">
        <v>354636</v>
      </c>
      <c r="AA114">
        <v>0.397566533</v>
      </c>
    </row>
    <row r="115" spans="1:27" x14ac:dyDescent="0.25">
      <c r="A115" t="s">
        <v>107</v>
      </c>
      <c r="B115">
        <v>238183</v>
      </c>
      <c r="C115">
        <v>2.6</v>
      </c>
      <c r="D115">
        <v>1811339</v>
      </c>
      <c r="E115">
        <v>94.46</v>
      </c>
      <c r="F115">
        <v>0.5</v>
      </c>
      <c r="G115">
        <v>919.2</v>
      </c>
      <c r="H115">
        <v>322493.32640000002</v>
      </c>
      <c r="I115">
        <v>182.00658960000001</v>
      </c>
      <c r="J115">
        <v>70</v>
      </c>
      <c r="K115">
        <v>-2.79</v>
      </c>
      <c r="L115">
        <v>18.895746339999999</v>
      </c>
      <c r="M115">
        <v>-13</v>
      </c>
      <c r="N115">
        <v>-3.4</v>
      </c>
      <c r="O115">
        <v>-0.08</v>
      </c>
      <c r="P115">
        <v>366124</v>
      </c>
      <c r="Q115">
        <v>31.10165946</v>
      </c>
      <c r="R115">
        <v>8.3272904759999999</v>
      </c>
      <c r="S115">
        <v>121.1</v>
      </c>
      <c r="T115">
        <v>104243</v>
      </c>
      <c r="U115">
        <v>230411.11799999999</v>
      </c>
      <c r="V115">
        <v>137471.80499999999</v>
      </c>
      <c r="W115">
        <v>800.10206470000003</v>
      </c>
      <c r="X115">
        <v>98.6</v>
      </c>
      <c r="Y115">
        <v>-156.667506</v>
      </c>
      <c r="Z115">
        <v>347664</v>
      </c>
      <c r="AA115">
        <v>0.39541570300000001</v>
      </c>
    </row>
    <row r="116" spans="1:27" x14ac:dyDescent="0.25">
      <c r="A116" t="s">
        <v>108</v>
      </c>
      <c r="B116">
        <v>235510</v>
      </c>
      <c r="C116">
        <v>2.71</v>
      </c>
      <c r="D116">
        <v>1820812</v>
      </c>
      <c r="E116">
        <v>100.58</v>
      </c>
      <c r="F116">
        <v>0.5</v>
      </c>
      <c r="G116">
        <v>913.1</v>
      </c>
      <c r="H116">
        <v>322949.39049999998</v>
      </c>
      <c r="I116">
        <v>187.2470198</v>
      </c>
      <c r="J116">
        <v>76</v>
      </c>
      <c r="K116">
        <v>-0.72</v>
      </c>
      <c r="L116">
        <v>17.979974179999999</v>
      </c>
      <c r="M116">
        <v>-13.9</v>
      </c>
      <c r="N116">
        <v>-3.4</v>
      </c>
      <c r="O116">
        <v>-1.27</v>
      </c>
      <c r="P116">
        <v>364573</v>
      </c>
      <c r="Q116">
        <v>37.887079120000003</v>
      </c>
      <c r="R116">
        <v>5.2681388010000001</v>
      </c>
      <c r="S116">
        <v>119.2</v>
      </c>
      <c r="T116">
        <v>103141</v>
      </c>
      <c r="U116">
        <v>228555.25529999999</v>
      </c>
      <c r="V116">
        <v>136594.83799999999</v>
      </c>
      <c r="W116">
        <v>791.47835789999999</v>
      </c>
      <c r="X116">
        <v>97.9</v>
      </c>
      <c r="Y116">
        <v>-311.88980579999998</v>
      </c>
      <c r="Z116">
        <v>346621</v>
      </c>
      <c r="AA116">
        <v>0.394075483</v>
      </c>
    </row>
    <row r="117" spans="1:27" x14ac:dyDescent="0.25">
      <c r="A117" t="s">
        <v>109</v>
      </c>
      <c r="B117">
        <v>236499</v>
      </c>
      <c r="C117">
        <v>2.88</v>
      </c>
      <c r="D117">
        <v>1830286</v>
      </c>
      <c r="E117">
        <v>103.3</v>
      </c>
      <c r="F117">
        <v>0.5</v>
      </c>
      <c r="G117">
        <v>908.9</v>
      </c>
      <c r="H117">
        <v>331170.15590000001</v>
      </c>
      <c r="I117">
        <v>187.24101279999999</v>
      </c>
      <c r="J117">
        <v>71</v>
      </c>
      <c r="K117">
        <v>0.08</v>
      </c>
      <c r="L117">
        <v>17.813798760000001</v>
      </c>
      <c r="M117">
        <v>-11.4</v>
      </c>
      <c r="N117">
        <v>-2.4</v>
      </c>
      <c r="O117">
        <v>-1.38</v>
      </c>
      <c r="P117">
        <v>364557</v>
      </c>
      <c r="Q117">
        <v>41.586614650000001</v>
      </c>
      <c r="R117">
        <v>4.2100451049999998</v>
      </c>
      <c r="S117">
        <v>118.9</v>
      </c>
      <c r="T117">
        <v>104560</v>
      </c>
      <c r="U117">
        <v>229763.78810000001</v>
      </c>
      <c r="V117">
        <v>136542.88200000001</v>
      </c>
      <c r="W117">
        <v>798.04388189999997</v>
      </c>
      <c r="X117">
        <v>98.1</v>
      </c>
      <c r="Y117">
        <v>-254.73189919999999</v>
      </c>
      <c r="Z117">
        <v>346679</v>
      </c>
      <c r="AA117">
        <v>0.39385968599999999</v>
      </c>
    </row>
    <row r="118" spans="1:27" x14ac:dyDescent="0.25">
      <c r="A118" t="s">
        <v>110</v>
      </c>
      <c r="B118">
        <v>238616</v>
      </c>
      <c r="C118">
        <v>2.72</v>
      </c>
      <c r="D118">
        <v>1839759</v>
      </c>
      <c r="E118">
        <v>101.13</v>
      </c>
      <c r="F118">
        <v>0.5</v>
      </c>
      <c r="G118">
        <v>909.2</v>
      </c>
      <c r="H118">
        <v>338636.61859999999</v>
      </c>
      <c r="I118">
        <v>186.62536019999999</v>
      </c>
      <c r="J118">
        <v>76</v>
      </c>
      <c r="K118">
        <v>1.22</v>
      </c>
      <c r="L118">
        <v>17.609647989999999</v>
      </c>
      <c r="M118">
        <v>-4.2</v>
      </c>
      <c r="N118">
        <v>-0.7</v>
      </c>
      <c r="O118">
        <v>0.62</v>
      </c>
      <c r="P118">
        <v>366107</v>
      </c>
      <c r="Q118">
        <v>45.659915560000002</v>
      </c>
      <c r="R118">
        <v>4.7769687330000004</v>
      </c>
      <c r="S118">
        <v>121.7</v>
      </c>
      <c r="T118">
        <v>107345</v>
      </c>
      <c r="U118">
        <v>231861.22270000001</v>
      </c>
      <c r="V118">
        <v>136979.899</v>
      </c>
      <c r="W118">
        <v>817.46778470000004</v>
      </c>
      <c r="X118">
        <v>98.4</v>
      </c>
      <c r="Y118">
        <v>-334.09688149999999</v>
      </c>
      <c r="Z118">
        <v>347582</v>
      </c>
      <c r="AA118">
        <v>0.39409376499999998</v>
      </c>
    </row>
    <row r="119" spans="1:27" x14ac:dyDescent="0.25">
      <c r="A119" t="s">
        <v>111</v>
      </c>
      <c r="B119">
        <v>236792</v>
      </c>
      <c r="C119">
        <v>2.87</v>
      </c>
      <c r="D119">
        <v>1850258</v>
      </c>
      <c r="E119">
        <v>99.38</v>
      </c>
      <c r="F119">
        <v>0.5</v>
      </c>
      <c r="G119">
        <v>909.5</v>
      </c>
      <c r="H119">
        <v>349765.2341</v>
      </c>
      <c r="I119">
        <v>182.00414290000001</v>
      </c>
      <c r="J119">
        <v>66</v>
      </c>
      <c r="K119">
        <v>2.75</v>
      </c>
      <c r="L119">
        <v>17.380709939999999</v>
      </c>
      <c r="M119">
        <v>4.3</v>
      </c>
      <c r="N119">
        <v>-0.2</v>
      </c>
      <c r="O119">
        <v>3.95</v>
      </c>
      <c r="P119">
        <v>368033</v>
      </c>
      <c r="Q119">
        <v>48.995764889999997</v>
      </c>
      <c r="R119">
        <v>5.6744096510000004</v>
      </c>
      <c r="S119">
        <v>124.7</v>
      </c>
      <c r="T119">
        <v>107695</v>
      </c>
      <c r="U119">
        <v>229114.27189999999</v>
      </c>
      <c r="V119">
        <v>137814.54699999999</v>
      </c>
      <c r="W119">
        <v>838.62507129999995</v>
      </c>
      <c r="X119">
        <v>99</v>
      </c>
      <c r="Y119">
        <v>-208.7437309</v>
      </c>
      <c r="Z119">
        <v>350263</v>
      </c>
      <c r="AA119">
        <v>0.39346019100000001</v>
      </c>
    </row>
    <row r="120" spans="1:27" x14ac:dyDescent="0.25">
      <c r="A120" t="s">
        <v>112</v>
      </c>
      <c r="B120">
        <v>240288</v>
      </c>
      <c r="C120">
        <v>2.54</v>
      </c>
      <c r="D120">
        <v>1858950</v>
      </c>
      <c r="E120">
        <v>99.95</v>
      </c>
      <c r="F120">
        <v>0.5</v>
      </c>
      <c r="G120">
        <v>915.4</v>
      </c>
      <c r="H120">
        <v>354773.94140000001</v>
      </c>
      <c r="I120">
        <v>182.16498559999999</v>
      </c>
      <c r="J120">
        <v>62</v>
      </c>
      <c r="K120">
        <v>1.7</v>
      </c>
      <c r="L120">
        <v>17.330063490000001</v>
      </c>
      <c r="M120">
        <v>8.3000000000000007</v>
      </c>
      <c r="N120">
        <v>1.8</v>
      </c>
      <c r="O120">
        <v>5.14</v>
      </c>
      <c r="P120">
        <v>371779</v>
      </c>
      <c r="Q120">
        <v>52.573613250000001</v>
      </c>
      <c r="R120">
        <v>5.0372258370000003</v>
      </c>
      <c r="S120">
        <v>127.6</v>
      </c>
      <c r="T120">
        <v>112026</v>
      </c>
      <c r="U120">
        <v>232610.7309</v>
      </c>
      <c r="V120">
        <v>139167.49799999999</v>
      </c>
      <c r="W120">
        <v>857.0538262</v>
      </c>
      <c r="X120">
        <v>100</v>
      </c>
      <c r="Y120">
        <v>-290.4242911</v>
      </c>
      <c r="Z120">
        <v>353878</v>
      </c>
      <c r="AA120">
        <v>0.393264057</v>
      </c>
    </row>
    <row r="121" spans="1:27" x14ac:dyDescent="0.25">
      <c r="A121" t="s">
        <v>113</v>
      </c>
      <c r="B121">
        <v>240270</v>
      </c>
      <c r="C121">
        <v>2.0299999999999998</v>
      </c>
      <c r="D121">
        <v>1868546</v>
      </c>
      <c r="E121">
        <v>101.33</v>
      </c>
      <c r="F121">
        <v>0.5</v>
      </c>
      <c r="G121">
        <v>918.8</v>
      </c>
      <c r="H121">
        <v>362492.1667</v>
      </c>
      <c r="I121">
        <v>180.4166908</v>
      </c>
      <c r="J121">
        <v>60</v>
      </c>
      <c r="K121">
        <v>1.37</v>
      </c>
      <c r="L121">
        <v>17.203047139999999</v>
      </c>
      <c r="M121">
        <v>10.5</v>
      </c>
      <c r="N121">
        <v>1.2</v>
      </c>
      <c r="O121">
        <v>4.71</v>
      </c>
      <c r="P121">
        <v>373275</v>
      </c>
      <c r="Q121">
        <v>49.445519019999999</v>
      </c>
      <c r="R121">
        <v>5.3236621529999999</v>
      </c>
      <c r="S121">
        <v>126.2</v>
      </c>
      <c r="T121">
        <v>112338</v>
      </c>
      <c r="U121">
        <v>233525.36670000001</v>
      </c>
      <c r="V121">
        <v>139899.49100000001</v>
      </c>
      <c r="W121">
        <v>884.88317270000005</v>
      </c>
      <c r="X121">
        <v>100.6</v>
      </c>
      <c r="Y121">
        <v>-229.2048791</v>
      </c>
      <c r="Z121">
        <v>356663</v>
      </c>
      <c r="AA121">
        <v>0.39224559599999997</v>
      </c>
    </row>
    <row r="122" spans="1:27" x14ac:dyDescent="0.25">
      <c r="A122" t="s">
        <v>114</v>
      </c>
      <c r="B122">
        <v>241246</v>
      </c>
      <c r="C122">
        <v>2.0299999999999998</v>
      </c>
      <c r="D122">
        <v>1877848</v>
      </c>
      <c r="E122">
        <v>99.33</v>
      </c>
      <c r="F122">
        <v>0.5</v>
      </c>
      <c r="G122">
        <v>922.4</v>
      </c>
      <c r="H122">
        <v>366625.25650000002</v>
      </c>
      <c r="I122">
        <v>178.4418905</v>
      </c>
      <c r="J122">
        <v>64</v>
      </c>
      <c r="K122">
        <v>0.68</v>
      </c>
      <c r="L122">
        <v>17.051682</v>
      </c>
      <c r="M122">
        <v>8.4</v>
      </c>
      <c r="N122">
        <v>0.8</v>
      </c>
      <c r="O122">
        <v>4.67</v>
      </c>
      <c r="P122">
        <v>372529</v>
      </c>
      <c r="Q122">
        <v>54.848523180000001</v>
      </c>
      <c r="R122">
        <v>5.4013028900000002</v>
      </c>
      <c r="S122">
        <v>129.9</v>
      </c>
      <c r="T122">
        <v>115210</v>
      </c>
      <c r="U122">
        <v>232752.01070000001</v>
      </c>
      <c r="V122">
        <v>139518.62</v>
      </c>
      <c r="W122">
        <v>896.28454899999997</v>
      </c>
      <c r="X122">
        <v>100.4</v>
      </c>
      <c r="Y122">
        <v>-350.12336429999999</v>
      </c>
      <c r="Z122">
        <v>356576</v>
      </c>
      <c r="AA122">
        <v>0.39127316499999998</v>
      </c>
    </row>
    <row r="123" spans="1:27" x14ac:dyDescent="0.25">
      <c r="A123" t="s">
        <v>115</v>
      </c>
      <c r="B123">
        <v>238488</v>
      </c>
      <c r="C123">
        <v>2.6</v>
      </c>
      <c r="D123">
        <v>1886409</v>
      </c>
      <c r="E123">
        <v>99.52</v>
      </c>
      <c r="F123">
        <v>0.5</v>
      </c>
      <c r="G123">
        <v>923.6</v>
      </c>
      <c r="H123">
        <v>377874.03889999999</v>
      </c>
      <c r="I123">
        <v>176.5524806</v>
      </c>
      <c r="J123">
        <v>59</v>
      </c>
      <c r="K123">
        <v>2.67</v>
      </c>
      <c r="L123">
        <v>16.760996859999999</v>
      </c>
      <c r="M123">
        <v>3.6</v>
      </c>
      <c r="N123">
        <v>0.6</v>
      </c>
      <c r="O123">
        <v>5.32</v>
      </c>
      <c r="P123">
        <v>374264</v>
      </c>
      <c r="Q123">
        <v>65.581888489999997</v>
      </c>
      <c r="R123">
        <v>5.8918548089999998</v>
      </c>
      <c r="S123">
        <v>134.4</v>
      </c>
      <c r="T123">
        <v>119544</v>
      </c>
      <c r="U123">
        <v>231137.07639999999</v>
      </c>
      <c r="V123">
        <v>140079.66099999999</v>
      </c>
      <c r="W123">
        <v>870.5088207</v>
      </c>
      <c r="X123">
        <v>100.9</v>
      </c>
      <c r="Y123">
        <v>-117.3881768</v>
      </c>
      <c r="Z123">
        <v>358322</v>
      </c>
      <c r="AA123">
        <v>0.39093234900000001</v>
      </c>
    </row>
    <row r="124" spans="1:27" x14ac:dyDescent="0.25">
      <c r="A124" t="s">
        <v>116</v>
      </c>
      <c r="B124">
        <v>238529</v>
      </c>
      <c r="C124">
        <v>2.3199999999999998</v>
      </c>
      <c r="D124">
        <v>1896103</v>
      </c>
      <c r="E124">
        <v>97.33</v>
      </c>
      <c r="F124">
        <v>0.5</v>
      </c>
      <c r="G124">
        <v>916.5</v>
      </c>
      <c r="H124">
        <v>380738.20919999998</v>
      </c>
      <c r="I124">
        <v>178.0033301</v>
      </c>
      <c r="J124">
        <v>55</v>
      </c>
      <c r="K124">
        <v>1.62</v>
      </c>
      <c r="L124">
        <v>16.19174847</v>
      </c>
      <c r="M124">
        <v>0.2</v>
      </c>
      <c r="N124">
        <v>-0.6</v>
      </c>
      <c r="O124">
        <v>5.12</v>
      </c>
      <c r="P124">
        <v>374628</v>
      </c>
      <c r="Q124">
        <v>72.120839989999993</v>
      </c>
      <c r="R124">
        <v>6.3287486179999997</v>
      </c>
      <c r="S124">
        <v>138.80000000000001</v>
      </c>
      <c r="T124">
        <v>113287</v>
      </c>
      <c r="U124">
        <v>231374.2023</v>
      </c>
      <c r="V124">
        <v>140418.63200000001</v>
      </c>
      <c r="W124">
        <v>870.44783259999997</v>
      </c>
      <c r="X124">
        <v>101.3</v>
      </c>
      <c r="Y124">
        <v>-234.72071020000001</v>
      </c>
      <c r="Z124">
        <v>359274</v>
      </c>
      <c r="AA124">
        <v>0.39083994900000002</v>
      </c>
    </row>
    <row r="125" spans="1:27" x14ac:dyDescent="0.25">
      <c r="A125" t="s">
        <v>117</v>
      </c>
      <c r="B125">
        <v>238186</v>
      </c>
      <c r="C125">
        <v>1.61</v>
      </c>
      <c r="D125">
        <v>1906238</v>
      </c>
      <c r="E125">
        <v>96.88</v>
      </c>
      <c r="F125">
        <v>0.5</v>
      </c>
      <c r="G125">
        <v>923</v>
      </c>
      <c r="H125">
        <v>390542.97009999998</v>
      </c>
      <c r="I125">
        <v>177.0039098</v>
      </c>
      <c r="J125">
        <v>50</v>
      </c>
      <c r="K125">
        <v>2.44</v>
      </c>
      <c r="L125">
        <v>16.061524909999999</v>
      </c>
      <c r="M125">
        <v>-1.3</v>
      </c>
      <c r="N125">
        <v>-0.8</v>
      </c>
      <c r="O125">
        <v>5.24</v>
      </c>
      <c r="P125">
        <v>376862</v>
      </c>
      <c r="Q125">
        <v>70.344291839999997</v>
      </c>
      <c r="R125">
        <v>6.7634081159999999</v>
      </c>
      <c r="S125">
        <v>140.9</v>
      </c>
      <c r="T125">
        <v>114490</v>
      </c>
      <c r="U125">
        <v>230224.37899999999</v>
      </c>
      <c r="V125">
        <v>141313.19699999999</v>
      </c>
      <c r="W125">
        <v>879.35707990000003</v>
      </c>
      <c r="X125">
        <v>102</v>
      </c>
      <c r="Y125">
        <v>-152.20990269999999</v>
      </c>
      <c r="Z125">
        <v>361970</v>
      </c>
      <c r="AA125">
        <v>0.39040030100000001</v>
      </c>
    </row>
    <row r="126" spans="1:27" x14ac:dyDescent="0.25">
      <c r="A126" t="s">
        <v>118</v>
      </c>
      <c r="B126">
        <v>239513</v>
      </c>
      <c r="C126">
        <v>1.25</v>
      </c>
      <c r="D126">
        <v>1916861</v>
      </c>
      <c r="E126">
        <v>99.21</v>
      </c>
      <c r="F126">
        <v>0.5</v>
      </c>
      <c r="G126">
        <v>925.1</v>
      </c>
      <c r="H126">
        <v>392515.8566</v>
      </c>
      <c r="I126">
        <v>176.77425120000001</v>
      </c>
      <c r="J126">
        <v>58</v>
      </c>
      <c r="K126">
        <v>3.09</v>
      </c>
      <c r="L126">
        <v>15.94838538</v>
      </c>
      <c r="M126">
        <v>-1.2</v>
      </c>
      <c r="N126">
        <v>-0.5</v>
      </c>
      <c r="O126">
        <v>5.12</v>
      </c>
      <c r="P126">
        <v>376462</v>
      </c>
      <c r="Q126">
        <v>69.682569970000003</v>
      </c>
      <c r="R126">
        <v>7.2665394399999998</v>
      </c>
      <c r="S126">
        <v>140.19999999999999</v>
      </c>
      <c r="T126">
        <v>119895</v>
      </c>
      <c r="U126">
        <v>231761.6783</v>
      </c>
      <c r="V126">
        <v>141214.31299999999</v>
      </c>
      <c r="W126">
        <v>890.17809260000001</v>
      </c>
      <c r="X126">
        <v>102</v>
      </c>
      <c r="Y126">
        <v>-255.18073100000001</v>
      </c>
      <c r="Z126">
        <v>362032</v>
      </c>
      <c r="AA126">
        <v>0.390060307</v>
      </c>
    </row>
    <row r="127" spans="1:27" x14ac:dyDescent="0.25">
      <c r="A127" t="s">
        <v>119</v>
      </c>
      <c r="B127">
        <v>240194</v>
      </c>
      <c r="C127">
        <v>1.06</v>
      </c>
      <c r="D127">
        <v>1927212</v>
      </c>
      <c r="E127">
        <v>100.47</v>
      </c>
      <c r="F127">
        <v>0.5</v>
      </c>
      <c r="G127">
        <v>930.6</v>
      </c>
      <c r="H127">
        <v>397395.73930000002</v>
      </c>
      <c r="I127">
        <v>175.61786499999999</v>
      </c>
      <c r="J127">
        <v>54</v>
      </c>
      <c r="K127">
        <v>2.76</v>
      </c>
      <c r="L127">
        <v>15.863997449999999</v>
      </c>
      <c r="M127">
        <v>2.1</v>
      </c>
      <c r="N127">
        <v>1.4</v>
      </c>
      <c r="O127">
        <v>3.74</v>
      </c>
      <c r="P127">
        <v>376462</v>
      </c>
      <c r="Q127">
        <v>75.354165339999994</v>
      </c>
      <c r="R127">
        <v>7.3270540320000004</v>
      </c>
      <c r="S127">
        <v>140.9</v>
      </c>
      <c r="T127">
        <v>117736</v>
      </c>
      <c r="U127">
        <v>232199.76819999999</v>
      </c>
      <c r="V127">
        <v>141220.598</v>
      </c>
      <c r="W127">
        <v>894.90364810000005</v>
      </c>
      <c r="X127">
        <v>102</v>
      </c>
      <c r="Y127">
        <v>-135.44479870000001</v>
      </c>
      <c r="Z127">
        <v>362604</v>
      </c>
      <c r="AA127">
        <v>0.38946232800000002</v>
      </c>
    </row>
    <row r="128" spans="1:27" x14ac:dyDescent="0.25">
      <c r="A128" t="s">
        <v>120</v>
      </c>
      <c r="B128">
        <v>241272</v>
      </c>
      <c r="C128">
        <v>0.92</v>
      </c>
      <c r="D128">
        <v>1937855</v>
      </c>
      <c r="E128">
        <v>102.86</v>
      </c>
      <c r="F128">
        <v>0.5</v>
      </c>
      <c r="G128">
        <v>936.2</v>
      </c>
      <c r="H128">
        <v>397293.11989999999</v>
      </c>
      <c r="I128">
        <v>175.46818759999999</v>
      </c>
      <c r="J128">
        <v>54</v>
      </c>
      <c r="K128">
        <v>3.32</v>
      </c>
      <c r="L128">
        <v>15.700995259999999</v>
      </c>
      <c r="M128">
        <v>4.2</v>
      </c>
      <c r="N128">
        <v>1.3</v>
      </c>
      <c r="O128">
        <v>3.11</v>
      </c>
      <c r="P128">
        <v>374731</v>
      </c>
      <c r="Q128">
        <v>68.465959330000004</v>
      </c>
      <c r="R128">
        <v>7.2735884799999999</v>
      </c>
      <c r="S128">
        <v>138.19999999999999</v>
      </c>
      <c r="T128">
        <v>117212</v>
      </c>
      <c r="U128">
        <v>232310.7721</v>
      </c>
      <c r="V128">
        <v>140588.74600000001</v>
      </c>
      <c r="W128">
        <v>908.7677966</v>
      </c>
      <c r="X128">
        <v>101.6</v>
      </c>
      <c r="Y128">
        <v>-345.26467489999999</v>
      </c>
      <c r="Z128">
        <v>361736</v>
      </c>
      <c r="AA128">
        <v>0.38865013700000001</v>
      </c>
    </row>
    <row r="129" spans="1:27" x14ac:dyDescent="0.25">
      <c r="A129" t="s">
        <v>121</v>
      </c>
      <c r="B129">
        <v>241500</v>
      </c>
      <c r="C129">
        <v>0.67</v>
      </c>
      <c r="D129">
        <v>1948358</v>
      </c>
      <c r="E129">
        <v>103.26</v>
      </c>
      <c r="F129">
        <v>0.5</v>
      </c>
      <c r="G129">
        <v>943.6</v>
      </c>
      <c r="H129">
        <v>403793.40220000001</v>
      </c>
      <c r="I129">
        <v>173.94482189999999</v>
      </c>
      <c r="J129">
        <v>52</v>
      </c>
      <c r="K129">
        <v>2.83</v>
      </c>
      <c r="L129">
        <v>15.612860120000001</v>
      </c>
      <c r="M129">
        <v>3.8</v>
      </c>
      <c r="N129">
        <v>1.6</v>
      </c>
      <c r="O129">
        <v>2.91</v>
      </c>
      <c r="P129">
        <v>377028</v>
      </c>
      <c r="Q129">
        <v>69.40878592</v>
      </c>
      <c r="R129">
        <v>7.045195594</v>
      </c>
      <c r="S129">
        <v>136.6</v>
      </c>
      <c r="T129">
        <v>119598</v>
      </c>
      <c r="U129">
        <v>232971.76199999999</v>
      </c>
      <c r="V129">
        <v>141469.065</v>
      </c>
      <c r="W129">
        <v>907.79203789999997</v>
      </c>
      <c r="X129">
        <v>102.4</v>
      </c>
      <c r="Y129">
        <v>-158.2284654</v>
      </c>
      <c r="Z129">
        <v>364453</v>
      </c>
      <c r="AA129">
        <v>0.38816820000000002</v>
      </c>
    </row>
    <row r="130" spans="1:27" x14ac:dyDescent="0.25">
      <c r="A130" t="s">
        <v>122</v>
      </c>
      <c r="B130">
        <v>242888</v>
      </c>
      <c r="C130">
        <v>0.81</v>
      </c>
      <c r="D130">
        <v>1958407</v>
      </c>
      <c r="E130">
        <v>102.01</v>
      </c>
      <c r="F130">
        <v>0.5</v>
      </c>
      <c r="G130">
        <v>947.2</v>
      </c>
      <c r="H130">
        <v>413709.0968</v>
      </c>
      <c r="I130">
        <v>171.8168877</v>
      </c>
      <c r="J130">
        <v>57</v>
      </c>
      <c r="K130">
        <v>2.23</v>
      </c>
      <c r="L130">
        <v>15.446757529999999</v>
      </c>
      <c r="M130">
        <v>2.4</v>
      </c>
      <c r="N130">
        <v>1.7</v>
      </c>
      <c r="O130">
        <v>3.09</v>
      </c>
      <c r="P130">
        <v>375870</v>
      </c>
      <c r="Q130">
        <v>68.714659359999999</v>
      </c>
      <c r="R130">
        <v>7.3066384360000001</v>
      </c>
      <c r="S130">
        <v>136.9</v>
      </c>
      <c r="T130">
        <v>117525</v>
      </c>
      <c r="U130">
        <v>233671.3818</v>
      </c>
      <c r="V130">
        <v>141024.50599999999</v>
      </c>
      <c r="W130">
        <v>906.29017980000003</v>
      </c>
      <c r="X130">
        <v>102.5</v>
      </c>
      <c r="Y130">
        <v>-264.38109680000002</v>
      </c>
      <c r="Z130">
        <v>362902</v>
      </c>
      <c r="AA130">
        <v>0.38860217400000002</v>
      </c>
    </row>
    <row r="131" spans="1:27" x14ac:dyDescent="0.25">
      <c r="A131" t="s">
        <v>123</v>
      </c>
      <c r="B131">
        <v>244191</v>
      </c>
      <c r="C131">
        <v>1.08</v>
      </c>
      <c r="D131">
        <v>1968404</v>
      </c>
      <c r="E131">
        <v>97.58</v>
      </c>
      <c r="F131">
        <v>0.5</v>
      </c>
      <c r="G131">
        <v>949.7</v>
      </c>
      <c r="H131">
        <v>421187.0969</v>
      </c>
      <c r="I131">
        <v>169.27791550000001</v>
      </c>
      <c r="J131">
        <v>53</v>
      </c>
      <c r="K131">
        <v>1.25</v>
      </c>
      <c r="L131">
        <v>15.33525461</v>
      </c>
      <c r="M131">
        <v>0.1</v>
      </c>
      <c r="N131">
        <v>1</v>
      </c>
      <c r="O131">
        <v>3.26</v>
      </c>
      <c r="P131">
        <v>377301</v>
      </c>
      <c r="Q131">
        <v>72.54333398</v>
      </c>
      <c r="R131">
        <v>7.6274244470000001</v>
      </c>
      <c r="S131">
        <v>140.69999999999999</v>
      </c>
      <c r="T131">
        <v>117600</v>
      </c>
      <c r="U131">
        <v>234288.96599999999</v>
      </c>
      <c r="V131">
        <v>141529.40100000001</v>
      </c>
      <c r="W131">
        <v>889.16111420000004</v>
      </c>
      <c r="X131">
        <v>103</v>
      </c>
      <c r="Y131">
        <v>-100.8577909</v>
      </c>
      <c r="Z131">
        <v>364779</v>
      </c>
      <c r="AA131">
        <v>0.38798670200000002</v>
      </c>
    </row>
    <row r="132" spans="1:27" x14ac:dyDescent="0.25">
      <c r="AA132">
        <v>0.38174260399999999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tabSelected="1" workbookViewId="0">
      <selection sqref="A1:X110"/>
    </sheetView>
  </sheetViews>
  <sheetFormatPr defaultRowHeight="15" x14ac:dyDescent="0.25"/>
  <sheetData>
    <row r="1" spans="1:24" x14ac:dyDescent="0.25">
      <c r="A1" t="s">
        <v>9</v>
      </c>
      <c r="B1" t="s">
        <v>0</v>
      </c>
      <c r="C1" t="s">
        <v>2</v>
      </c>
      <c r="D1" t="s">
        <v>14</v>
      </c>
      <c r="E1" t="s">
        <v>25</v>
      </c>
      <c r="F1" t="s">
        <v>12</v>
      </c>
      <c r="G1" t="s">
        <v>3</v>
      </c>
      <c r="H1" t="s">
        <v>4</v>
      </c>
      <c r="I1" t="s">
        <v>1</v>
      </c>
      <c r="J1" t="s">
        <v>21</v>
      </c>
      <c r="K1" t="s">
        <v>7</v>
      </c>
      <c r="L1" t="s">
        <v>5</v>
      </c>
      <c r="M1" t="s">
        <v>6</v>
      </c>
      <c r="N1" t="s">
        <v>19</v>
      </c>
      <c r="O1" t="s">
        <v>15</v>
      </c>
      <c r="P1" t="s">
        <v>16</v>
      </c>
      <c r="Q1" t="s">
        <v>26</v>
      </c>
      <c r="R1" t="s">
        <v>27</v>
      </c>
      <c r="S1" t="s">
        <v>28</v>
      </c>
      <c r="T1" t="s">
        <v>10</v>
      </c>
      <c r="U1" t="s">
        <v>22</v>
      </c>
      <c r="V1" t="s">
        <v>8</v>
      </c>
      <c r="W1" t="s">
        <v>29</v>
      </c>
      <c r="X1" t="s">
        <v>18</v>
      </c>
    </row>
    <row r="2" spans="1:24" x14ac:dyDescent="0.25">
      <c r="A2">
        <v>7.4299999999999991E-2</v>
      </c>
      <c r="B2">
        <v>8.0775384617561716</v>
      </c>
      <c r="C2">
        <v>10.350317475422134</v>
      </c>
      <c r="D2">
        <v>4.9751813776998999E-2</v>
      </c>
      <c r="E2">
        <v>4.7E-2</v>
      </c>
      <c r="F2">
        <v>1.1000000000000002E-4</v>
      </c>
      <c r="G2">
        <v>4.5734947753104871</v>
      </c>
      <c r="H2">
        <v>0.121127</v>
      </c>
      <c r="I2">
        <v>8.9558754769886798E-2</v>
      </c>
      <c r="J2">
        <v>0.5816969457118748</v>
      </c>
      <c r="K2">
        <v>1.0997653452895497</v>
      </c>
      <c r="L2">
        <v>3.1368636250956028</v>
      </c>
      <c r="M2">
        <v>7.1544626968274985</v>
      </c>
      <c r="N2">
        <v>8.5046961070038911</v>
      </c>
      <c r="O2">
        <v>1.0713980942310461</v>
      </c>
      <c r="P2">
        <v>2.5081272216594592</v>
      </c>
      <c r="Q2">
        <v>4.1728476237100445</v>
      </c>
      <c r="R2">
        <v>6.071468702546448</v>
      </c>
      <c r="S2">
        <v>8.7463726164344848</v>
      </c>
      <c r="T2">
        <v>3.1074112364179829</v>
      </c>
      <c r="U2">
        <v>8.6283073717630483</v>
      </c>
      <c r="V2">
        <v>0.53427872051959502</v>
      </c>
      <c r="W2">
        <v>1.6528533929988758</v>
      </c>
      <c r="X2">
        <v>7.7475192222281155</v>
      </c>
    </row>
    <row r="3" spans="1:24" x14ac:dyDescent="0.25">
      <c r="A3">
        <v>8.3000000000000004E-2</v>
      </c>
      <c r="B3">
        <v>8.0934740059718973</v>
      </c>
      <c r="C3">
        <v>10.35349252283172</v>
      </c>
      <c r="D3">
        <v>2.75012452301132E-2</v>
      </c>
      <c r="E3">
        <v>6.4000000000000001E-2</v>
      </c>
      <c r="F3">
        <v>7.5000000000000002E-4</v>
      </c>
      <c r="G3">
        <v>4.5929437467644423</v>
      </c>
      <c r="H3">
        <v>0.103353</v>
      </c>
      <c r="I3">
        <v>7.0325087107646594E-2</v>
      </c>
      <c r="J3">
        <v>0.57187314300293468</v>
      </c>
      <c r="K3">
        <v>1.1124903237488961</v>
      </c>
      <c r="L3">
        <v>3.1365582258958051</v>
      </c>
      <c r="M3">
        <v>7.175436548523451</v>
      </c>
      <c r="N3">
        <v>8.5183064934962776</v>
      </c>
      <c r="O3">
        <v>1.0210303027934211</v>
      </c>
      <c r="P3">
        <v>2.1420387870842137</v>
      </c>
      <c r="Q3">
        <v>4.1510399058986458</v>
      </c>
      <c r="R3">
        <v>6.0950496980887454</v>
      </c>
      <c r="S3">
        <v>8.7569634700787837</v>
      </c>
      <c r="T3">
        <v>3.0657269435968009</v>
      </c>
      <c r="U3">
        <v>8.6418894499795371</v>
      </c>
      <c r="V3">
        <v>0.55361565965802595</v>
      </c>
      <c r="W3">
        <v>1.6657954263152834</v>
      </c>
      <c r="X3">
        <v>7.7699664232200583</v>
      </c>
    </row>
    <row r="4" spans="1:24" x14ac:dyDescent="0.25">
      <c r="A4">
        <v>8.5299999999999987E-2</v>
      </c>
      <c r="B4">
        <v>8.0993657208127203</v>
      </c>
      <c r="C4">
        <v>10.356805128659207</v>
      </c>
      <c r="D4">
        <v>2.6422912892353399E-2</v>
      </c>
      <c r="E4">
        <v>4.9000000000000002E-2</v>
      </c>
      <c r="F4">
        <v>1.0499999999999999E-3</v>
      </c>
      <c r="G4">
        <v>4.5429628122804466</v>
      </c>
      <c r="H4">
        <v>9.8750000000000004E-2</v>
      </c>
      <c r="I4">
        <v>6.1180736840685306E-2</v>
      </c>
      <c r="J4">
        <v>0.57855788185175716</v>
      </c>
      <c r="K4">
        <v>1.1184903417397201</v>
      </c>
      <c r="L4">
        <v>3.1387033602107763</v>
      </c>
      <c r="M4">
        <v>7.1964417610705196</v>
      </c>
      <c r="N4">
        <v>8.5274363017553529</v>
      </c>
      <c r="O4">
        <v>0.99192807973597152</v>
      </c>
      <c r="P4">
        <v>2.1063483708401329</v>
      </c>
      <c r="Q4">
        <v>4.1541845625781173</v>
      </c>
      <c r="R4">
        <v>6.0914096417550825</v>
      </c>
      <c r="S4">
        <v>8.7629196440251071</v>
      </c>
      <c r="T4">
        <v>3.0692046329609632</v>
      </c>
      <c r="U4">
        <v>8.6511022255799759</v>
      </c>
      <c r="V4">
        <v>0.49107168434056198</v>
      </c>
      <c r="W4">
        <v>1.6695284554594658</v>
      </c>
      <c r="X4">
        <v>7.779791379272055</v>
      </c>
    </row>
    <row r="5" spans="1:24" x14ac:dyDescent="0.25">
      <c r="A5">
        <v>7.51E-2</v>
      </c>
      <c r="B5">
        <v>8.1060223152709163</v>
      </c>
      <c r="C5">
        <v>10.360319578989792</v>
      </c>
      <c r="D5">
        <v>3.3583263159314695E-2</v>
      </c>
      <c r="E5">
        <v>4.2999999999999997E-2</v>
      </c>
      <c r="F5">
        <v>8.5999999999999998E-4</v>
      </c>
      <c r="G5">
        <v>4.4875143922361138</v>
      </c>
      <c r="H5">
        <v>0.10718800000000001</v>
      </c>
      <c r="I5">
        <v>6.5595288578719005E-2</v>
      </c>
      <c r="J5">
        <v>0.61430717791212697</v>
      </c>
      <c r="K5">
        <v>1.1216623335877696</v>
      </c>
      <c r="L5">
        <v>3.1415057657695926</v>
      </c>
      <c r="M5">
        <v>7.2286263308601058</v>
      </c>
      <c r="N5">
        <v>8.5419804725388655</v>
      </c>
      <c r="O5">
        <v>1.031437185987655</v>
      </c>
      <c r="P5">
        <v>2.301330503326295</v>
      </c>
      <c r="Q5">
        <v>4.1987045775463434</v>
      </c>
      <c r="R5">
        <v>6.1267983343341292</v>
      </c>
      <c r="S5">
        <v>8.7807876049381299</v>
      </c>
      <c r="T5">
        <v>3.1142026066407418</v>
      </c>
      <c r="U5">
        <v>8.6657013961033496</v>
      </c>
      <c r="V5">
        <v>0.49617988728036799</v>
      </c>
      <c r="W5">
        <v>1.6782562174873195</v>
      </c>
      <c r="X5">
        <v>7.7977903371175961</v>
      </c>
    </row>
    <row r="6" spans="1:24" x14ac:dyDescent="0.25">
      <c r="A6">
        <v>7.1000000000000008E-2</v>
      </c>
      <c r="B6">
        <v>8.120659378790954</v>
      </c>
      <c r="C6">
        <v>10.364709041538527</v>
      </c>
      <c r="D6">
        <v>3.9580711421281001E-2</v>
      </c>
      <c r="E6">
        <v>2.6000000000000002E-2</v>
      </c>
      <c r="F6">
        <v>4.6000000000000001E-4</v>
      </c>
      <c r="G6">
        <v>4.5078957783507176</v>
      </c>
      <c r="H6">
        <v>0.10660700000000001</v>
      </c>
      <c r="I6">
        <v>5.91233286043669E-2</v>
      </c>
      <c r="J6">
        <v>0.62287429937424621</v>
      </c>
      <c r="K6">
        <v>1.1163746566523531</v>
      </c>
      <c r="L6">
        <v>3.144985620425512</v>
      </c>
      <c r="M6">
        <v>7.2686991179684481</v>
      </c>
      <c r="N6">
        <v>8.5478926529547827</v>
      </c>
      <c r="O6">
        <v>0.80080378271315378</v>
      </c>
      <c r="P6">
        <v>2.4443568231269301</v>
      </c>
      <c r="Q6">
        <v>4.2150861799182291</v>
      </c>
      <c r="R6">
        <v>6.12256244490497</v>
      </c>
      <c r="S6">
        <v>8.7883160525148813</v>
      </c>
      <c r="T6">
        <v>3.1729754254526483</v>
      </c>
      <c r="U6">
        <v>8.6716406855708552</v>
      </c>
      <c r="V6">
        <v>0.49908896599105002</v>
      </c>
      <c r="W6">
        <v>1.6596984170914939</v>
      </c>
      <c r="X6">
        <v>7.793013742538462</v>
      </c>
    </row>
    <row r="7" spans="1:24" x14ac:dyDescent="0.25">
      <c r="A7">
        <v>7.8299999999999995E-2</v>
      </c>
      <c r="B7">
        <v>8.1383561873496273</v>
      </c>
      <c r="C7">
        <v>10.369330891310415</v>
      </c>
      <c r="D7">
        <v>4.1776671395633097E-2</v>
      </c>
      <c r="E7">
        <v>3.4000000000000002E-2</v>
      </c>
      <c r="F7">
        <v>6.0999999999999997E-4</v>
      </c>
      <c r="G7">
        <v>4.5488664656171283</v>
      </c>
      <c r="H7">
        <v>9.2110999999999998E-2</v>
      </c>
      <c r="I7">
        <v>4.4127256431695905E-2</v>
      </c>
      <c r="J7">
        <v>0.60925285303663379</v>
      </c>
      <c r="K7">
        <v>1.1290178396212533</v>
      </c>
      <c r="L7">
        <v>3.1523680559241125</v>
      </c>
      <c r="M7">
        <v>7.2996866803690041</v>
      </c>
      <c r="N7">
        <v>8.5647378769099394</v>
      </c>
      <c r="O7">
        <v>0.72884793410021309</v>
      </c>
      <c r="P7">
        <v>2.4601822769913926</v>
      </c>
      <c r="Q7">
        <v>4.1911687468576408</v>
      </c>
      <c r="R7">
        <v>6.117826901546934</v>
      </c>
      <c r="S7">
        <v>8.8012562870535636</v>
      </c>
      <c r="T7">
        <v>3.1254822728519729</v>
      </c>
      <c r="U7">
        <v>8.6884852160833272</v>
      </c>
      <c r="V7">
        <v>0.47557964994738905</v>
      </c>
      <c r="W7">
        <v>1.7080552229283159</v>
      </c>
      <c r="X7">
        <v>7.8292245029652392</v>
      </c>
    </row>
    <row r="8" spans="1:24" x14ac:dyDescent="0.25">
      <c r="A8">
        <v>8.929999999999999E-2</v>
      </c>
      <c r="B8">
        <v>8.1625037013232653</v>
      </c>
      <c r="C8">
        <v>10.374207841424425</v>
      </c>
      <c r="D8">
        <v>4.3691743568304096E-2</v>
      </c>
      <c r="E8">
        <v>4.9000000000000002E-2</v>
      </c>
      <c r="F8">
        <v>1.0099999999999998E-3</v>
      </c>
      <c r="G8">
        <v>4.5480843577490386</v>
      </c>
      <c r="H8">
        <v>9.4750000000000001E-2</v>
      </c>
      <c r="I8">
        <v>5.3237071559899499E-2</v>
      </c>
      <c r="J8">
        <v>0.6153077419209968</v>
      </c>
      <c r="K8">
        <v>1.1390771131032187</v>
      </c>
      <c r="L8">
        <v>3.1620890237338597</v>
      </c>
      <c r="M8">
        <v>7.3433797994576517</v>
      </c>
      <c r="N8">
        <v>8.5845128295858562</v>
      </c>
      <c r="O8">
        <v>0.70310922764599293</v>
      </c>
      <c r="P8">
        <v>2.4680885147612064</v>
      </c>
      <c r="Q8">
        <v>4.1956970564823886</v>
      </c>
      <c r="R8">
        <v>6.1428678581006153</v>
      </c>
      <c r="S8">
        <v>8.8246485474366629</v>
      </c>
      <c r="T8">
        <v>3.143465700804275</v>
      </c>
      <c r="U8">
        <v>8.7082040517783099</v>
      </c>
      <c r="V8">
        <v>0.45893056290234702</v>
      </c>
      <c r="W8">
        <v>1.7901149680128636</v>
      </c>
      <c r="X8">
        <v>7.8655089705164247</v>
      </c>
    </row>
    <row r="9" spans="1:24" x14ac:dyDescent="0.25">
      <c r="A9">
        <v>0.10700000000000001</v>
      </c>
      <c r="B9">
        <v>8.183601640717221</v>
      </c>
      <c r="C9">
        <v>10.37950643928041</v>
      </c>
      <c r="D9">
        <v>4.0695928440100504E-2</v>
      </c>
      <c r="E9">
        <v>5.9000000000000004E-2</v>
      </c>
      <c r="F9">
        <v>1.07E-3</v>
      </c>
      <c r="G9">
        <v>4.5763683671622921</v>
      </c>
      <c r="H9">
        <v>9.0390999999999999E-2</v>
      </c>
      <c r="I9">
        <v>5.2669324178603288E-2</v>
      </c>
      <c r="J9">
        <v>0.60548296157011772</v>
      </c>
      <c r="K9">
        <v>1.1494187711884623</v>
      </c>
      <c r="L9">
        <v>3.1715192971494428</v>
      </c>
      <c r="M9">
        <v>7.3721195160799367</v>
      </c>
      <c r="N9">
        <v>8.5957246301066892</v>
      </c>
      <c r="O9">
        <v>0.63838228475487691</v>
      </c>
      <c r="P9">
        <v>2.3053755930230988</v>
      </c>
      <c r="Q9">
        <v>4.1941898971918166</v>
      </c>
      <c r="R9">
        <v>6.2007193736212782</v>
      </c>
      <c r="S9">
        <v>8.8357486380526691</v>
      </c>
      <c r="T9">
        <v>3.1163539129671673</v>
      </c>
      <c r="U9">
        <v>8.7192490866131713</v>
      </c>
      <c r="V9">
        <v>0.41272026730587202</v>
      </c>
      <c r="W9">
        <v>1.7770293879754189</v>
      </c>
      <c r="X9">
        <v>7.872326962355114</v>
      </c>
    </row>
    <row r="10" spans="1:24" x14ac:dyDescent="0.25">
      <c r="A10">
        <v>0.1188</v>
      </c>
      <c r="B10">
        <v>8.2069753534921119</v>
      </c>
      <c r="C10">
        <v>10.386379282972534</v>
      </c>
      <c r="D10">
        <v>3.44226758213967E-2</v>
      </c>
      <c r="E10">
        <v>6.8000000000000005E-2</v>
      </c>
      <c r="F10">
        <v>1.34E-3</v>
      </c>
      <c r="G10">
        <v>4.5835899997697318</v>
      </c>
      <c r="H10">
        <v>8.6328000000000002E-2</v>
      </c>
      <c r="I10">
        <v>4.6621356551651408E-2</v>
      </c>
      <c r="J10">
        <v>0.59600842832043299</v>
      </c>
      <c r="K10">
        <v>1.152505110087543</v>
      </c>
      <c r="L10">
        <v>3.1807351305874403</v>
      </c>
      <c r="M10">
        <v>7.41749927396683</v>
      </c>
      <c r="N10">
        <v>8.6128720390993134</v>
      </c>
      <c r="O10">
        <v>0.64218394637483289</v>
      </c>
      <c r="P10">
        <v>2.1714816641141317</v>
      </c>
      <c r="Q10">
        <v>4.1881384415084613</v>
      </c>
      <c r="R10">
        <v>6.1977484348511975</v>
      </c>
      <c r="S10">
        <v>8.8538433509656613</v>
      </c>
      <c r="T10">
        <v>3.0800394872395267</v>
      </c>
      <c r="U10">
        <v>8.7363961243385067</v>
      </c>
      <c r="V10">
        <v>0.35237266058808203</v>
      </c>
      <c r="W10">
        <v>1.7893074510215061</v>
      </c>
      <c r="X10">
        <v>7.9166651586340615</v>
      </c>
    </row>
    <row r="11" spans="1:24" x14ac:dyDescent="0.25">
      <c r="A11">
        <v>0.11650000000000001</v>
      </c>
      <c r="B11">
        <v>8.2188505313282256</v>
      </c>
      <c r="C11">
        <v>10.393485985063247</v>
      </c>
      <c r="D11">
        <v>3.8078643448348604E-2</v>
      </c>
      <c r="E11">
        <v>5.800000000000001E-2</v>
      </c>
      <c r="F11">
        <v>1.2600000000000001E-3</v>
      </c>
      <c r="G11">
        <v>4.6161022130376503</v>
      </c>
      <c r="H11">
        <v>7.9652000000000001E-2</v>
      </c>
      <c r="I11">
        <v>3.6103706369197894E-2</v>
      </c>
      <c r="J11">
        <v>0.59414305854512384</v>
      </c>
      <c r="K11">
        <v>1.1554287345615883</v>
      </c>
      <c r="L11">
        <v>3.1879174267750243</v>
      </c>
      <c r="M11">
        <v>7.4509574296777039</v>
      </c>
      <c r="N11">
        <v>8.6188260583743155</v>
      </c>
      <c r="O11">
        <v>0.60224573395453784</v>
      </c>
      <c r="P11">
        <v>2.2038407223889829</v>
      </c>
      <c r="Q11">
        <v>4.1789920362823851</v>
      </c>
      <c r="R11">
        <v>6.2620405607215268</v>
      </c>
      <c r="S11">
        <v>8.8597837996205655</v>
      </c>
      <c r="T11">
        <v>3.0407041627240723</v>
      </c>
      <c r="U11">
        <v>8.7423497727982458</v>
      </c>
      <c r="V11">
        <v>0.311243688335055</v>
      </c>
      <c r="W11">
        <v>1.8339340280427432</v>
      </c>
      <c r="X11">
        <v>7.937542633058932</v>
      </c>
    </row>
    <row r="12" spans="1:24" x14ac:dyDescent="0.25">
      <c r="A12">
        <v>0.11990000000000001</v>
      </c>
      <c r="B12">
        <v>8.2424114521369205</v>
      </c>
      <c r="C12">
        <v>10.400688457449853</v>
      </c>
      <c r="D12">
        <v>4.4197293630802097E-2</v>
      </c>
      <c r="E12">
        <v>5.6000000000000008E-2</v>
      </c>
      <c r="F12">
        <v>1.06E-3</v>
      </c>
      <c r="G12">
        <v>4.5996278556101649</v>
      </c>
      <c r="H12">
        <v>0.10905799999999999</v>
      </c>
      <c r="I12">
        <v>6.3118833894160897E-2</v>
      </c>
      <c r="J12">
        <v>0.61251912477619719</v>
      </c>
      <c r="K12">
        <v>1.1695002840578252</v>
      </c>
      <c r="L12">
        <v>3.1952386913339312</v>
      </c>
      <c r="M12">
        <v>7.4896720238223748</v>
      </c>
      <c r="N12">
        <v>8.6344631613751641</v>
      </c>
      <c r="O12">
        <v>0.65517872803763422</v>
      </c>
      <c r="P12">
        <v>2.1387533952789486</v>
      </c>
      <c r="Q12">
        <v>4.1972019476618083</v>
      </c>
      <c r="R12">
        <v>6.2622483625378234</v>
      </c>
      <c r="S12">
        <v>8.8745623349475373</v>
      </c>
      <c r="T12">
        <v>2.9877616337000297</v>
      </c>
      <c r="U12">
        <v>8.7580141507456997</v>
      </c>
      <c r="V12">
        <v>0.31432409048653304</v>
      </c>
      <c r="W12">
        <v>1.8671654615778905</v>
      </c>
      <c r="X12">
        <v>7.9626209209670353</v>
      </c>
    </row>
    <row r="13" spans="1:24" x14ac:dyDescent="0.25">
      <c r="A13">
        <v>0.1215</v>
      </c>
      <c r="B13">
        <v>8.2526449667859652</v>
      </c>
      <c r="C13">
        <v>10.408142760517931</v>
      </c>
      <c r="D13">
        <v>4.5318166105839094E-2</v>
      </c>
      <c r="E13">
        <v>5.5E-2</v>
      </c>
      <c r="F13">
        <v>1.47E-3</v>
      </c>
      <c r="G13">
        <v>4.6173141486746445</v>
      </c>
      <c r="H13">
        <v>0.12256</v>
      </c>
      <c r="I13">
        <v>6.8824730706347606E-2</v>
      </c>
      <c r="J13">
        <v>0.60116196842139802</v>
      </c>
      <c r="K13">
        <v>1.182032849603122</v>
      </c>
      <c r="L13">
        <v>3.2027774407233256</v>
      </c>
      <c r="M13">
        <v>7.5310932630590486</v>
      </c>
      <c r="N13">
        <v>8.6439292520515725</v>
      </c>
      <c r="O13">
        <v>0.62666498679333282</v>
      </c>
      <c r="P13">
        <v>1.9866553368463298</v>
      </c>
      <c r="Q13">
        <v>4.1926804629429624</v>
      </c>
      <c r="R13">
        <v>6.3095313989556558</v>
      </c>
      <c r="S13">
        <v>8.8825083820697266</v>
      </c>
      <c r="T13">
        <v>2.9392524827611144</v>
      </c>
      <c r="U13">
        <v>8.7674245808870896</v>
      </c>
      <c r="V13">
        <v>0.31090666494347202</v>
      </c>
      <c r="W13">
        <v>1.9042288045665781</v>
      </c>
      <c r="X13">
        <v>7.9788232754149098</v>
      </c>
    </row>
    <row r="14" spans="1:24" x14ac:dyDescent="0.25">
      <c r="A14">
        <v>0.11609999999999999</v>
      </c>
      <c r="B14">
        <v>8.2567345543105688</v>
      </c>
      <c r="C14">
        <v>10.416290341336255</v>
      </c>
      <c r="D14">
        <v>5.1226269293652399E-2</v>
      </c>
      <c r="E14">
        <v>3.7000000000000005E-2</v>
      </c>
      <c r="F14">
        <v>1.49E-3</v>
      </c>
      <c r="G14">
        <v>4.6183272509572397</v>
      </c>
      <c r="H14">
        <v>0.12875</v>
      </c>
      <c r="I14">
        <v>7.1875487297185195E-2</v>
      </c>
      <c r="J14">
        <v>0.60371100196722383</v>
      </c>
      <c r="K14">
        <v>1.176188212298549</v>
      </c>
      <c r="L14">
        <v>3.2114482645306706</v>
      </c>
      <c r="M14">
        <v>7.5701450933623811</v>
      </c>
      <c r="N14">
        <v>8.6471671565499424</v>
      </c>
      <c r="O14">
        <v>0.64558024514195078</v>
      </c>
      <c r="P14">
        <v>2.3125894881316547</v>
      </c>
      <c r="Q14">
        <v>4.1956970564823886</v>
      </c>
      <c r="R14">
        <v>6.3687114420917172</v>
      </c>
      <c r="S14">
        <v>8.8860108135359699</v>
      </c>
      <c r="T14">
        <v>2.9285050006636593</v>
      </c>
      <c r="U14">
        <v>8.7706897612319992</v>
      </c>
      <c r="V14">
        <v>0.31382488703512301</v>
      </c>
      <c r="W14">
        <v>1.9500282076417204</v>
      </c>
      <c r="X14">
        <v>7.9889218910680713</v>
      </c>
    </row>
    <row r="15" spans="1:24" x14ac:dyDescent="0.25">
      <c r="A15">
        <v>0.1191</v>
      </c>
      <c r="B15">
        <v>8.2635793372152104</v>
      </c>
      <c r="C15">
        <v>10.424666850941103</v>
      </c>
      <c r="D15">
        <v>5.2262512702814803E-2</v>
      </c>
      <c r="E15">
        <v>3.5000000000000003E-2</v>
      </c>
      <c r="F15">
        <v>8.0000000000000004E-4</v>
      </c>
      <c r="G15">
        <v>4.5804460479007965</v>
      </c>
      <c r="H15">
        <v>0.13236100000000001</v>
      </c>
      <c r="I15">
        <v>7.7660101156757685E-2</v>
      </c>
      <c r="J15">
        <v>0.64155636845126141</v>
      </c>
      <c r="K15">
        <v>1.1780668345062588</v>
      </c>
      <c r="L15">
        <v>3.2168592774520697</v>
      </c>
      <c r="M15">
        <v>7.604508259681479</v>
      </c>
      <c r="N15">
        <v>8.6510503595034383</v>
      </c>
      <c r="O15">
        <v>0.69843355906102167</v>
      </c>
      <c r="P15">
        <v>2.457266971779938</v>
      </c>
      <c r="Q15">
        <v>4.2297491992283041</v>
      </c>
      <c r="R15">
        <v>6.3847968523315499</v>
      </c>
      <c r="S15">
        <v>8.8917810801906967</v>
      </c>
      <c r="T15">
        <v>3.0670945527888351</v>
      </c>
      <c r="U15">
        <v>8.7745449994474409</v>
      </c>
      <c r="V15">
        <v>0.36109003144308699</v>
      </c>
      <c r="W15">
        <v>1.9267816682070373</v>
      </c>
      <c r="X15">
        <v>7.9900547183717077</v>
      </c>
    </row>
    <row r="16" spans="1:24" x14ac:dyDescent="0.25">
      <c r="A16">
        <v>0.1145</v>
      </c>
      <c r="B16">
        <v>8.2658551227528285</v>
      </c>
      <c r="C16">
        <v>10.433069532826083</v>
      </c>
      <c r="D16">
        <v>5.1663898843242302E-2</v>
      </c>
      <c r="E16">
        <v>2.7000000000000003E-2</v>
      </c>
      <c r="F16">
        <v>7.5999999999999993E-4</v>
      </c>
      <c r="G16">
        <v>4.5608587772035678</v>
      </c>
      <c r="H16">
        <v>0.13760700000000001</v>
      </c>
      <c r="I16">
        <v>7.9031947377453907E-2</v>
      </c>
      <c r="J16">
        <v>0.65462915228520036</v>
      </c>
      <c r="K16">
        <v>1.1918960333053104</v>
      </c>
      <c r="L16">
        <v>3.2190412918992726</v>
      </c>
      <c r="M16">
        <v>7.637107704550993</v>
      </c>
      <c r="N16">
        <v>8.6514396851853874</v>
      </c>
      <c r="O16">
        <v>0.70159465778744379</v>
      </c>
      <c r="P16">
        <v>2.3929208298041322</v>
      </c>
      <c r="Q16">
        <v>4.242764567340374</v>
      </c>
      <c r="R16">
        <v>6.4117221629028665</v>
      </c>
      <c r="S16">
        <v>8.891721491251209</v>
      </c>
      <c r="T16">
        <v>2.9745309493168643</v>
      </c>
      <c r="U16">
        <v>8.7749339892880212</v>
      </c>
      <c r="V16">
        <v>0.39316752567899199</v>
      </c>
      <c r="W16">
        <v>1.9680179610430557</v>
      </c>
      <c r="X16">
        <v>7.9938229981718516</v>
      </c>
    </row>
    <row r="17" spans="1:24" x14ac:dyDescent="0.25">
      <c r="A17">
        <v>0.11460000000000001</v>
      </c>
      <c r="B17">
        <v>8.2766274270809337</v>
      </c>
      <c r="C17">
        <v>10.44173570153464</v>
      </c>
      <c r="D17">
        <v>5.4558052622546101E-2</v>
      </c>
      <c r="E17">
        <v>2.1000000000000001E-2</v>
      </c>
      <c r="F17">
        <v>2.0000000000000002E-5</v>
      </c>
      <c r="G17">
        <v>4.521479833740556</v>
      </c>
      <c r="H17">
        <v>0.148036</v>
      </c>
      <c r="I17">
        <v>8.6501380220330618E-2</v>
      </c>
      <c r="J17">
        <v>0.66353439270203185</v>
      </c>
      <c r="K17">
        <v>1.2080427555750932</v>
      </c>
      <c r="L17">
        <v>3.2206936566409943</v>
      </c>
      <c r="M17">
        <v>7.6721099935688404</v>
      </c>
      <c r="N17">
        <v>8.6539201754400921</v>
      </c>
      <c r="O17">
        <v>0.74118309486181366</v>
      </c>
      <c r="P17">
        <v>2.4634030662130906</v>
      </c>
      <c r="Q17">
        <v>4.2570301444991969</v>
      </c>
      <c r="R17">
        <v>6.3992060132934565</v>
      </c>
      <c r="S17">
        <v>8.8915381901243151</v>
      </c>
      <c r="T17">
        <v>2.9815235622604739</v>
      </c>
      <c r="U17">
        <v>8.7772763138142551</v>
      </c>
      <c r="V17">
        <v>0.441755624779129</v>
      </c>
      <c r="W17">
        <v>1.9545308616388257</v>
      </c>
      <c r="X17">
        <v>8.0021776624005465</v>
      </c>
    </row>
    <row r="18" spans="1:24" x14ac:dyDescent="0.25">
      <c r="A18">
        <v>0.12120000000000002</v>
      </c>
      <c r="B18">
        <v>8.2859988019123172</v>
      </c>
      <c r="C18">
        <v>10.450840826193911</v>
      </c>
      <c r="D18">
        <v>5.8197619779669398E-2</v>
      </c>
      <c r="E18">
        <v>2.1000000000000001E-2</v>
      </c>
      <c r="F18">
        <v>1.3999999999999999E-4</v>
      </c>
      <c r="G18">
        <v>4.5265305768446078</v>
      </c>
      <c r="H18">
        <v>0.14874999999999999</v>
      </c>
      <c r="I18">
        <v>7.8526675683712396E-2</v>
      </c>
      <c r="J18">
        <v>0.67437850544217737</v>
      </c>
      <c r="K18">
        <v>1.2237382608016025</v>
      </c>
      <c r="L18">
        <v>3.2197847280499619</v>
      </c>
      <c r="M18">
        <v>7.7072464417970581</v>
      </c>
      <c r="N18">
        <v>8.659628820385743</v>
      </c>
      <c r="O18">
        <v>0.79436042561845688</v>
      </c>
      <c r="P18">
        <v>2.4989844027767956</v>
      </c>
      <c r="Q18">
        <v>4.26689632742025</v>
      </c>
      <c r="R18">
        <v>6.3934516788715694</v>
      </c>
      <c r="S18">
        <v>8.897314349236245</v>
      </c>
      <c r="T18">
        <v>3.01138624930182</v>
      </c>
      <c r="U18">
        <v>8.7830123196227401</v>
      </c>
      <c r="V18">
        <v>0.43444050868898104</v>
      </c>
      <c r="W18">
        <v>1.9930277230528339</v>
      </c>
      <c r="X18">
        <v>7.9994364726844038</v>
      </c>
    </row>
    <row r="19" spans="1:24" x14ac:dyDescent="0.25">
      <c r="A19">
        <v>0.11849999999999999</v>
      </c>
      <c r="B19">
        <v>8.2965940482497373</v>
      </c>
      <c r="C19">
        <v>10.460092412022728</v>
      </c>
      <c r="D19">
        <v>6.6624324316287606E-2</v>
      </c>
      <c r="E19">
        <v>2.5000000000000001E-2</v>
      </c>
      <c r="F19">
        <v>3.2000000000000003E-4</v>
      </c>
      <c r="G19">
        <v>4.532575836959472</v>
      </c>
      <c r="H19">
        <v>0.14874999999999999</v>
      </c>
      <c r="I19">
        <v>7.0127761415957307E-2</v>
      </c>
      <c r="J19">
        <v>0.66986108038089154</v>
      </c>
      <c r="K19">
        <v>1.2310239607069846</v>
      </c>
      <c r="L19">
        <v>3.2176632358423682</v>
      </c>
      <c r="M19">
        <v>7.7530472377564594</v>
      </c>
      <c r="N19">
        <v>8.6625697659847045</v>
      </c>
      <c r="O19">
        <v>0.76640915793719178</v>
      </c>
      <c r="P19">
        <v>2.3011189363369584</v>
      </c>
      <c r="Q19">
        <v>4.2612704335380815</v>
      </c>
      <c r="R19">
        <v>6.383630566831755</v>
      </c>
      <c r="S19">
        <v>8.9016316117048699</v>
      </c>
      <c r="T19">
        <v>2.9593885101616504</v>
      </c>
      <c r="U19">
        <v>8.7859530457896717</v>
      </c>
      <c r="V19">
        <v>0.47105805540672496</v>
      </c>
      <c r="W19">
        <v>1.9739781984209563</v>
      </c>
      <c r="X19">
        <v>8.0159702435525393</v>
      </c>
    </row>
    <row r="20" spans="1:24" x14ac:dyDescent="0.25">
      <c r="A20">
        <v>0.10580000000000001</v>
      </c>
      <c r="B20">
        <v>8.2904504057071726</v>
      </c>
      <c r="C20">
        <v>10.469320678385831</v>
      </c>
      <c r="D20">
        <v>7.4726238584042703E-2</v>
      </c>
      <c r="E20">
        <v>1.4999999999999999E-2</v>
      </c>
      <c r="F20">
        <v>-1E-4</v>
      </c>
      <c r="G20">
        <v>4.5982291526537571</v>
      </c>
      <c r="H20">
        <v>0.14874999999999999</v>
      </c>
      <c r="I20">
        <v>6.3656131250723599E-2</v>
      </c>
      <c r="J20">
        <v>0.64652249382715987</v>
      </c>
      <c r="K20">
        <v>1.2361973054372069</v>
      </c>
      <c r="L20">
        <v>3.2117198132846507</v>
      </c>
      <c r="M20">
        <v>7.7825540409634533</v>
      </c>
      <c r="N20">
        <v>8.6535224277048552</v>
      </c>
      <c r="O20">
        <v>0.66126133161952272</v>
      </c>
      <c r="P20">
        <v>2.640511400762326</v>
      </c>
      <c r="Q20">
        <v>4.2370008626236242</v>
      </c>
      <c r="R20">
        <v>6.4207872670543313</v>
      </c>
      <c r="S20">
        <v>8.8901313915377873</v>
      </c>
      <c r="T20">
        <v>2.9409812572580476</v>
      </c>
      <c r="U20">
        <v>8.7768504282677977</v>
      </c>
      <c r="V20">
        <v>0.49185988586509305</v>
      </c>
      <c r="W20">
        <v>1.9436885500709096</v>
      </c>
      <c r="X20">
        <v>8.0152934657074102</v>
      </c>
    </row>
    <row r="21" spans="1:24" x14ac:dyDescent="0.25">
      <c r="A21">
        <v>7.9899999999999999E-2</v>
      </c>
      <c r="B21">
        <v>8.2844259381621086</v>
      </c>
      <c r="C21">
        <v>10.478694819047314</v>
      </c>
      <c r="D21">
        <v>7.9346868749276392E-2</v>
      </c>
      <c r="E21">
        <v>6.0000000000000001E-3</v>
      </c>
      <c r="F21">
        <v>-1.2E-4</v>
      </c>
      <c r="G21">
        <v>4.6009693749234817</v>
      </c>
      <c r="H21">
        <v>0.13953099999999999</v>
      </c>
      <c r="I21">
        <v>6.0999225359867293E-2</v>
      </c>
      <c r="J21">
        <v>0.66022862428303397</v>
      </c>
      <c r="K21">
        <v>1.233343448303218</v>
      </c>
      <c r="L21">
        <v>3.2011329984897783</v>
      </c>
      <c r="M21">
        <v>7.8041357357753061</v>
      </c>
      <c r="N21">
        <v>8.6513379453477111</v>
      </c>
      <c r="O21">
        <v>0.64160296575303599</v>
      </c>
      <c r="P21">
        <v>2.782639208670405</v>
      </c>
      <c r="Q21">
        <v>4.2541932631639972</v>
      </c>
      <c r="R21">
        <v>6.4322155058647263</v>
      </c>
      <c r="S21">
        <v>8.8858532709055122</v>
      </c>
      <c r="T21">
        <v>2.953326521956869</v>
      </c>
      <c r="U21">
        <v>8.7745832137618027</v>
      </c>
      <c r="V21">
        <v>0.54357784178248703</v>
      </c>
      <c r="W21">
        <v>1.9481170980446572</v>
      </c>
      <c r="X21">
        <v>8.0077793498469294</v>
      </c>
    </row>
    <row r="22" spans="1:24" x14ac:dyDescent="0.25">
      <c r="A22">
        <v>6.6400000000000001E-2</v>
      </c>
      <c r="B22">
        <v>8.2762772236848399</v>
      </c>
      <c r="C22">
        <v>10.486305550728042</v>
      </c>
      <c r="D22">
        <v>6.9712774640132702E-2</v>
      </c>
      <c r="E22">
        <v>-1E-3</v>
      </c>
      <c r="F22">
        <v>-6.7000000000000002E-4</v>
      </c>
      <c r="G22">
        <v>4.5956055907293827</v>
      </c>
      <c r="H22">
        <v>0.133992</v>
      </c>
      <c r="I22">
        <v>3.9270172630335803E-2</v>
      </c>
      <c r="J22">
        <v>0.65578863071803073</v>
      </c>
      <c r="K22">
        <v>1.2430110995409074</v>
      </c>
      <c r="L22">
        <v>3.1884273957488172</v>
      </c>
      <c r="M22">
        <v>7.8409169235639515</v>
      </c>
      <c r="N22">
        <v>8.6472140266813913</v>
      </c>
      <c r="O22">
        <v>0.73725307106416604</v>
      </c>
      <c r="P22">
        <v>2.4212233074235501</v>
      </c>
      <c r="Q22">
        <v>4.2499227940405442</v>
      </c>
      <c r="R22">
        <v>6.432665275410014</v>
      </c>
      <c r="S22">
        <v>8.882397114234454</v>
      </c>
      <c r="T22">
        <v>2.9315298425918526</v>
      </c>
      <c r="U22">
        <v>8.7704316730582708</v>
      </c>
      <c r="V22">
        <v>0.60357780603152</v>
      </c>
      <c r="W22">
        <v>1.8690305830780756</v>
      </c>
      <c r="X22">
        <v>7.9933705415992744</v>
      </c>
    </row>
    <row r="23" spans="1:24" x14ac:dyDescent="0.25">
      <c r="A23">
        <v>5.3800000000000001E-2</v>
      </c>
      <c r="B23">
        <v>8.2654016205734564</v>
      </c>
      <c r="C23">
        <v>10.494065943591366</v>
      </c>
      <c r="D23">
        <v>8.3633827369664196E-2</v>
      </c>
      <c r="E23">
        <v>-1.2E-2</v>
      </c>
      <c r="F23">
        <v>-6.2E-4</v>
      </c>
      <c r="G23">
        <v>4.5674828566007939</v>
      </c>
      <c r="H23">
        <v>0.117379</v>
      </c>
      <c r="I23">
        <v>3.2384208788485511E-2</v>
      </c>
      <c r="J23">
        <v>0.67054509707497045</v>
      </c>
      <c r="K23">
        <v>1.23635490879453</v>
      </c>
      <c r="L23">
        <v>3.1750190102569711</v>
      </c>
      <c r="M23">
        <v>7.8861197764548905</v>
      </c>
      <c r="N23">
        <v>8.6469773866239965</v>
      </c>
      <c r="O23">
        <v>0.83779552100139743</v>
      </c>
      <c r="P23">
        <v>2.4152439622759174</v>
      </c>
      <c r="Q23">
        <v>4.2640873368091956</v>
      </c>
      <c r="R23">
        <v>6.4426904733625756</v>
      </c>
      <c r="S23">
        <v>8.8806084883067911</v>
      </c>
      <c r="T23">
        <v>2.8854421734960574</v>
      </c>
      <c r="U23">
        <v>8.7701674360078599</v>
      </c>
      <c r="V23">
        <v>0.66907606491138594</v>
      </c>
      <c r="W23">
        <v>1.8715633208416027</v>
      </c>
      <c r="X23">
        <v>7.9794470285632881</v>
      </c>
    </row>
    <row r="24" spans="1:24" x14ac:dyDescent="0.25">
      <c r="A24">
        <v>5.7300000000000004E-2</v>
      </c>
      <c r="B24">
        <v>8.2673973746595646</v>
      </c>
      <c r="C24">
        <v>10.50189912686657</v>
      </c>
      <c r="D24">
        <v>7.6911791211514494E-2</v>
      </c>
      <c r="E24">
        <v>-0.01</v>
      </c>
      <c r="F24">
        <v>-3.7999999999999997E-4</v>
      </c>
      <c r="G24">
        <v>4.5607887391268687</v>
      </c>
      <c r="H24">
        <v>0.10798099999999999</v>
      </c>
      <c r="I24">
        <v>2.9828736208849901E-2</v>
      </c>
      <c r="J24">
        <v>0.68945488705677904</v>
      </c>
      <c r="K24">
        <v>1.2525993485362286</v>
      </c>
      <c r="L24">
        <v>3.163141724999603</v>
      </c>
      <c r="M24">
        <v>7.9094798095838845</v>
      </c>
      <c r="N24">
        <v>8.6471042158117122</v>
      </c>
      <c r="O24">
        <v>0.85969741724502202</v>
      </c>
      <c r="P24">
        <v>2.4684452181764405</v>
      </c>
      <c r="Q24">
        <v>4.2808241291647189</v>
      </c>
      <c r="R24">
        <v>6.4604896042512641</v>
      </c>
      <c r="S24">
        <v>8.8779868181394193</v>
      </c>
      <c r="T24">
        <v>2.8164721075049863</v>
      </c>
      <c r="U24">
        <v>8.7701016835223928</v>
      </c>
      <c r="V24">
        <v>0.71334609279254191</v>
      </c>
      <c r="W24">
        <v>1.878921996512686</v>
      </c>
      <c r="X24">
        <v>7.990091265953386</v>
      </c>
    </row>
    <row r="25" spans="1:24" x14ac:dyDescent="0.25">
      <c r="A25">
        <v>6.0200000000000004E-2</v>
      </c>
      <c r="B25">
        <v>8.2625218205041975</v>
      </c>
      <c r="C25">
        <v>10.509830860938175</v>
      </c>
      <c r="D25">
        <v>7.1520263791150104E-2</v>
      </c>
      <c r="E25">
        <v>-1.1000000000000001E-2</v>
      </c>
      <c r="F25">
        <v>-6.9999999999999994E-5</v>
      </c>
      <c r="G25">
        <v>4.5651509941355242</v>
      </c>
      <c r="H25">
        <v>0.10375</v>
      </c>
      <c r="I25">
        <v>3.1292244570356405E-2</v>
      </c>
      <c r="J25">
        <v>0.6787491893401939</v>
      </c>
      <c r="K25">
        <v>1.259357241145197</v>
      </c>
      <c r="L25">
        <v>3.1542071191525509</v>
      </c>
      <c r="M25">
        <v>7.9382393046035507</v>
      </c>
      <c r="N25">
        <v>8.6484621976479286</v>
      </c>
      <c r="O25">
        <v>0.82381990717535813</v>
      </c>
      <c r="P25">
        <v>2.4161973878511298</v>
      </c>
      <c r="Q25">
        <v>4.2724907476055751</v>
      </c>
      <c r="R25">
        <v>6.4572463151365218</v>
      </c>
      <c r="S25">
        <v>8.8796980323352344</v>
      </c>
      <c r="T25">
        <v>2.8107646859996334</v>
      </c>
      <c r="U25">
        <v>8.7714321569349014</v>
      </c>
      <c r="V25">
        <v>0.69611906672387602</v>
      </c>
      <c r="W25">
        <v>1.8900892844582122</v>
      </c>
      <c r="X25">
        <v>7.9809658398044387</v>
      </c>
    </row>
    <row r="26" spans="1:24" x14ac:dyDescent="0.25">
      <c r="A26">
        <v>5.4100000000000002E-2</v>
      </c>
      <c r="B26">
        <v>8.2610253481905804</v>
      </c>
      <c r="C26">
        <v>10.514376181437326</v>
      </c>
      <c r="D26">
        <v>6.8639755429643595E-2</v>
      </c>
      <c r="E26">
        <v>-7.000000000000001E-3</v>
      </c>
      <c r="F26">
        <v>4.4000000000000007E-4</v>
      </c>
      <c r="G26">
        <v>4.5613917421418666</v>
      </c>
      <c r="H26">
        <v>0.10375</v>
      </c>
      <c r="I26">
        <v>5.6421996018768496E-2</v>
      </c>
      <c r="J26">
        <v>0.67173203355149713</v>
      </c>
      <c r="K26">
        <v>1.2660676014988259</v>
      </c>
      <c r="L26">
        <v>3.1488570522376591</v>
      </c>
      <c r="M26">
        <v>7.9619020954718067</v>
      </c>
      <c r="N26">
        <v>8.6474341127724017</v>
      </c>
      <c r="O26">
        <v>0.69606399143123954</v>
      </c>
      <c r="P26">
        <v>2.3469347317225253</v>
      </c>
      <c r="Q26">
        <v>4.26689632742025</v>
      </c>
      <c r="R26">
        <v>6.515973861790914</v>
      </c>
      <c r="S26">
        <v>8.8800487047211032</v>
      </c>
      <c r="T26">
        <v>2.8008324161147544</v>
      </c>
      <c r="U26">
        <v>8.7704040690339351</v>
      </c>
      <c r="V26">
        <v>0.70833128492965003</v>
      </c>
      <c r="W26">
        <v>1.8999749194992754</v>
      </c>
      <c r="X26">
        <v>7.9821137206349295</v>
      </c>
    </row>
    <row r="27" spans="1:24" x14ac:dyDescent="0.25">
      <c r="A27">
        <v>4.2500000000000003E-2</v>
      </c>
      <c r="B27">
        <v>8.2796720637379106</v>
      </c>
      <c r="C27">
        <v>10.519242379346066</v>
      </c>
      <c r="D27">
        <v>4.3009003981231503E-2</v>
      </c>
      <c r="E27">
        <v>0.01</v>
      </c>
      <c r="F27">
        <v>8.8000000000000014E-4</v>
      </c>
      <c r="G27">
        <v>4.5799221191615738</v>
      </c>
      <c r="H27">
        <v>0.100471</v>
      </c>
      <c r="I27">
        <v>6.2918584348560194E-2</v>
      </c>
      <c r="J27">
        <v>0.66786192327070992</v>
      </c>
      <c r="K27">
        <v>1.2645310637251892</v>
      </c>
      <c r="L27">
        <v>3.1472232936345854</v>
      </c>
      <c r="M27">
        <v>7.9720119910411258</v>
      </c>
      <c r="N27">
        <v>8.6485361753381707</v>
      </c>
      <c r="O27">
        <v>0.65202662650149723</v>
      </c>
      <c r="P27">
        <v>2.4103701055207414</v>
      </c>
      <c r="Q27">
        <v>4.2612704335380815</v>
      </c>
      <c r="R27">
        <v>6.5798713935934785</v>
      </c>
      <c r="S27">
        <v>8.8791180960467173</v>
      </c>
      <c r="T27">
        <v>2.7866664003855059</v>
      </c>
      <c r="U27">
        <v>8.7713136172639636</v>
      </c>
      <c r="V27">
        <v>0.69411495640145005</v>
      </c>
      <c r="W27">
        <v>1.9541236249063099</v>
      </c>
      <c r="X27">
        <v>8.0067158943108421</v>
      </c>
    </row>
    <row r="28" spans="1:24" x14ac:dyDescent="0.25">
      <c r="A28">
        <v>2.2700000000000001E-2</v>
      </c>
      <c r="B28">
        <v>8.2932034795906251</v>
      </c>
      <c r="C28">
        <v>10.523929446757782</v>
      </c>
      <c r="D28">
        <v>3.2984415651439801E-2</v>
      </c>
      <c r="E28">
        <v>2.1000000000000001E-2</v>
      </c>
      <c r="F28">
        <v>7.0999999999999991E-4</v>
      </c>
      <c r="G28">
        <v>4.5709316809982932</v>
      </c>
      <c r="H28">
        <v>9.767300000000001E-2</v>
      </c>
      <c r="I28">
        <v>6.7712210797133493E-2</v>
      </c>
      <c r="J28">
        <v>0.66023994543405906</v>
      </c>
      <c r="K28">
        <v>1.2750261521888371</v>
      </c>
      <c r="L28">
        <v>3.139804515993569</v>
      </c>
      <c r="M28">
        <v>7.9674974674270178</v>
      </c>
      <c r="N28">
        <v>8.6555882637714756</v>
      </c>
      <c r="O28">
        <v>0.64632290758835009</v>
      </c>
      <c r="P28">
        <v>2.3556505301872588</v>
      </c>
      <c r="Q28">
        <v>4.2527717988166192</v>
      </c>
      <c r="R28">
        <v>6.5681369389198929</v>
      </c>
      <c r="S28">
        <v>8.8858501942833943</v>
      </c>
      <c r="T28">
        <v>2.847040782237015</v>
      </c>
      <c r="U28">
        <v>8.7784482075185384</v>
      </c>
      <c r="V28">
        <v>0.67097217349167293</v>
      </c>
      <c r="W28">
        <v>1.9241960139029706</v>
      </c>
      <c r="X28">
        <v>8.0198006122594752</v>
      </c>
    </row>
    <row r="29" spans="1:24" x14ac:dyDescent="0.25">
      <c r="A29">
        <v>1.6799999999999999E-2</v>
      </c>
      <c r="B29">
        <v>8.2979070711170326</v>
      </c>
      <c r="C29">
        <v>10.528736119518628</v>
      </c>
      <c r="D29">
        <v>2.68387892028665E-2</v>
      </c>
      <c r="E29">
        <v>0.03</v>
      </c>
      <c r="F29">
        <v>6.8000000000000005E-4</v>
      </c>
      <c r="G29">
        <v>4.4400242795942271</v>
      </c>
      <c r="H29">
        <v>7.5313000000000005E-2</v>
      </c>
      <c r="I29">
        <v>4.5188474106579106E-2</v>
      </c>
      <c r="J29">
        <v>0.72694054771394723</v>
      </c>
      <c r="K29">
        <v>1.2804259691791955</v>
      </c>
      <c r="L29">
        <v>3.1337956473335482</v>
      </c>
      <c r="M29">
        <v>7.9889015902055007</v>
      </c>
      <c r="N29">
        <v>8.662694963121222</v>
      </c>
      <c r="O29">
        <v>0.8557062233737126</v>
      </c>
      <c r="P29">
        <v>2.4689997146419524</v>
      </c>
      <c r="Q29">
        <v>4.3188205587700894</v>
      </c>
      <c r="R29">
        <v>6.5940354631374616</v>
      </c>
      <c r="S29">
        <v>8.8932343142979366</v>
      </c>
      <c r="T29">
        <v>2.970662668892297</v>
      </c>
      <c r="U29">
        <v>8.785527396174249</v>
      </c>
      <c r="V29">
        <v>0.68751223411724294</v>
      </c>
      <c r="W29">
        <v>1.943986689327887</v>
      </c>
      <c r="X29">
        <v>8.0269773111996106</v>
      </c>
    </row>
    <row r="30" spans="1:24" x14ac:dyDescent="0.25">
      <c r="A30">
        <v>6.9000000000000008E-3</v>
      </c>
      <c r="B30">
        <v>8.3091749694065484</v>
      </c>
      <c r="C30">
        <v>10.533392302174061</v>
      </c>
      <c r="D30">
        <v>2.2855525893420898E-2</v>
      </c>
      <c r="E30">
        <v>3.7000000000000005E-2</v>
      </c>
      <c r="F30">
        <v>5.9000000000000003E-4</v>
      </c>
      <c r="G30">
        <v>4.4214804937234691</v>
      </c>
      <c r="H30">
        <v>6.1289999999999997E-2</v>
      </c>
      <c r="I30">
        <v>3.0302782086635002E-2</v>
      </c>
      <c r="J30">
        <v>0.76913397604409506</v>
      </c>
      <c r="K30">
        <v>1.2775936760571855</v>
      </c>
      <c r="L30">
        <v>3.1301298420663626</v>
      </c>
      <c r="M30">
        <v>8.0193143951129127</v>
      </c>
      <c r="N30">
        <v>8.6695455271167514</v>
      </c>
      <c r="O30">
        <v>0.88842535126010369</v>
      </c>
      <c r="P30">
        <v>2.5432668908784466</v>
      </c>
      <c r="Q30">
        <v>4.3643716994351607</v>
      </c>
      <c r="R30">
        <v>6.6256968240228158</v>
      </c>
      <c r="S30">
        <v>8.9008904401765605</v>
      </c>
      <c r="T30">
        <v>3.0168094787570441</v>
      </c>
      <c r="U30">
        <v>8.7924054632975128</v>
      </c>
      <c r="V30">
        <v>0.72496938194194593</v>
      </c>
      <c r="W30">
        <v>1.982960832912485</v>
      </c>
      <c r="X30">
        <v>8.0424168362413759</v>
      </c>
    </row>
    <row r="31" spans="1:24" x14ac:dyDescent="0.25">
      <c r="A31">
        <v>2.1499999999999998E-2</v>
      </c>
      <c r="B31">
        <v>8.3185959595784507</v>
      </c>
      <c r="C31">
        <v>10.538168927857182</v>
      </c>
      <c r="D31">
        <v>2.4856217913364998E-2</v>
      </c>
      <c r="E31">
        <v>2.4E-2</v>
      </c>
      <c r="F31">
        <v>3.0000000000000001E-5</v>
      </c>
      <c r="G31">
        <v>4.4461756268298886</v>
      </c>
      <c r="H31">
        <v>5.8749999999999997E-2</v>
      </c>
      <c r="I31">
        <v>2.4717792830789898E-2</v>
      </c>
      <c r="J31">
        <v>0.7788705038129814</v>
      </c>
      <c r="K31">
        <v>1.2825492123759976</v>
      </c>
      <c r="L31">
        <v>3.1311739126863789</v>
      </c>
      <c r="M31">
        <v>8.0359792795082647</v>
      </c>
      <c r="N31">
        <v>8.6759958760827871</v>
      </c>
      <c r="O31">
        <v>0.84379894074379724</v>
      </c>
      <c r="P31">
        <v>2.4694588632894323</v>
      </c>
      <c r="Q31">
        <v>4.3719762988203801</v>
      </c>
      <c r="R31">
        <v>6.6526961694957141</v>
      </c>
      <c r="S31">
        <v>8.9062744940005327</v>
      </c>
      <c r="T31">
        <v>3.1252436642436368</v>
      </c>
      <c r="U31">
        <v>8.7988282977847998</v>
      </c>
      <c r="V31">
        <v>0.628309635700812</v>
      </c>
      <c r="W31">
        <v>1.9427794087383583</v>
      </c>
      <c r="X31">
        <v>8.0536001358660396</v>
      </c>
    </row>
    <row r="32" spans="1:24" x14ac:dyDescent="0.25">
      <c r="A32">
        <v>3.56E-2</v>
      </c>
      <c r="B32">
        <v>8.3361010722160422</v>
      </c>
      <c r="C32">
        <v>10.542694222791305</v>
      </c>
      <c r="D32">
        <v>2.7916207169210103E-2</v>
      </c>
      <c r="E32">
        <v>3.1E-2</v>
      </c>
      <c r="F32">
        <v>3.5000000000000005E-4</v>
      </c>
      <c r="G32">
        <v>4.4598044717709788</v>
      </c>
      <c r="H32">
        <v>5.8749999999999997E-2</v>
      </c>
      <c r="I32">
        <v>2.6717072099294699E-2</v>
      </c>
      <c r="J32">
        <v>0.7809190273941764</v>
      </c>
      <c r="K32">
        <v>1.2934356495550401</v>
      </c>
      <c r="L32">
        <v>3.1315442942020733</v>
      </c>
      <c r="M32">
        <v>8.0559486145775843</v>
      </c>
      <c r="N32">
        <v>8.6849611397927635</v>
      </c>
      <c r="O32">
        <v>0.84692452962325104</v>
      </c>
      <c r="P32">
        <v>2.3970781093292288</v>
      </c>
      <c r="Q32">
        <v>4.3744983682530902</v>
      </c>
      <c r="R32">
        <v>6.6842815675372664</v>
      </c>
      <c r="S32">
        <v>8.9144749658840432</v>
      </c>
      <c r="T32">
        <v>3.1878373634049106</v>
      </c>
      <c r="U32">
        <v>8.8079861348447572</v>
      </c>
      <c r="V32">
        <v>0.62831640324331506</v>
      </c>
      <c r="W32">
        <v>1.9609024973382856</v>
      </c>
      <c r="X32">
        <v>8.0728006810081965</v>
      </c>
    </row>
    <row r="33" spans="1:24" x14ac:dyDescent="0.25">
      <c r="A33">
        <v>3.7699999999999997E-2</v>
      </c>
      <c r="B33">
        <v>8.3435729421342089</v>
      </c>
      <c r="C33">
        <v>10.547199603241193</v>
      </c>
      <c r="D33">
        <v>2.4571927900705299E-2</v>
      </c>
      <c r="E33">
        <v>3.2000000000000001E-2</v>
      </c>
      <c r="F33">
        <v>3.6000000000000002E-4</v>
      </c>
      <c r="G33">
        <v>4.4580381510799771</v>
      </c>
      <c r="H33">
        <v>5.6641000000000004E-2</v>
      </c>
      <c r="I33">
        <v>2.6047910421460607E-2</v>
      </c>
      <c r="J33">
        <v>0.7797214653212442</v>
      </c>
      <c r="K33">
        <v>1.2971062445635058</v>
      </c>
      <c r="L33">
        <v>3.1268715058128951</v>
      </c>
      <c r="M33">
        <v>8.0779531264822069</v>
      </c>
      <c r="N33">
        <v>8.6913590723209815</v>
      </c>
      <c r="O33">
        <v>0.81151768364387256</v>
      </c>
      <c r="P33">
        <v>2.3057984361501256</v>
      </c>
      <c r="Q33">
        <v>4.3707128747736084</v>
      </c>
      <c r="R33">
        <v>6.7140824104193859</v>
      </c>
      <c r="S33">
        <v>8.9215172013413664</v>
      </c>
      <c r="T33">
        <v>3.2121559215156603</v>
      </c>
      <c r="U33">
        <v>8.8144940723179825</v>
      </c>
      <c r="V33">
        <v>0.60780911318205999</v>
      </c>
      <c r="W33">
        <v>1.9642755716045579</v>
      </c>
      <c r="X33">
        <v>8.0798729170668544</v>
      </c>
    </row>
    <row r="34" spans="1:24" x14ac:dyDescent="0.25">
      <c r="A34">
        <v>4.3100000000000006E-2</v>
      </c>
      <c r="B34">
        <v>8.3552709404259051</v>
      </c>
      <c r="C34">
        <v>10.552377821878908</v>
      </c>
      <c r="D34">
        <v>2.3463089578539396E-2</v>
      </c>
      <c r="E34">
        <v>3.5000000000000003E-2</v>
      </c>
      <c r="F34">
        <v>5.2000000000000006E-4</v>
      </c>
      <c r="G34">
        <v>4.4616958110548284</v>
      </c>
      <c r="H34">
        <v>5.2241999999999997E-2</v>
      </c>
      <c r="I34">
        <v>2.7973518709578201E-2</v>
      </c>
      <c r="J34">
        <v>0.78676959387685819</v>
      </c>
      <c r="K34">
        <v>1.292782477893506</v>
      </c>
      <c r="L34">
        <v>3.1381913039586156</v>
      </c>
      <c r="M34">
        <v>8.0925989957679096</v>
      </c>
      <c r="N34">
        <v>8.7023386007405872</v>
      </c>
      <c r="O34">
        <v>0.74214491909212388</v>
      </c>
      <c r="P34">
        <v>2.263219972329976</v>
      </c>
      <c r="Q34">
        <v>4.3820266346738812</v>
      </c>
      <c r="R34">
        <v>6.7563368600485436</v>
      </c>
      <c r="S34">
        <v>8.9338999951604787</v>
      </c>
      <c r="T34">
        <v>3.2854034958238656</v>
      </c>
      <c r="U34">
        <v>8.8254460552494685</v>
      </c>
      <c r="V34">
        <v>0.564637158885538</v>
      </c>
      <c r="W34">
        <v>1.9951905168534922</v>
      </c>
      <c r="X34">
        <v>8.0932926294541936</v>
      </c>
    </row>
    <row r="35" spans="1:24" x14ac:dyDescent="0.25">
      <c r="A35">
        <v>2.9900000000000003E-2</v>
      </c>
      <c r="B35">
        <v>8.3555164380153624</v>
      </c>
      <c r="C35">
        <v>10.557603952896796</v>
      </c>
      <c r="D35">
        <v>2.0331481290421796E-2</v>
      </c>
      <c r="E35">
        <v>3.5000000000000003E-2</v>
      </c>
      <c r="F35">
        <v>7.0999999999999991E-4</v>
      </c>
      <c r="G35">
        <v>4.4478424647050119</v>
      </c>
      <c r="H35">
        <v>5.1249999999999997E-2</v>
      </c>
      <c r="I35">
        <v>3.1126137658312906E-2</v>
      </c>
      <c r="J35">
        <v>0.80285092380256406</v>
      </c>
      <c r="K35">
        <v>1.2869737942325667</v>
      </c>
      <c r="L35">
        <v>3.1397582332436249</v>
      </c>
      <c r="M35">
        <v>8.1106587885351527</v>
      </c>
      <c r="N35">
        <v>8.7133590760429858</v>
      </c>
      <c r="O35">
        <v>0.71406794163502463</v>
      </c>
      <c r="P35">
        <v>2.3528682474929292</v>
      </c>
      <c r="Q35">
        <v>4.396915247167632</v>
      </c>
      <c r="R35">
        <v>6.8037226327471982</v>
      </c>
      <c r="S35">
        <v>8.9455010195125144</v>
      </c>
      <c r="T35">
        <v>3.3239128185363018</v>
      </c>
      <c r="U35">
        <v>8.8364939852892999</v>
      </c>
      <c r="V35">
        <v>0.59256361101478805</v>
      </c>
      <c r="W35">
        <v>2.0053927766709525</v>
      </c>
      <c r="X35">
        <v>8.0959003908414591</v>
      </c>
    </row>
    <row r="36" spans="1:24" x14ac:dyDescent="0.25">
      <c r="A36">
        <v>3.2500000000000001E-2</v>
      </c>
      <c r="B36">
        <v>8.365200852618413</v>
      </c>
      <c r="C36">
        <v>10.562550806319196</v>
      </c>
      <c r="D36">
        <v>1.74888623416871E-2</v>
      </c>
      <c r="E36">
        <v>2.6000000000000002E-2</v>
      </c>
      <c r="F36">
        <v>4.2999999999999999E-4</v>
      </c>
      <c r="G36">
        <v>4.4399310896004049</v>
      </c>
      <c r="H36">
        <v>5.2403999999999999E-2</v>
      </c>
      <c r="I36">
        <v>3.5291008753158402E-2</v>
      </c>
      <c r="J36">
        <v>0.82527733051438779</v>
      </c>
      <c r="K36">
        <v>1.2936323764728845</v>
      </c>
      <c r="L36">
        <v>3.1455517198817429</v>
      </c>
      <c r="M36">
        <v>8.1268055873714662</v>
      </c>
      <c r="N36">
        <v>8.7223067154741951</v>
      </c>
      <c r="O36">
        <v>0.73335175247424367</v>
      </c>
      <c r="P36">
        <v>2.3888353006170018</v>
      </c>
      <c r="Q36">
        <v>4.4212473478271628</v>
      </c>
      <c r="R36">
        <v>6.8171628842958309</v>
      </c>
      <c r="S36">
        <v>8.9564766815649399</v>
      </c>
      <c r="T36">
        <v>3.3208322226477951</v>
      </c>
      <c r="U36">
        <v>8.8457163922258388</v>
      </c>
      <c r="V36">
        <v>0.53393958270855901</v>
      </c>
      <c r="W36">
        <v>2.0188694427168472</v>
      </c>
      <c r="X36">
        <v>8.1106146122566845</v>
      </c>
    </row>
    <row r="37" spans="1:24" x14ac:dyDescent="0.25">
      <c r="A37">
        <v>3.8000000000000006E-2</v>
      </c>
      <c r="B37">
        <v>8.3691882908377888</v>
      </c>
      <c r="C37">
        <v>10.567406197132746</v>
      </c>
      <c r="D37">
        <v>1.76119912468416E-2</v>
      </c>
      <c r="E37">
        <v>2.2000000000000002E-2</v>
      </c>
      <c r="F37">
        <v>7.2000000000000005E-4</v>
      </c>
      <c r="G37">
        <v>4.4520737835484052</v>
      </c>
      <c r="H37">
        <v>5.7519999999999995E-2</v>
      </c>
      <c r="I37">
        <v>3.2445139378695399E-2</v>
      </c>
      <c r="J37">
        <v>0.82330236659447842</v>
      </c>
      <c r="K37">
        <v>1.2911236278216836</v>
      </c>
      <c r="L37">
        <v>3.1519638015189666</v>
      </c>
      <c r="M37">
        <v>8.1581753412948643</v>
      </c>
      <c r="N37">
        <v>8.728126594669563</v>
      </c>
      <c r="O37">
        <v>0.73135009917425486</v>
      </c>
      <c r="P37">
        <v>2.3381265639202553</v>
      </c>
      <c r="Q37">
        <v>4.4152196020296453</v>
      </c>
      <c r="R37">
        <v>6.8669241311856952</v>
      </c>
      <c r="S37">
        <v>8.9611302795195762</v>
      </c>
      <c r="T37">
        <v>3.2659527094684111</v>
      </c>
      <c r="U37">
        <v>8.851700798582856</v>
      </c>
      <c r="V37">
        <v>0.51707785733968903</v>
      </c>
      <c r="W37">
        <v>2.0784776760852437</v>
      </c>
      <c r="X37">
        <v>8.1166258644485012</v>
      </c>
    </row>
    <row r="38" spans="1:24" x14ac:dyDescent="0.25">
      <c r="A38">
        <v>3.9300000000000002E-2</v>
      </c>
      <c r="B38">
        <v>8.3669680949682519</v>
      </c>
      <c r="C38">
        <v>10.572724141013088</v>
      </c>
      <c r="D38">
        <v>2.4200860621304599E-2</v>
      </c>
      <c r="E38">
        <v>1.4999999999999999E-2</v>
      </c>
      <c r="F38">
        <v>2.7999999999999998E-4</v>
      </c>
      <c r="G38">
        <v>4.4323881826205014</v>
      </c>
      <c r="H38">
        <v>6.4531000000000005E-2</v>
      </c>
      <c r="I38">
        <v>3.5147926674446509E-2</v>
      </c>
      <c r="J38">
        <v>0.8487703030298881</v>
      </c>
      <c r="K38">
        <v>1.2813471657212092</v>
      </c>
      <c r="L38">
        <v>3.1535338563676563</v>
      </c>
      <c r="M38">
        <v>8.1815800165289208</v>
      </c>
      <c r="N38">
        <v>8.7293538972064386</v>
      </c>
      <c r="O38">
        <v>0.75645704843952177</v>
      </c>
      <c r="P38">
        <v>2.3880411027229669</v>
      </c>
      <c r="Q38">
        <v>4.4450014338352704</v>
      </c>
      <c r="R38">
        <v>6.8811144731414187</v>
      </c>
      <c r="S38">
        <v>8.9632754488288704</v>
      </c>
      <c r="T38">
        <v>3.3172794313965492</v>
      </c>
      <c r="U38">
        <v>8.8529276667953152</v>
      </c>
      <c r="V38">
        <v>0.48910866596263702</v>
      </c>
      <c r="W38">
        <v>2.0581112786444162</v>
      </c>
      <c r="X38">
        <v>8.1097585811036694</v>
      </c>
    </row>
    <row r="39" spans="1:24" x14ac:dyDescent="0.25">
      <c r="A39">
        <v>0.05</v>
      </c>
      <c r="B39">
        <v>8.374769269515733</v>
      </c>
      <c r="C39">
        <v>10.578108421473726</v>
      </c>
      <c r="D39">
        <v>2.5437073325553498E-2</v>
      </c>
      <c r="E39">
        <v>1.9000000000000003E-2</v>
      </c>
      <c r="F39">
        <v>5.5999999999999995E-4</v>
      </c>
      <c r="G39">
        <v>4.4004496342506574</v>
      </c>
      <c r="H39">
        <v>6.6250000000000003E-2</v>
      </c>
      <c r="I39">
        <v>3.5312068032751505E-2</v>
      </c>
      <c r="J39">
        <v>0.86510364062973411</v>
      </c>
      <c r="K39">
        <v>1.2867266239799677</v>
      </c>
      <c r="L39">
        <v>3.1548655247257131</v>
      </c>
      <c r="M39">
        <v>8.1986448659964548</v>
      </c>
      <c r="N39">
        <v>8.7310873354908995</v>
      </c>
      <c r="O39">
        <v>0.78696320807236919</v>
      </c>
      <c r="P39">
        <v>2.413638557316522</v>
      </c>
      <c r="Q39">
        <v>4.4624538837864964</v>
      </c>
      <c r="R39">
        <v>6.9043489630219819</v>
      </c>
      <c r="S39">
        <v>8.9665231847772926</v>
      </c>
      <c r="T39">
        <v>3.3680709402093942</v>
      </c>
      <c r="U39">
        <v>8.8546606713272613</v>
      </c>
      <c r="V39">
        <v>0.41993569194832198</v>
      </c>
      <c r="W39">
        <v>2.0989340940591972</v>
      </c>
      <c r="X39">
        <v>8.1241394306840249</v>
      </c>
    </row>
    <row r="40" spans="1:24" x14ac:dyDescent="0.25">
      <c r="A40">
        <v>4.2700000000000002E-2</v>
      </c>
      <c r="B40">
        <v>8.3860249509994151</v>
      </c>
      <c r="C40">
        <v>10.583389297995367</v>
      </c>
      <c r="D40">
        <v>2.7647931967248497E-2</v>
      </c>
      <c r="E40">
        <v>0.02</v>
      </c>
      <c r="F40">
        <v>8.5999999999999998E-4</v>
      </c>
      <c r="G40">
        <v>4.4010826598025998</v>
      </c>
      <c r="H40">
        <v>6.6250000000000003E-2</v>
      </c>
      <c r="I40">
        <v>3.7105376060710599E-2</v>
      </c>
      <c r="J40">
        <v>0.88193782626549566</v>
      </c>
      <c r="K40">
        <v>1.2883521394622626</v>
      </c>
      <c r="L40">
        <v>3.153719659930649</v>
      </c>
      <c r="M40">
        <v>8.219564156260752</v>
      </c>
      <c r="N40">
        <v>8.7396903440051883</v>
      </c>
      <c r="O40">
        <v>0.7952930569804415</v>
      </c>
      <c r="P40">
        <v>2.3313708223912917</v>
      </c>
      <c r="Q40">
        <v>4.4807401076099147</v>
      </c>
      <c r="R40">
        <v>6.911638779008535</v>
      </c>
      <c r="S40">
        <v>8.9765564808861456</v>
      </c>
      <c r="T40">
        <v>3.4134607029302022</v>
      </c>
      <c r="U40">
        <v>8.8634002648697443</v>
      </c>
      <c r="V40">
        <v>0.46366508851175198</v>
      </c>
      <c r="W40">
        <v>2.1448140509119158</v>
      </c>
      <c r="X40">
        <v>8.1368149362525131</v>
      </c>
    </row>
    <row r="41" spans="1:24" x14ac:dyDescent="0.25">
      <c r="A41">
        <v>4.8399999999999999E-2</v>
      </c>
      <c r="B41">
        <v>8.3937220218781956</v>
      </c>
      <c r="C41">
        <v>10.588633815366446</v>
      </c>
      <c r="D41">
        <v>2.8614623939289402E-2</v>
      </c>
      <c r="E41">
        <v>2.5000000000000001E-2</v>
      </c>
      <c r="F41">
        <v>5.0999999999999993E-4</v>
      </c>
      <c r="G41">
        <v>4.3932051713694094</v>
      </c>
      <c r="H41">
        <v>6.5812999999999997E-2</v>
      </c>
      <c r="I41">
        <v>3.7675380680509803E-2</v>
      </c>
      <c r="J41">
        <v>0.87953513719715848</v>
      </c>
      <c r="K41">
        <v>1.296112286771224</v>
      </c>
      <c r="L41">
        <v>3.1573952819085891</v>
      </c>
      <c r="M41">
        <v>8.2362161903341669</v>
      </c>
      <c r="N41">
        <v>8.7421564587218032</v>
      </c>
      <c r="O41">
        <v>0.79027079595325056</v>
      </c>
      <c r="P41">
        <v>2.3731166524281</v>
      </c>
      <c r="Q41">
        <v>4.475061500641071</v>
      </c>
      <c r="R41">
        <v>6.932230181309281</v>
      </c>
      <c r="S41">
        <v>8.9804632278195591</v>
      </c>
      <c r="T41">
        <v>3.4666488898936869</v>
      </c>
      <c r="U41">
        <v>8.8659478847637185</v>
      </c>
      <c r="V41">
        <v>0.46582266415568596</v>
      </c>
      <c r="W41">
        <v>2.1307663922609028</v>
      </c>
      <c r="X41">
        <v>8.1448693394616853</v>
      </c>
    </row>
    <row r="42" spans="1:24" x14ac:dyDescent="0.25">
      <c r="A42">
        <v>4.4900000000000002E-2</v>
      </c>
      <c r="B42">
        <v>8.40807196205939</v>
      </c>
      <c r="C42">
        <v>10.593774786379573</v>
      </c>
      <c r="D42">
        <v>2.6222619319490201E-2</v>
      </c>
      <c r="E42">
        <v>3.7000000000000005E-2</v>
      </c>
      <c r="F42">
        <v>1.14E-3</v>
      </c>
      <c r="G42">
        <v>4.39203513215217</v>
      </c>
      <c r="H42">
        <v>6.1249999999999999E-2</v>
      </c>
      <c r="I42">
        <v>3.3633968328959603E-2</v>
      </c>
      <c r="J42">
        <v>0.88250610948135799</v>
      </c>
      <c r="K42">
        <v>1.2935342427191361</v>
      </c>
      <c r="L42">
        <v>3.1574781384965847</v>
      </c>
      <c r="M42">
        <v>8.2586720067855381</v>
      </c>
      <c r="N42">
        <v>8.7533383862408538</v>
      </c>
      <c r="O42">
        <v>0.80236475722406597</v>
      </c>
      <c r="P42">
        <v>2.5160016710027788</v>
      </c>
      <c r="Q42">
        <v>4.4807401076099147</v>
      </c>
      <c r="R42">
        <v>6.9120679835593917</v>
      </c>
      <c r="S42">
        <v>8.9913256597737519</v>
      </c>
      <c r="T42">
        <v>3.4410362232033207</v>
      </c>
      <c r="U42">
        <v>8.8771016905837321</v>
      </c>
      <c r="V42">
        <v>0.49327871222375202</v>
      </c>
      <c r="W42">
        <v>2.1855285016854062</v>
      </c>
      <c r="X42">
        <v>8.1576105349084376</v>
      </c>
    </row>
    <row r="43" spans="1:24" x14ac:dyDescent="0.25">
      <c r="A43">
        <v>4.2700000000000002E-2</v>
      </c>
      <c r="B43">
        <v>8.4161388278365372</v>
      </c>
      <c r="C43">
        <v>10.599003868977682</v>
      </c>
      <c r="D43">
        <v>2.5766031671040399E-2</v>
      </c>
      <c r="E43">
        <v>3.6000000000000004E-2</v>
      </c>
      <c r="F43">
        <v>8.699999999999999E-4</v>
      </c>
      <c r="G43">
        <v>4.4044984905254401</v>
      </c>
      <c r="H43">
        <v>5.8678000000000001E-2</v>
      </c>
      <c r="I43">
        <v>3.39454616597454E-2</v>
      </c>
      <c r="J43">
        <v>0.88104853367226299</v>
      </c>
      <c r="K43">
        <v>1.2866437272455238</v>
      </c>
      <c r="L43">
        <v>3.1592141961905869</v>
      </c>
      <c r="M43">
        <v>8.2924446762458182</v>
      </c>
      <c r="N43">
        <v>8.7568107566901041</v>
      </c>
      <c r="O43">
        <v>0.85270460556235916</v>
      </c>
      <c r="P43">
        <v>2.5364562113836517</v>
      </c>
      <c r="Q43">
        <v>4.4818719696435982</v>
      </c>
      <c r="R43">
        <v>6.9264388074033354</v>
      </c>
      <c r="S43">
        <v>8.9933073395847458</v>
      </c>
      <c r="T43">
        <v>3.4568066413062013</v>
      </c>
      <c r="U43">
        <v>8.8805460102053271</v>
      </c>
      <c r="V43">
        <v>0.51658681982988397</v>
      </c>
      <c r="W43">
        <v>2.1914710287200974</v>
      </c>
      <c r="X43">
        <v>8.1700583578771528</v>
      </c>
    </row>
    <row r="44" spans="1:24" x14ac:dyDescent="0.25">
      <c r="A44">
        <v>5.0099999999999999E-2</v>
      </c>
      <c r="B44">
        <v>8.4282455783881876</v>
      </c>
      <c r="C44">
        <v>10.604186383442405</v>
      </c>
      <c r="D44">
        <v>2.34625383402546E-2</v>
      </c>
      <c r="E44">
        <v>3.9000000000000007E-2</v>
      </c>
      <c r="F44">
        <v>8.4000000000000003E-4</v>
      </c>
      <c r="G44">
        <v>4.4161127943084653</v>
      </c>
      <c r="H44">
        <v>5.6875000000000002E-2</v>
      </c>
      <c r="I44">
        <v>3.1636168349172905E-2</v>
      </c>
      <c r="J44">
        <v>0.85293508762764936</v>
      </c>
      <c r="K44">
        <v>1.2931411848227974</v>
      </c>
      <c r="L44">
        <v>3.1612096842514683</v>
      </c>
      <c r="M44">
        <v>8.3093293100419654</v>
      </c>
      <c r="N44">
        <v>8.7587696314741574</v>
      </c>
      <c r="O44">
        <v>0.86378376478435914</v>
      </c>
      <c r="P44">
        <v>2.585262037811797</v>
      </c>
      <c r="Q44">
        <v>4.4555094114336855</v>
      </c>
      <c r="R44">
        <v>6.945746399795242</v>
      </c>
      <c r="S44">
        <v>8.9959006400467061</v>
      </c>
      <c r="T44">
        <v>3.5910172298689065</v>
      </c>
      <c r="U44">
        <v>8.8825861384517957</v>
      </c>
      <c r="V44">
        <v>0.52271213442687392</v>
      </c>
      <c r="W44">
        <v>2.2050341484421194</v>
      </c>
      <c r="X44">
        <v>8.1869049620145642</v>
      </c>
    </row>
    <row r="45" spans="1:24" x14ac:dyDescent="0.25">
      <c r="A45">
        <v>4.0999999999999995E-2</v>
      </c>
      <c r="B45">
        <v>8.4433869645401725</v>
      </c>
      <c r="C45">
        <v>10.609378998124175</v>
      </c>
      <c r="D45">
        <v>2.3610831650827099E-2</v>
      </c>
      <c r="E45">
        <v>4.4999999999999998E-2</v>
      </c>
      <c r="F45">
        <v>9.7999999999999997E-4</v>
      </c>
      <c r="G45">
        <v>4.4803889700906607</v>
      </c>
      <c r="H45">
        <v>5.8555000000000003E-2</v>
      </c>
      <c r="I45">
        <v>4.0438615794151402E-2</v>
      </c>
      <c r="J45">
        <v>0.83823275866629254</v>
      </c>
      <c r="K45">
        <v>1.2989211457328276</v>
      </c>
      <c r="L45">
        <v>3.1643507524279402</v>
      </c>
      <c r="M45">
        <v>8.3154883324194842</v>
      </c>
      <c r="N45">
        <v>8.759714514149751</v>
      </c>
      <c r="O45">
        <v>0.89425010300722862</v>
      </c>
      <c r="P45">
        <v>2.6608710458504747</v>
      </c>
      <c r="Q45">
        <v>4.4379342666121779</v>
      </c>
      <c r="R45">
        <v>6.9294269093591883</v>
      </c>
      <c r="S45">
        <v>8.998219523490123</v>
      </c>
      <c r="T45">
        <v>3.6559149242932119</v>
      </c>
      <c r="U45">
        <v>8.8835302090612984</v>
      </c>
      <c r="V45">
        <v>0.51597876112302399</v>
      </c>
      <c r="W45">
        <v>2.2146977702265032</v>
      </c>
      <c r="X45">
        <v>8.2047413837465228</v>
      </c>
    </row>
    <row r="46" spans="1:24" x14ac:dyDescent="0.25">
      <c r="A46">
        <v>6.9800000000000001E-2</v>
      </c>
      <c r="B46">
        <v>8.4575916252194254</v>
      </c>
      <c r="C46">
        <v>10.616108546524506</v>
      </c>
      <c r="D46">
        <v>1.8577384205848601E-2</v>
      </c>
      <c r="E46">
        <v>4.1000000000000009E-2</v>
      </c>
      <c r="F46">
        <v>7.000000000000001E-4</v>
      </c>
      <c r="G46">
        <v>4.5296143970224696</v>
      </c>
      <c r="H46">
        <v>5.9374999999999997E-2</v>
      </c>
      <c r="I46">
        <v>4.3046915118930204E-2</v>
      </c>
      <c r="J46">
        <v>0.81195903137678271</v>
      </c>
      <c r="K46">
        <v>1.328253904328389</v>
      </c>
      <c r="L46">
        <v>3.170483564351378</v>
      </c>
      <c r="M46">
        <v>8.3266681588365135</v>
      </c>
      <c r="N46">
        <v>8.7635597676685677</v>
      </c>
      <c r="O46">
        <v>0.93255994431696254</v>
      </c>
      <c r="P46">
        <v>2.6003660656663068</v>
      </c>
      <c r="Q46">
        <v>4.4127982933406349</v>
      </c>
      <c r="R46">
        <v>6.9388861975773102</v>
      </c>
      <c r="S46">
        <v>9.0021753975594212</v>
      </c>
      <c r="T46">
        <v>3.6285241844039096</v>
      </c>
      <c r="U46">
        <v>8.8873473932494296</v>
      </c>
      <c r="V46">
        <v>0.52833678353711899</v>
      </c>
      <c r="W46">
        <v>2.2187151291174851</v>
      </c>
      <c r="X46">
        <v>8.194758533419396</v>
      </c>
    </row>
    <row r="47" spans="1:24" x14ac:dyDescent="0.25">
      <c r="A47">
        <v>6.4699999999999994E-2</v>
      </c>
      <c r="B47">
        <v>8.4647324282520824</v>
      </c>
      <c r="C47">
        <v>10.622822111996394</v>
      </c>
      <c r="D47">
        <v>1.6178084881069799E-2</v>
      </c>
      <c r="E47">
        <v>3.9000000000000007E-2</v>
      </c>
      <c r="F47">
        <v>1.1199999999999999E-3</v>
      </c>
      <c r="G47">
        <v>4.5541568524078571</v>
      </c>
      <c r="H47">
        <v>6.1984000000000004E-2</v>
      </c>
      <c r="I47">
        <v>4.2865259066177795E-2</v>
      </c>
      <c r="J47">
        <v>0.79240305380988452</v>
      </c>
      <c r="K47">
        <v>1.3162168890080175</v>
      </c>
      <c r="L47">
        <v>3.17415167921612</v>
      </c>
      <c r="M47">
        <v>8.3554566921742914</v>
      </c>
      <c r="N47">
        <v>8.7764134513423873</v>
      </c>
      <c r="O47">
        <v>0.90060010075312202</v>
      </c>
      <c r="P47">
        <v>2.3995048905769063</v>
      </c>
      <c r="Q47">
        <v>4.396915247167632</v>
      </c>
      <c r="R47">
        <v>6.9386474228578265</v>
      </c>
      <c r="S47">
        <v>9.0126543664177543</v>
      </c>
      <c r="T47">
        <v>3.6394878986610109</v>
      </c>
      <c r="U47">
        <v>8.8954111570795487</v>
      </c>
      <c r="V47">
        <v>0.499974836033936</v>
      </c>
      <c r="W47">
        <v>2.2681952731613242</v>
      </c>
      <c r="X47">
        <v>8.2039237219481524</v>
      </c>
    </row>
    <row r="48" spans="1:24" x14ac:dyDescent="0.25">
      <c r="A48">
        <v>5.9000000000000004E-2</v>
      </c>
      <c r="B48">
        <v>8.4700315880436019</v>
      </c>
      <c r="C48">
        <v>10.629519396593546</v>
      </c>
      <c r="D48">
        <v>1.9106740933822201E-2</v>
      </c>
      <c r="E48">
        <v>3.5000000000000003E-2</v>
      </c>
      <c r="F48">
        <v>1.07E-3</v>
      </c>
      <c r="G48">
        <v>4.5780260959809107</v>
      </c>
      <c r="H48">
        <v>6.8692000000000003E-2</v>
      </c>
      <c r="I48">
        <v>5.0654626011697811E-2</v>
      </c>
      <c r="J48">
        <v>0.7861742505304683</v>
      </c>
      <c r="K48">
        <v>1.3143535704769498</v>
      </c>
      <c r="L48">
        <v>3.1760973222938707</v>
      </c>
      <c r="M48">
        <v>8.381296007667677</v>
      </c>
      <c r="N48">
        <v>8.7831901433045143</v>
      </c>
      <c r="O48">
        <v>0.8481182821923976</v>
      </c>
      <c r="P48">
        <v>2.4101569882926484</v>
      </c>
      <c r="Q48">
        <v>4.39197696552705</v>
      </c>
      <c r="R48">
        <v>6.9160471105786305</v>
      </c>
      <c r="S48">
        <v>9.0189385038367131</v>
      </c>
      <c r="T48">
        <v>3.6626855439496757</v>
      </c>
      <c r="U48">
        <v>8.9020208557576144</v>
      </c>
      <c r="V48">
        <v>0.53759832719567502</v>
      </c>
      <c r="W48">
        <v>2.310757277973269</v>
      </c>
      <c r="X48">
        <v>8.205362198623579</v>
      </c>
    </row>
    <row r="49" spans="1:24" x14ac:dyDescent="0.25">
      <c r="A49">
        <v>8.0799999999999997E-2</v>
      </c>
      <c r="B49">
        <v>8.4768139756740695</v>
      </c>
      <c r="C49">
        <v>10.636124092336262</v>
      </c>
      <c r="D49">
        <v>1.7027373988302199E-2</v>
      </c>
      <c r="E49">
        <v>3.4000000000000002E-2</v>
      </c>
      <c r="F49">
        <v>1.1100000000000001E-3</v>
      </c>
      <c r="G49">
        <v>4.5904128298798446</v>
      </c>
      <c r="H49">
        <v>7.1483999999999992E-2</v>
      </c>
      <c r="I49">
        <v>5.4079725103173902E-2</v>
      </c>
      <c r="J49">
        <v>0.77409353223436317</v>
      </c>
      <c r="K49">
        <v>1.3345423209376255</v>
      </c>
      <c r="L49">
        <v>3.1768479349152314</v>
      </c>
      <c r="M49">
        <v>8.3990965291324304</v>
      </c>
      <c r="N49">
        <v>8.7930492222924546</v>
      </c>
      <c r="O49">
        <v>0.7896577049994048</v>
      </c>
      <c r="P49">
        <v>2.4191740954388234</v>
      </c>
      <c r="Q49">
        <v>4.3782695857961693</v>
      </c>
      <c r="R49">
        <v>6.8914484101099527</v>
      </c>
      <c r="S49">
        <v>9.0313081311375107</v>
      </c>
      <c r="T49">
        <v>3.6241366875955556</v>
      </c>
      <c r="U49">
        <v>8.9143611595504542</v>
      </c>
      <c r="V49">
        <v>0.45371349994724802</v>
      </c>
      <c r="W49">
        <v>2.3330830018978879</v>
      </c>
      <c r="X49">
        <v>8.2124063117897155</v>
      </c>
    </row>
    <row r="50" spans="1:24" x14ac:dyDescent="0.25">
      <c r="A50">
        <v>7.4099999999999999E-2</v>
      </c>
      <c r="B50">
        <v>8.4913216162862781</v>
      </c>
      <c r="C50">
        <v>10.642064162252867</v>
      </c>
      <c r="D50">
        <v>1.6227274896826099E-2</v>
      </c>
      <c r="E50">
        <v>3.4000000000000002E-2</v>
      </c>
      <c r="F50">
        <v>1.17E-3</v>
      </c>
      <c r="G50">
        <v>4.6117206845496472</v>
      </c>
      <c r="H50">
        <v>7.2499999999999995E-2</v>
      </c>
      <c r="I50">
        <v>4.9404198712050595E-2</v>
      </c>
      <c r="J50">
        <v>0.75503522274382584</v>
      </c>
      <c r="K50">
        <v>1.352952076573783</v>
      </c>
      <c r="L50">
        <v>3.1778229571709882</v>
      </c>
      <c r="M50">
        <v>8.4161191082452689</v>
      </c>
      <c r="N50">
        <v>8.8017065935166041</v>
      </c>
      <c r="O50">
        <v>0.7321538564369694</v>
      </c>
      <c r="P50">
        <v>2.1861638718631387</v>
      </c>
      <c r="Q50">
        <v>4.3592696475512653</v>
      </c>
      <c r="R50">
        <v>6.9113879006302241</v>
      </c>
      <c r="S50">
        <v>9.0366999623116762</v>
      </c>
      <c r="T50">
        <v>3.6269987630759166</v>
      </c>
      <c r="U50">
        <v>8.9212364587994077</v>
      </c>
      <c r="V50">
        <v>0.428424028366508</v>
      </c>
      <c r="W50">
        <v>2.3450126733960492</v>
      </c>
      <c r="X50">
        <v>8.2316904684640395</v>
      </c>
    </row>
    <row r="51" spans="1:24" x14ac:dyDescent="0.25">
      <c r="A51">
        <v>8.9700000000000002E-2</v>
      </c>
      <c r="B51">
        <v>8.4995096034907132</v>
      </c>
      <c r="C51">
        <v>10.648024516792967</v>
      </c>
      <c r="D51">
        <v>1.9464801287949401E-2</v>
      </c>
      <c r="E51">
        <v>0.04</v>
      </c>
      <c r="F51">
        <v>1.0499999999999999E-3</v>
      </c>
      <c r="G51">
        <v>4.6105974318100449</v>
      </c>
      <c r="H51">
        <v>7.3278999999999997E-2</v>
      </c>
      <c r="I51">
        <v>5.68023315900835E-2</v>
      </c>
      <c r="J51">
        <v>0.74228555767768811</v>
      </c>
      <c r="K51">
        <v>1.3716746130486623</v>
      </c>
      <c r="L51">
        <v>3.1781442707929743</v>
      </c>
      <c r="M51">
        <v>8.4243920502468441</v>
      </c>
      <c r="N51">
        <v>8.8110873538742762</v>
      </c>
      <c r="O51">
        <v>0.61423897578204267</v>
      </c>
      <c r="P51">
        <v>2.0876066983072796</v>
      </c>
      <c r="Q51">
        <v>4.3502779363593014</v>
      </c>
      <c r="R51">
        <v>6.8804979911940229</v>
      </c>
      <c r="S51">
        <v>9.0433087337502069</v>
      </c>
      <c r="T51">
        <v>3.6579068648207822</v>
      </c>
      <c r="U51">
        <v>8.9286207715970409</v>
      </c>
      <c r="V51">
        <v>0.52424905482636397</v>
      </c>
      <c r="W51">
        <v>2.3733287798759899</v>
      </c>
      <c r="X51">
        <v>8.2374871845339186</v>
      </c>
    </row>
    <row r="52" spans="1:24" x14ac:dyDescent="0.25">
      <c r="A52">
        <v>0.1017</v>
      </c>
      <c r="B52">
        <v>8.5110716774813664</v>
      </c>
      <c r="C52">
        <v>10.653617704167525</v>
      </c>
      <c r="D52">
        <v>1.4135668409916501E-2</v>
      </c>
      <c r="E52">
        <v>4.2999999999999997E-2</v>
      </c>
      <c r="F52">
        <v>8.1000000000000006E-4</v>
      </c>
      <c r="G52">
        <v>4.6071701846567565</v>
      </c>
      <c r="H52">
        <v>7.4999999999999997E-2</v>
      </c>
      <c r="I52">
        <v>5.7408922492352896E-2</v>
      </c>
      <c r="J52">
        <v>0.72076060020891186</v>
      </c>
      <c r="K52">
        <v>1.3864384125580269</v>
      </c>
      <c r="L52">
        <v>3.1797190645762625</v>
      </c>
      <c r="M52">
        <v>8.4361775240174008</v>
      </c>
      <c r="N52">
        <v>8.8150942918963491</v>
      </c>
      <c r="O52">
        <v>0.53472084477461057</v>
      </c>
      <c r="P52">
        <v>1.9885229097568655</v>
      </c>
      <c r="Q52">
        <v>4.3307333402863311</v>
      </c>
      <c r="R52">
        <v>6.8764304674358323</v>
      </c>
      <c r="S52">
        <v>9.0492216671572692</v>
      </c>
      <c r="T52">
        <v>3.6218995799416982</v>
      </c>
      <c r="U52">
        <v>8.934992715965377</v>
      </c>
      <c r="V52">
        <v>0.573242815057319</v>
      </c>
      <c r="W52">
        <v>2.3746070862881674</v>
      </c>
      <c r="X52">
        <v>8.2530382131712408</v>
      </c>
    </row>
    <row r="53" spans="1:24" x14ac:dyDescent="0.25">
      <c r="A53">
        <v>8.7499999999999994E-2</v>
      </c>
      <c r="B53">
        <v>8.5151451428475582</v>
      </c>
      <c r="C53">
        <v>10.659048456165051</v>
      </c>
      <c r="D53">
        <v>1.38600775076471E-2</v>
      </c>
      <c r="E53">
        <v>3.9000000000000007E-2</v>
      </c>
      <c r="F53">
        <v>7.0999999999999991E-4</v>
      </c>
      <c r="G53">
        <v>4.5769815945787808</v>
      </c>
      <c r="H53">
        <v>6.8555000000000005E-2</v>
      </c>
      <c r="I53">
        <v>4.6042639547529601E-2</v>
      </c>
      <c r="J53">
        <v>0.72469421224927177</v>
      </c>
      <c r="K53">
        <v>1.3905283339633914</v>
      </c>
      <c r="L53">
        <v>3.1774627831168956</v>
      </c>
      <c r="M53">
        <v>8.468186532836306</v>
      </c>
      <c r="N53">
        <v>8.8237526231843759</v>
      </c>
      <c r="O53">
        <v>0.49753412510037082</v>
      </c>
      <c r="P53">
        <v>1.8999370420572514</v>
      </c>
      <c r="Q53">
        <v>4.3333614626926007</v>
      </c>
      <c r="R53">
        <v>6.9330081339761307</v>
      </c>
      <c r="S53">
        <v>9.0579945088619027</v>
      </c>
      <c r="T53">
        <v>3.6813128578333441</v>
      </c>
      <c r="U53">
        <v>8.944680800199647</v>
      </c>
      <c r="V53">
        <v>0.65335113815650803</v>
      </c>
      <c r="W53">
        <v>2.392856062950115</v>
      </c>
      <c r="X53">
        <v>8.257757167736349</v>
      </c>
    </row>
    <row r="54" spans="1:24" x14ac:dyDescent="0.25">
      <c r="A54">
        <v>7.51E-2</v>
      </c>
      <c r="B54">
        <v>8.5287738944959663</v>
      </c>
      <c r="C54">
        <v>10.663177969258754</v>
      </c>
      <c r="D54">
        <v>1.5760360452470402E-2</v>
      </c>
      <c r="E54">
        <v>3.6000000000000004E-2</v>
      </c>
      <c r="F54">
        <v>7.400000000000001E-4</v>
      </c>
      <c r="G54">
        <v>4.5778966206026306</v>
      </c>
      <c r="H54">
        <v>5.6944000000000002E-2</v>
      </c>
      <c r="I54">
        <v>3.5953390841756298E-2</v>
      </c>
      <c r="J54">
        <v>0.72697462734684748</v>
      </c>
      <c r="K54">
        <v>1.3990904988230433</v>
      </c>
      <c r="L54">
        <v>3.17743655611216</v>
      </c>
      <c r="M54">
        <v>8.478529231811061</v>
      </c>
      <c r="N54">
        <v>8.8239716533440067</v>
      </c>
      <c r="O54">
        <v>0.51990005061349986</v>
      </c>
      <c r="P54">
        <v>1.9813829239371781</v>
      </c>
      <c r="Q54">
        <v>4.3359826961724748</v>
      </c>
      <c r="R54">
        <v>6.9425986783876352</v>
      </c>
      <c r="S54">
        <v>9.0613660810608465</v>
      </c>
      <c r="T54">
        <v>3.7369678647235869</v>
      </c>
      <c r="U54">
        <v>8.9480167009853258</v>
      </c>
      <c r="V54">
        <v>0.6446335914301351</v>
      </c>
      <c r="W54">
        <v>2.4230613319787699</v>
      </c>
      <c r="X54">
        <v>8.2778387387108658</v>
      </c>
    </row>
    <row r="55" spans="1:24" x14ac:dyDescent="0.25">
      <c r="A55">
        <v>6.9000000000000006E-2</v>
      </c>
      <c r="B55">
        <v>8.5426990957112512</v>
      </c>
      <c r="C55">
        <v>10.667311699321132</v>
      </c>
      <c r="D55">
        <v>1.4839609158243701E-2</v>
      </c>
      <c r="E55">
        <v>4.7E-2</v>
      </c>
      <c r="F55">
        <v>3.6000000000000002E-4</v>
      </c>
      <c r="G55">
        <v>4.5973325518187877</v>
      </c>
      <c r="H55">
        <v>5.2007999999999999E-2</v>
      </c>
      <c r="I55">
        <v>3.6265093327437201E-2</v>
      </c>
      <c r="J55">
        <v>0.72485473504407316</v>
      </c>
      <c r="K55">
        <v>1.4140951804118327</v>
      </c>
      <c r="L55">
        <v>3.1790114845731048</v>
      </c>
      <c r="M55">
        <v>8.4737392432600718</v>
      </c>
      <c r="N55">
        <v>8.8256826844341685</v>
      </c>
      <c r="O55">
        <v>0.57769636717509076</v>
      </c>
      <c r="P55">
        <v>2.2572168843734421</v>
      </c>
      <c r="Q55">
        <v>4.338597076746546</v>
      </c>
      <c r="R55">
        <v>6.9388442136571458</v>
      </c>
      <c r="S55">
        <v>9.062377997204198</v>
      </c>
      <c r="T55">
        <v>3.7194708385583222</v>
      </c>
      <c r="U55">
        <v>8.9500511381597487</v>
      </c>
      <c r="V55">
        <v>0.63311346522705503</v>
      </c>
      <c r="W55">
        <v>2.4172263260917202</v>
      </c>
      <c r="X55">
        <v>8.2983989073817046</v>
      </c>
    </row>
    <row r="56" spans="1:24" x14ac:dyDescent="0.25">
      <c r="A56">
        <v>5.6399999999999999E-2</v>
      </c>
      <c r="B56">
        <v>8.5518989615644383</v>
      </c>
      <c r="C56">
        <v>10.671294614996659</v>
      </c>
      <c r="D56">
        <v>1.2397906672562799E-2</v>
      </c>
      <c r="E56">
        <v>4.6000000000000006E-2</v>
      </c>
      <c r="F56">
        <v>8.9000000000000006E-4</v>
      </c>
      <c r="G56">
        <v>4.5934133443765051</v>
      </c>
      <c r="H56">
        <v>5.0654000000000005E-2</v>
      </c>
      <c r="I56">
        <v>3.8474414992186894E-2</v>
      </c>
      <c r="J56">
        <v>0.73483212787515784</v>
      </c>
      <c r="K56">
        <v>1.4174447037791464</v>
      </c>
      <c r="L56">
        <v>3.1814795661503048</v>
      </c>
      <c r="M56">
        <v>8.4961652747995853</v>
      </c>
      <c r="N56">
        <v>8.8406151738773779</v>
      </c>
      <c r="O56">
        <v>0.69064566243834191</v>
      </c>
      <c r="P56">
        <v>2.5060879971599825</v>
      </c>
      <c r="Q56">
        <v>4.3502779363593014</v>
      </c>
      <c r="R56">
        <v>6.9697961409025995</v>
      </c>
      <c r="S56">
        <v>9.077084599518022</v>
      </c>
      <c r="T56">
        <v>3.7308872317651849</v>
      </c>
      <c r="U56">
        <v>8.9645687654627899</v>
      </c>
      <c r="V56">
        <v>0.59148561819168999</v>
      </c>
      <c r="W56">
        <v>2.4880459774845582</v>
      </c>
      <c r="X56">
        <v>8.3104282767951467</v>
      </c>
    </row>
    <row r="57" spans="1:24" x14ac:dyDescent="0.25">
      <c r="A57">
        <v>5.5899999999999998E-2</v>
      </c>
      <c r="B57">
        <v>8.5675786953817923</v>
      </c>
      <c r="C57">
        <v>10.675178817852187</v>
      </c>
      <c r="D57">
        <v>1.06735850078131E-2</v>
      </c>
      <c r="E57">
        <v>5.5E-2</v>
      </c>
      <c r="F57">
        <v>1.0099999999999998E-3</v>
      </c>
      <c r="G57">
        <v>4.6121477858198627</v>
      </c>
      <c r="H57">
        <v>5.4047999999999999E-2</v>
      </c>
      <c r="I57">
        <v>4.4994502141232309E-2</v>
      </c>
      <c r="J57">
        <v>0.73781835948029895</v>
      </c>
      <c r="K57">
        <v>1.4264429214642482</v>
      </c>
      <c r="L57">
        <v>3.1801953026887886</v>
      </c>
      <c r="M57">
        <v>8.5212387457420515</v>
      </c>
      <c r="N57">
        <v>8.8521161240032722</v>
      </c>
      <c r="O57">
        <v>0.82947962458462687</v>
      </c>
      <c r="P57">
        <v>2.694948087440745</v>
      </c>
      <c r="Q57">
        <v>4.3515674271891731</v>
      </c>
      <c r="R57">
        <v>6.9801973375281143</v>
      </c>
      <c r="S57">
        <v>9.0888636250533192</v>
      </c>
      <c r="T57">
        <v>3.7323583814795733</v>
      </c>
      <c r="U57">
        <v>8.9754180256761593</v>
      </c>
      <c r="V57">
        <v>0.60241068625765604</v>
      </c>
      <c r="W57">
        <v>2.5195300798900302</v>
      </c>
      <c r="X57">
        <v>8.3303298255214209</v>
      </c>
    </row>
    <row r="58" spans="1:24" x14ac:dyDescent="0.25">
      <c r="A58">
        <v>6.0600000000000008E-2</v>
      </c>
      <c r="B58">
        <v>8.5874152110879276</v>
      </c>
      <c r="C58">
        <v>10.679231904926992</v>
      </c>
      <c r="D58">
        <v>8.12249785876769E-3</v>
      </c>
      <c r="E58">
        <v>6.2E-2</v>
      </c>
      <c r="F58">
        <v>8.5000000000000006E-4</v>
      </c>
      <c r="G58">
        <v>4.6286816134490136</v>
      </c>
      <c r="H58">
        <v>5.8672000000000002E-2</v>
      </c>
      <c r="I58">
        <v>5.1705021985369103E-2</v>
      </c>
      <c r="J58">
        <v>0.74158225611589812</v>
      </c>
      <c r="K58">
        <v>1.446414184215475</v>
      </c>
      <c r="L58">
        <v>3.1750174565910885</v>
      </c>
      <c r="M58">
        <v>8.5353399396057181</v>
      </c>
      <c r="N58">
        <v>8.8645872076900147</v>
      </c>
      <c r="O58">
        <v>0.97134440631453978</v>
      </c>
      <c r="P58">
        <v>2.8693087888094424</v>
      </c>
      <c r="Q58">
        <v>4.3567088266895917</v>
      </c>
      <c r="R58">
        <v>7.0379964756340545</v>
      </c>
      <c r="S58">
        <v>9.0977948927939423</v>
      </c>
      <c r="T58">
        <v>3.7663905655086993</v>
      </c>
      <c r="U58">
        <v>8.9838646241767268</v>
      </c>
      <c r="V58">
        <v>0.62033618606465502</v>
      </c>
      <c r="W58">
        <v>2.5354099589164276</v>
      </c>
      <c r="X58">
        <v>8.3550898616087146</v>
      </c>
    </row>
    <row r="59" spans="1:24" x14ac:dyDescent="0.25">
      <c r="A59">
        <v>5.8799999999999998E-2</v>
      </c>
      <c r="B59">
        <v>8.5873269606677596</v>
      </c>
      <c r="C59">
        <v>10.683269059366646</v>
      </c>
      <c r="D59">
        <v>6.3849780146309001E-3</v>
      </c>
      <c r="E59">
        <v>4.9000000000000002E-2</v>
      </c>
      <c r="F59">
        <v>1.1299999999999999E-3</v>
      </c>
      <c r="G59">
        <v>4.6166658568415642</v>
      </c>
      <c r="H59">
        <v>0.06</v>
      </c>
      <c r="I59">
        <v>5.1148007729001826E-2</v>
      </c>
      <c r="J59">
        <v>0.74715179361604955</v>
      </c>
      <c r="K59">
        <v>1.4511504663018653</v>
      </c>
      <c r="L59">
        <v>3.1784964358260432</v>
      </c>
      <c r="M59">
        <v>8.5373043719662061</v>
      </c>
      <c r="N59">
        <v>8.8830793427961829</v>
      </c>
      <c r="O59">
        <v>1.1148550661602452</v>
      </c>
      <c r="P59">
        <v>2.8508729254761143</v>
      </c>
      <c r="Q59">
        <v>4.3669129968638334</v>
      </c>
      <c r="R59">
        <v>7.0409009086045975</v>
      </c>
      <c r="S59">
        <v>9.103550856330255</v>
      </c>
      <c r="T59">
        <v>3.7526999202195439</v>
      </c>
      <c r="U59">
        <v>8.9903757911806093</v>
      </c>
      <c r="V59">
        <v>0.59310049379123597</v>
      </c>
      <c r="W59">
        <v>2.5615341001559582</v>
      </c>
      <c r="X59">
        <v>8.3529951568989951</v>
      </c>
    </row>
    <row r="60" spans="1:24" x14ac:dyDescent="0.25">
      <c r="A60">
        <v>7.8799999999999995E-2</v>
      </c>
      <c r="B60">
        <v>8.5950407521584804</v>
      </c>
      <c r="C60">
        <v>10.687056988376165</v>
      </c>
      <c r="D60">
        <v>7.8819922709981709E-3</v>
      </c>
      <c r="E60">
        <v>4.7E-2</v>
      </c>
      <c r="F60">
        <v>8.5000000000000006E-4</v>
      </c>
      <c r="G60">
        <v>4.6002963280148341</v>
      </c>
      <c r="H60">
        <v>0.06</v>
      </c>
      <c r="I60">
        <v>4.926918918273434E-2</v>
      </c>
      <c r="J60">
        <v>0.76621906112340121</v>
      </c>
      <c r="K60">
        <v>1.4750545565311886</v>
      </c>
      <c r="L60">
        <v>3.1790667191082611</v>
      </c>
      <c r="M60">
        <v>8.5466175936990769</v>
      </c>
      <c r="N60">
        <v>8.8850510369617748</v>
      </c>
      <c r="O60">
        <v>1.1938245146239614</v>
      </c>
      <c r="P60">
        <v>2.9724587283506998</v>
      </c>
      <c r="Q60">
        <v>4.3882571844245177</v>
      </c>
      <c r="R60">
        <v>6.9993988095612014</v>
      </c>
      <c r="S60">
        <v>9.1056463068099855</v>
      </c>
      <c r="T60">
        <v>3.7041100754245324</v>
      </c>
      <c r="U60">
        <v>8.994275088475284</v>
      </c>
      <c r="V60">
        <v>0.57572513034610506</v>
      </c>
      <c r="W60">
        <v>2.6042473061302065</v>
      </c>
      <c r="X60">
        <v>8.3644317371519836</v>
      </c>
    </row>
    <row r="61" spans="1:24" x14ac:dyDescent="0.25">
      <c r="A61">
        <v>8.3400000000000002E-2</v>
      </c>
      <c r="B61">
        <v>8.6037922510315461</v>
      </c>
      <c r="C61">
        <v>10.6907259208329</v>
      </c>
      <c r="D61">
        <v>8.8108108172656602E-3</v>
      </c>
      <c r="E61">
        <v>4.1000000000000009E-2</v>
      </c>
      <c r="F61">
        <v>9.7999999999999997E-4</v>
      </c>
      <c r="G61">
        <v>4.6083959775236085</v>
      </c>
      <c r="H61">
        <v>0.06</v>
      </c>
      <c r="I61">
        <v>4.8441072052480466E-2</v>
      </c>
      <c r="J61">
        <v>0.77022444476671093</v>
      </c>
      <c r="K61">
        <v>1.4832221656665252</v>
      </c>
      <c r="L61">
        <v>3.1837730452493407</v>
      </c>
      <c r="M61">
        <v>8.5560803733959538</v>
      </c>
      <c r="N61">
        <v>8.8872907414208981</v>
      </c>
      <c r="O61">
        <v>1.2503101243290811</v>
      </c>
      <c r="P61">
        <v>3.0482752530858881</v>
      </c>
      <c r="Q61">
        <v>4.389498649512583</v>
      </c>
      <c r="R61">
        <v>6.962413407058281</v>
      </c>
      <c r="S61">
        <v>9.1068468991125577</v>
      </c>
      <c r="T61">
        <v>3.7520686914616057</v>
      </c>
      <c r="U61">
        <v>8.9962263251952379</v>
      </c>
      <c r="V61">
        <v>0.59443696389094103</v>
      </c>
      <c r="W61">
        <v>2.6565841345389298</v>
      </c>
      <c r="X61">
        <v>8.37196739484917</v>
      </c>
    </row>
    <row r="62" spans="1:24" x14ac:dyDescent="0.25">
      <c r="A62">
        <v>8.8200000000000001E-2</v>
      </c>
      <c r="B62">
        <v>8.6102950040403741</v>
      </c>
      <c r="C62">
        <v>10.694276016468562</v>
      </c>
      <c r="D62">
        <v>8.4059279475195408E-3</v>
      </c>
      <c r="E62">
        <v>3.5000000000000003E-2</v>
      </c>
      <c r="F62">
        <v>9.6999999999999994E-4</v>
      </c>
      <c r="G62">
        <v>4.5877615308525064</v>
      </c>
      <c r="H62">
        <v>5.8555000000000003E-2</v>
      </c>
      <c r="I62">
        <v>3.8109150595754898E-2</v>
      </c>
      <c r="J62">
        <v>0.76420962158916006</v>
      </c>
      <c r="K62">
        <v>1.4986836532298071</v>
      </c>
      <c r="L62">
        <v>3.1823114135123158</v>
      </c>
      <c r="M62">
        <v>8.5754593662790892</v>
      </c>
      <c r="N62">
        <v>8.8942735441388852</v>
      </c>
      <c r="O62">
        <v>1.1991150051486112</v>
      </c>
      <c r="P62">
        <v>2.9186010033349961</v>
      </c>
      <c r="Q62">
        <v>4.3857696209527157</v>
      </c>
      <c r="R62">
        <v>6.9663852522067486</v>
      </c>
      <c r="S62">
        <v>9.1164136078922429</v>
      </c>
      <c r="T62">
        <v>3.7480598458901304</v>
      </c>
      <c r="U62">
        <v>9.0044806779148985</v>
      </c>
      <c r="V62">
        <v>0.57358854177458296</v>
      </c>
      <c r="W62">
        <v>2.6507360550954178</v>
      </c>
      <c r="X62">
        <v>8.3796396413459835</v>
      </c>
    </row>
    <row r="63" spans="1:24" x14ac:dyDescent="0.25">
      <c r="A63">
        <v>7.690000000000001E-2</v>
      </c>
      <c r="B63">
        <v>8.6155608118367173</v>
      </c>
      <c r="C63">
        <v>10.697727601830548</v>
      </c>
      <c r="D63">
        <v>1.5672849404245098E-2</v>
      </c>
      <c r="E63">
        <v>2.9000000000000005E-2</v>
      </c>
      <c r="F63">
        <v>6.7000000000000002E-4</v>
      </c>
      <c r="G63">
        <v>4.5989297549386352</v>
      </c>
      <c r="H63">
        <v>5.3648000000000001E-2</v>
      </c>
      <c r="I63">
        <v>3.4835313675482996E-2</v>
      </c>
      <c r="J63">
        <v>0.7562193153304011</v>
      </c>
      <c r="K63">
        <v>1.4955943422009281</v>
      </c>
      <c r="L63">
        <v>3.1842260061678549</v>
      </c>
      <c r="M63">
        <v>8.585532632885128</v>
      </c>
      <c r="N63">
        <v>8.8940410583732419</v>
      </c>
      <c r="O63">
        <v>1.204477957515115</v>
      </c>
      <c r="P63">
        <v>2.9370506472234283</v>
      </c>
      <c r="Q63">
        <v>4.3832758540743137</v>
      </c>
      <c r="R63">
        <v>6.9857747785867721</v>
      </c>
      <c r="S63">
        <v>9.122307120582354</v>
      </c>
      <c r="T63">
        <v>3.7321352018526222</v>
      </c>
      <c r="U63">
        <v>9.0084451358085715</v>
      </c>
      <c r="V63">
        <v>0.61211183293551097</v>
      </c>
      <c r="W63">
        <v>2.6462185801113525</v>
      </c>
      <c r="X63">
        <v>8.3852426896690186</v>
      </c>
    </row>
    <row r="64" spans="1:24" x14ac:dyDescent="0.25">
      <c r="A64">
        <v>5.0600000000000006E-2</v>
      </c>
      <c r="B64">
        <v>8.627715573884096</v>
      </c>
      <c r="C64">
        <v>10.701390224002154</v>
      </c>
      <c r="D64">
        <v>1.5402686324517001E-2</v>
      </c>
      <c r="E64">
        <v>3.9000000000000007E-2</v>
      </c>
      <c r="F64">
        <v>3.4000000000000002E-4</v>
      </c>
      <c r="G64">
        <v>4.5992335992760873</v>
      </c>
      <c r="H64">
        <v>5.0547000000000002E-2</v>
      </c>
      <c r="I64">
        <v>3.7016346640799697E-2</v>
      </c>
      <c r="J64">
        <v>0.73041781448453513</v>
      </c>
      <c r="K64">
        <v>1.496368463852024</v>
      </c>
      <c r="L64">
        <v>3.1810515765359502</v>
      </c>
      <c r="M64">
        <v>8.603650707949118</v>
      </c>
      <c r="N64">
        <v>8.8964215239882236</v>
      </c>
      <c r="O64">
        <v>1.1556820694570189</v>
      </c>
      <c r="P64">
        <v>2.8204741018744337</v>
      </c>
      <c r="Q64">
        <v>4.3592696475512653</v>
      </c>
      <c r="R64">
        <v>7.0092795870031424</v>
      </c>
      <c r="S64">
        <v>9.1261034780124906</v>
      </c>
      <c r="T64">
        <v>3.6521221401047939</v>
      </c>
      <c r="U64">
        <v>9.0099435231956484</v>
      </c>
      <c r="V64">
        <v>0.69369754237588799</v>
      </c>
      <c r="W64">
        <v>2.6342712032173057</v>
      </c>
      <c r="X64">
        <v>8.3996522572015397</v>
      </c>
    </row>
    <row r="65" spans="1:24" x14ac:dyDescent="0.25">
      <c r="A65">
        <v>3.44E-2</v>
      </c>
      <c r="B65">
        <v>8.6379167997824737</v>
      </c>
      <c r="C65">
        <v>10.704847995878112</v>
      </c>
      <c r="D65">
        <v>1.0166653359200299E-2</v>
      </c>
      <c r="E65">
        <v>4.4999999999999998E-2</v>
      </c>
      <c r="F65">
        <v>-2.0000000000000002E-5</v>
      </c>
      <c r="G65">
        <v>4.6028224321696127</v>
      </c>
      <c r="H65">
        <v>4.2305000000000002E-2</v>
      </c>
      <c r="I65">
        <v>2.3238464677344597E-2</v>
      </c>
      <c r="J65">
        <v>0.71148231209026935</v>
      </c>
      <c r="K65">
        <v>1.5091782495195365</v>
      </c>
      <c r="L65">
        <v>3.1760286007095804</v>
      </c>
      <c r="M65">
        <v>8.5978288683903763</v>
      </c>
      <c r="N65">
        <v>8.894781816884219</v>
      </c>
      <c r="O65">
        <v>1.1107319031164691</v>
      </c>
      <c r="P65">
        <v>2.6250974613534166</v>
      </c>
      <c r="Q65">
        <v>4.3372907408324899</v>
      </c>
      <c r="R65">
        <v>6.9792224864776671</v>
      </c>
      <c r="S65">
        <v>9.1275175751372544</v>
      </c>
      <c r="T65">
        <v>3.6370509134559259</v>
      </c>
      <c r="U65">
        <v>9.0094768993874457</v>
      </c>
      <c r="V65">
        <v>0.597425857171764</v>
      </c>
      <c r="W65">
        <v>2.6210338847299699</v>
      </c>
      <c r="X65">
        <v>8.4142351731518197</v>
      </c>
    </row>
    <row r="66" spans="1:24" x14ac:dyDescent="0.25">
      <c r="A66">
        <v>9.5999999999999992E-3</v>
      </c>
      <c r="B66">
        <v>8.6436626356662014</v>
      </c>
      <c r="C66">
        <v>10.707762364997777</v>
      </c>
      <c r="D66">
        <v>1.5872535322655399E-2</v>
      </c>
      <c r="E66">
        <v>3.9000000000000007E-2</v>
      </c>
      <c r="F66">
        <v>2.5000000000000001E-4</v>
      </c>
      <c r="G66">
        <v>4.6082125532917564</v>
      </c>
      <c r="H66">
        <v>0.04</v>
      </c>
      <c r="I66">
        <v>2.896292824250719E-2</v>
      </c>
      <c r="J66">
        <v>0.71469635367779738</v>
      </c>
      <c r="K66">
        <v>1.5002511312681071</v>
      </c>
      <c r="L66">
        <v>3.173886336478756</v>
      </c>
      <c r="M66">
        <v>8.6179634352896084</v>
      </c>
      <c r="N66">
        <v>8.8999222763749657</v>
      </c>
      <c r="O66">
        <v>1.0602446176938607</v>
      </c>
      <c r="P66">
        <v>2.7312093151589671</v>
      </c>
      <c r="Q66">
        <v>4.3425058765115985</v>
      </c>
      <c r="R66">
        <v>6.9276561720436174</v>
      </c>
      <c r="S66">
        <v>9.1303363348533146</v>
      </c>
      <c r="T66">
        <v>3.6692835687100827</v>
      </c>
      <c r="U66">
        <v>9.0134773892048372</v>
      </c>
      <c r="V66">
        <v>0.65489674858103597</v>
      </c>
      <c r="W66">
        <v>2.887337039989843</v>
      </c>
      <c r="X66">
        <v>8.4188059692508155</v>
      </c>
    </row>
    <row r="67" spans="1:24" x14ac:dyDescent="0.25">
      <c r="A67">
        <v>2.35E-2</v>
      </c>
      <c r="B67">
        <v>8.6525567893714648</v>
      </c>
      <c r="C67">
        <v>10.710656575721364</v>
      </c>
      <c r="D67">
        <v>9.884071757492811E-3</v>
      </c>
      <c r="E67">
        <v>4.8000000000000001E-2</v>
      </c>
      <c r="F67">
        <v>5.2000000000000006E-4</v>
      </c>
      <c r="G67">
        <v>4.5983791792107525</v>
      </c>
      <c r="H67">
        <v>0.04</v>
      </c>
      <c r="I67">
        <v>2.9476022959666701E-2</v>
      </c>
      <c r="J67">
        <v>0.71533312192795395</v>
      </c>
      <c r="K67">
        <v>1.5122803442933417</v>
      </c>
      <c r="L67">
        <v>3.1720797003992862</v>
      </c>
      <c r="M67">
        <v>8.6287063583626811</v>
      </c>
      <c r="N67">
        <v>8.9019482489182487</v>
      </c>
      <c r="O67">
        <v>1.0207523474471483</v>
      </c>
      <c r="P67">
        <v>2.822994814261099</v>
      </c>
      <c r="Q67">
        <v>4.3489867805956814</v>
      </c>
      <c r="R67">
        <v>6.988606090535904</v>
      </c>
      <c r="S67">
        <v>9.1368313142621691</v>
      </c>
      <c r="T67">
        <v>3.6966361790866546</v>
      </c>
      <c r="U67">
        <v>9.018107485451246</v>
      </c>
      <c r="V67">
        <v>0.69144278902518297</v>
      </c>
      <c r="W67">
        <v>2.9054712128839415</v>
      </c>
      <c r="X67">
        <v>8.4302256134794487</v>
      </c>
    </row>
    <row r="68" spans="1:24" x14ac:dyDescent="0.25">
      <c r="A68">
        <v>3.1600000000000003E-2</v>
      </c>
      <c r="B68">
        <v>8.6544849811566493</v>
      </c>
      <c r="C68">
        <v>10.713631423028524</v>
      </c>
      <c r="D68">
        <v>1.0174977040333299E-2</v>
      </c>
      <c r="E68">
        <v>3.7000000000000005E-2</v>
      </c>
      <c r="F68">
        <v>7.2000000000000005E-4</v>
      </c>
      <c r="G68">
        <v>4.6105536690044442</v>
      </c>
      <c r="H68">
        <v>0.04</v>
      </c>
      <c r="I68">
        <v>2.3744473005224299E-2</v>
      </c>
      <c r="J68">
        <v>0.69721548224034491</v>
      </c>
      <c r="K68">
        <v>1.5197202382768293</v>
      </c>
      <c r="L68">
        <v>3.1685515935337616</v>
      </c>
      <c r="M68">
        <v>8.6471745158089028</v>
      </c>
      <c r="N68">
        <v>8.9136616972650557</v>
      </c>
      <c r="O68">
        <v>1.04805085666023</v>
      </c>
      <c r="P68">
        <v>2.8016419482969765</v>
      </c>
      <c r="Q68">
        <v>4.3333614626926007</v>
      </c>
      <c r="R68">
        <v>6.9617459918722737</v>
      </c>
      <c r="S68">
        <v>9.1439285606463923</v>
      </c>
      <c r="T68">
        <v>3.7075966757474585</v>
      </c>
      <c r="U68">
        <v>9.0256376900309547</v>
      </c>
      <c r="V68">
        <v>0.69736356942117794</v>
      </c>
      <c r="W68">
        <v>2.9228438416898208</v>
      </c>
      <c r="X68">
        <v>8.4319183831649571</v>
      </c>
    </row>
    <row r="69" spans="1:24" x14ac:dyDescent="0.25">
      <c r="A69">
        <v>4.0800000000000003E-2</v>
      </c>
      <c r="B69">
        <v>8.6633624030019742</v>
      </c>
      <c r="C69">
        <v>10.716592632976925</v>
      </c>
      <c r="D69">
        <v>1.42085269947757E-2</v>
      </c>
      <c r="E69">
        <v>3.2000000000000001E-2</v>
      </c>
      <c r="F69">
        <v>5.9000000000000003E-4</v>
      </c>
      <c r="G69">
        <v>4.6153145574201089</v>
      </c>
      <c r="H69">
        <v>0.04</v>
      </c>
      <c r="I69">
        <v>2.3001440234482001E-2</v>
      </c>
      <c r="J69">
        <v>0.69300595734553683</v>
      </c>
      <c r="K69">
        <v>1.5208270819466283</v>
      </c>
      <c r="L69">
        <v>3.1714620580778381</v>
      </c>
      <c r="M69">
        <v>8.6649570888646235</v>
      </c>
      <c r="N69">
        <v>8.9189238562275577</v>
      </c>
      <c r="O69">
        <v>1.0555563576396112</v>
      </c>
      <c r="P69">
        <v>2.8629097896730715</v>
      </c>
      <c r="Q69">
        <v>4.3254562831854875</v>
      </c>
      <c r="R69">
        <v>6.9556416311784561</v>
      </c>
      <c r="S69">
        <v>9.1513671339682414</v>
      </c>
      <c r="T69">
        <v>3.6559028539696334</v>
      </c>
      <c r="U69">
        <v>9.0336629253707681</v>
      </c>
      <c r="V69">
        <v>0.68080377433177797</v>
      </c>
      <c r="W69">
        <v>2.9101178625292201</v>
      </c>
      <c r="X69">
        <v>8.440629126805776</v>
      </c>
    </row>
    <row r="70" spans="1:24" x14ac:dyDescent="0.25">
      <c r="A70">
        <v>4.1599999999999998E-2</v>
      </c>
      <c r="B70">
        <v>8.6664676106885903</v>
      </c>
      <c r="C70">
        <v>10.720810491606409</v>
      </c>
      <c r="D70">
        <v>1.4948559765518E-2</v>
      </c>
      <c r="E70">
        <v>3.3000000000000002E-2</v>
      </c>
      <c r="F70">
        <v>5.0000000000000001E-4</v>
      </c>
      <c r="G70">
        <v>4.5879884212293085</v>
      </c>
      <c r="H70">
        <v>3.8491999999999998E-2</v>
      </c>
      <c r="I70">
        <v>2.3118186334619598E-2</v>
      </c>
      <c r="J70">
        <v>0.69554812776844321</v>
      </c>
      <c r="K70">
        <v>1.5157801446800492</v>
      </c>
      <c r="L70">
        <v>3.1682769080600588</v>
      </c>
      <c r="M70">
        <v>8.6829666802766976</v>
      </c>
      <c r="N70">
        <v>8.9257749924788516</v>
      </c>
      <c r="O70">
        <v>1.0932439461876948</v>
      </c>
      <c r="P70">
        <v>3.0121036769122189</v>
      </c>
      <c r="Q70">
        <v>4.3294166844015844</v>
      </c>
      <c r="R70">
        <v>6.9741755405606183</v>
      </c>
      <c r="S70">
        <v>9.1593340345643828</v>
      </c>
      <c r="T70">
        <v>3.6337897540491886</v>
      </c>
      <c r="U70">
        <v>9.0414546273267984</v>
      </c>
      <c r="V70">
        <v>0.72498161217353796</v>
      </c>
      <c r="W70">
        <v>2.9168589197270047</v>
      </c>
      <c r="X70">
        <v>8.4426283708558802</v>
      </c>
    </row>
    <row r="71" spans="1:24" x14ac:dyDescent="0.25">
      <c r="A71">
        <v>4.6300000000000001E-2</v>
      </c>
      <c r="B71">
        <v>8.6861576530845959</v>
      </c>
      <c r="C71">
        <v>10.725001853020109</v>
      </c>
      <c r="D71">
        <v>1.29448136653804E-2</v>
      </c>
      <c r="E71">
        <v>4.1000000000000009E-2</v>
      </c>
      <c r="F71">
        <v>3.0000000000000001E-5</v>
      </c>
      <c r="G71">
        <v>4.561931732514541</v>
      </c>
      <c r="H71">
        <v>3.7499999999999999E-2</v>
      </c>
      <c r="I71">
        <v>2.0516114316370803E-2</v>
      </c>
      <c r="J71">
        <v>0.68508871886408362</v>
      </c>
      <c r="K71">
        <v>1.5329817155913228</v>
      </c>
      <c r="L71">
        <v>3.171179137274323</v>
      </c>
      <c r="M71">
        <v>8.69507867686929</v>
      </c>
      <c r="N71">
        <v>8.9399086967455172</v>
      </c>
      <c r="O71">
        <v>1.0927983497432303</v>
      </c>
      <c r="P71">
        <v>2.7595098618498124</v>
      </c>
      <c r="Q71">
        <v>4.3254562831854875</v>
      </c>
      <c r="R71">
        <v>6.9312521364564637</v>
      </c>
      <c r="S71">
        <v>9.1716589763217033</v>
      </c>
      <c r="T71">
        <v>3.6470481712401996</v>
      </c>
      <c r="U71">
        <v>9.0551011411978077</v>
      </c>
      <c r="V71">
        <v>0.67463452787025302</v>
      </c>
      <c r="W71">
        <v>2.9150751091497304</v>
      </c>
      <c r="X71">
        <v>8.4653723762877267</v>
      </c>
    </row>
    <row r="72" spans="1:24" x14ac:dyDescent="0.25">
      <c r="A72">
        <v>4.6399999999999997E-2</v>
      </c>
      <c r="B72">
        <v>8.6848779219349339</v>
      </c>
      <c r="C72">
        <v>10.729000869776469</v>
      </c>
      <c r="D72">
        <v>1.4012885683629199E-2</v>
      </c>
      <c r="E72">
        <v>3.8000000000000006E-2</v>
      </c>
      <c r="F72">
        <v>6.0000000000000002E-5</v>
      </c>
      <c r="G72">
        <v>4.5614314418864348</v>
      </c>
      <c r="H72">
        <v>3.5269000000000002E-2</v>
      </c>
      <c r="I72">
        <v>2.1209797046995299E-2</v>
      </c>
      <c r="J72">
        <v>0.69159175677146845</v>
      </c>
      <c r="K72">
        <v>1.5359761253642314</v>
      </c>
      <c r="L72">
        <v>3.1692294940143824</v>
      </c>
      <c r="M72">
        <v>8.7142780584325656</v>
      </c>
      <c r="N72">
        <v>8.9519248681614965</v>
      </c>
      <c r="O72">
        <v>1.0603228898881991</v>
      </c>
      <c r="P72">
        <v>2.8173507537527711</v>
      </c>
      <c r="Q72">
        <v>4.334672938290411</v>
      </c>
      <c r="R72">
        <v>6.9542764878682402</v>
      </c>
      <c r="S72">
        <v>9.1823838346309117</v>
      </c>
      <c r="T72">
        <v>3.6601455465020267</v>
      </c>
      <c r="U72">
        <v>9.0666971993430305</v>
      </c>
      <c r="V72">
        <v>0.71498871295647504</v>
      </c>
      <c r="W72">
        <v>2.9393871864551815</v>
      </c>
      <c r="X72">
        <v>8.4628126526626453</v>
      </c>
    </row>
    <row r="73" spans="1:24" x14ac:dyDescent="0.25">
      <c r="A73">
        <v>3.3599999999999998E-2</v>
      </c>
      <c r="B73">
        <v>8.6906282960893115</v>
      </c>
      <c r="C73">
        <v>10.732871344085099</v>
      </c>
      <c r="D73">
        <v>1.2831202953004699E-2</v>
      </c>
      <c r="E73">
        <v>3.7000000000000005E-2</v>
      </c>
      <c r="F73">
        <v>4.8999999999999998E-4</v>
      </c>
      <c r="G73">
        <v>4.5784750196246904</v>
      </c>
      <c r="H73">
        <v>3.6484000000000003E-2</v>
      </c>
      <c r="I73">
        <v>2.5023565176969697E-2</v>
      </c>
      <c r="J73">
        <v>0.68715868887495524</v>
      </c>
      <c r="K73">
        <v>1.5346694486287451</v>
      </c>
      <c r="L73">
        <v>3.1634190043916082</v>
      </c>
      <c r="M73">
        <v>8.7380666492987906</v>
      </c>
      <c r="N73">
        <v>8.9651608566006828</v>
      </c>
      <c r="O73">
        <v>1.0025427900618746</v>
      </c>
      <c r="P73">
        <v>2.8798101174222612</v>
      </c>
      <c r="Q73">
        <v>4.3267781604434035</v>
      </c>
      <c r="R73">
        <v>6.9721595128003235</v>
      </c>
      <c r="S73">
        <v>9.1903793230350939</v>
      </c>
      <c r="T73">
        <v>3.6658708767944863</v>
      </c>
      <c r="U73">
        <v>9.0752694545137125</v>
      </c>
      <c r="V73">
        <v>0.68848011471773207</v>
      </c>
      <c r="W73">
        <v>2.9545208984592319</v>
      </c>
      <c r="X73">
        <v>8.4668908933780482</v>
      </c>
    </row>
    <row r="74" spans="1:24" x14ac:dyDescent="0.25">
      <c r="A74">
        <v>4.6500000000000007E-2</v>
      </c>
      <c r="B74">
        <v>8.6965554300976837</v>
      </c>
      <c r="C74">
        <v>10.737882068444739</v>
      </c>
      <c r="D74">
        <v>1.2574434823030301E-2</v>
      </c>
      <c r="E74">
        <v>3.9000000000000007E-2</v>
      </c>
      <c r="F74">
        <v>3.7000000000000005E-4</v>
      </c>
      <c r="G74">
        <v>4.6213417190296049</v>
      </c>
      <c r="H74">
        <v>3.9063000000000001E-2</v>
      </c>
      <c r="I74">
        <v>2.5648351539943E-2</v>
      </c>
      <c r="J74">
        <v>0.66587322966768114</v>
      </c>
      <c r="K74">
        <v>1.5300189900131935</v>
      </c>
      <c r="L74">
        <v>3.1686568535094941</v>
      </c>
      <c r="M74">
        <v>8.75099305054305</v>
      </c>
      <c r="N74">
        <v>8.9700706843759495</v>
      </c>
      <c r="O74">
        <v>0.96943462385825752</v>
      </c>
      <c r="P74">
        <v>2.8920722316682235</v>
      </c>
      <c r="Q74">
        <v>4.3067641501733345</v>
      </c>
      <c r="R74">
        <v>7.0140567497787849</v>
      </c>
      <c r="S74">
        <v>9.1916366934505049</v>
      </c>
      <c r="T74">
        <v>3.6417391402620476</v>
      </c>
      <c r="U74">
        <v>9.0758016187943245</v>
      </c>
      <c r="V74">
        <v>0.63966238119001806</v>
      </c>
      <c r="W74">
        <v>2.9644178571609503</v>
      </c>
      <c r="X74">
        <v>8.4727100484205096</v>
      </c>
    </row>
    <row r="75" spans="1:24" x14ac:dyDescent="0.25">
      <c r="A75">
        <v>4.4400000000000002E-2</v>
      </c>
      <c r="B75">
        <v>8.706454629940529</v>
      </c>
      <c r="C75">
        <v>10.74283840078021</v>
      </c>
      <c r="D75">
        <v>1.4283648460056999E-2</v>
      </c>
      <c r="E75">
        <v>0.03</v>
      </c>
      <c r="F75">
        <v>7.9000000000000001E-4</v>
      </c>
      <c r="G75">
        <v>4.6282732432215381</v>
      </c>
      <c r="H75">
        <v>4.2213000000000001E-2</v>
      </c>
      <c r="I75">
        <v>3.0771050771477695E-2</v>
      </c>
      <c r="J75">
        <v>0.67201564766927235</v>
      </c>
      <c r="K75">
        <v>1.5456958097081606</v>
      </c>
      <c r="L75">
        <v>3.1658172467107581</v>
      </c>
      <c r="M75">
        <v>8.7668675700842957</v>
      </c>
      <c r="N75">
        <v>8.9732079595695176</v>
      </c>
      <c r="O75">
        <v>1.0254822175248262</v>
      </c>
      <c r="P75">
        <v>2.9551848405740997</v>
      </c>
      <c r="Q75">
        <v>4.3201512309557941</v>
      </c>
      <c r="R75">
        <v>6.9799618278547033</v>
      </c>
      <c r="S75">
        <v>9.1926862336457766</v>
      </c>
      <c r="T75">
        <v>3.6307927441830397</v>
      </c>
      <c r="U75">
        <v>9.0744819174108535</v>
      </c>
      <c r="V75">
        <v>0.63033081199330199</v>
      </c>
      <c r="W75">
        <v>2.9838211015280609</v>
      </c>
      <c r="X75">
        <v>8.4837181284761112</v>
      </c>
    </row>
    <row r="76" spans="1:24" x14ac:dyDescent="0.25">
      <c r="A76">
        <v>4.2700000000000002E-2</v>
      </c>
      <c r="B76">
        <v>8.7083924058056148</v>
      </c>
      <c r="C76">
        <v>10.747310514927124</v>
      </c>
      <c r="D76">
        <v>1.2773949228522301E-2</v>
      </c>
      <c r="E76">
        <v>3.3000000000000002E-2</v>
      </c>
      <c r="F76">
        <v>8.4000000000000003E-4</v>
      </c>
      <c r="G76">
        <v>4.6259155060646773</v>
      </c>
      <c r="H76">
        <v>4.6538000000000003E-2</v>
      </c>
      <c r="I76">
        <v>3.2696553437593999E-2</v>
      </c>
      <c r="J76">
        <v>0.67789064315816661</v>
      </c>
      <c r="K76">
        <v>1.5474316415280536</v>
      </c>
      <c r="L76">
        <v>3.1653725484503901</v>
      </c>
      <c r="M76">
        <v>8.7774698716290267</v>
      </c>
      <c r="N76">
        <v>8.9739819260838694</v>
      </c>
      <c r="O76">
        <v>1.0429041773267129</v>
      </c>
      <c r="P76">
        <v>3.0772656761050117</v>
      </c>
      <c r="Q76">
        <v>4.3294166844015844</v>
      </c>
      <c r="R76">
        <v>7.0455150077161806</v>
      </c>
      <c r="S76">
        <v>9.1915548013086159</v>
      </c>
      <c r="T76">
        <v>3.6312998199865456</v>
      </c>
      <c r="U76">
        <v>9.0723008987387761</v>
      </c>
      <c r="V76">
        <v>0.57419064609025705</v>
      </c>
      <c r="W76">
        <v>3.0098821929921584</v>
      </c>
      <c r="X76">
        <v>8.4876051247719051</v>
      </c>
    </row>
    <row r="77" spans="1:24" x14ac:dyDescent="0.25">
      <c r="A77">
        <v>5.0700000000000002E-2</v>
      </c>
      <c r="B77">
        <v>8.7074675648686082</v>
      </c>
      <c r="C77">
        <v>10.75146738355072</v>
      </c>
      <c r="D77">
        <v>1.4137446562406E-2</v>
      </c>
      <c r="E77">
        <v>2.9000000000000005E-2</v>
      </c>
      <c r="F77">
        <v>7.7999999999999999E-4</v>
      </c>
      <c r="G77">
        <v>4.6079792369076999</v>
      </c>
      <c r="H77">
        <v>4.7500000000000001E-2</v>
      </c>
      <c r="I77">
        <v>2.9098206303576703E-2</v>
      </c>
      <c r="J77">
        <v>0.68890391057547329</v>
      </c>
      <c r="K77">
        <v>1.5345481072126417</v>
      </c>
      <c r="L77">
        <v>3.173077648867936</v>
      </c>
      <c r="M77">
        <v>8.7979446251461155</v>
      </c>
      <c r="N77">
        <v>8.9802195557444957</v>
      </c>
      <c r="O77">
        <v>1.0731642888834814</v>
      </c>
      <c r="P77">
        <v>3.2066796505288289</v>
      </c>
      <c r="Q77">
        <v>4.3372907408324899</v>
      </c>
      <c r="R77">
        <v>7.069385779045116</v>
      </c>
      <c r="S77">
        <v>9.1929222074398851</v>
      </c>
      <c r="T77">
        <v>3.6479553793330486</v>
      </c>
      <c r="U77">
        <v>9.0741550402944231</v>
      </c>
      <c r="V77">
        <v>0.54106698234396</v>
      </c>
      <c r="W77">
        <v>3.0314100750613879</v>
      </c>
      <c r="X77">
        <v>8.4873109571503953</v>
      </c>
    </row>
    <row r="78" spans="1:24" x14ac:dyDescent="0.25">
      <c r="A78">
        <v>4.7800000000000002E-2</v>
      </c>
      <c r="B78">
        <v>8.7164485298322649</v>
      </c>
      <c r="C78">
        <v>10.755574648115257</v>
      </c>
      <c r="D78">
        <v>1.7618793696423302E-2</v>
      </c>
      <c r="E78">
        <v>2.8000000000000004E-2</v>
      </c>
      <c r="F78">
        <v>5.4000000000000012E-4</v>
      </c>
      <c r="G78">
        <v>4.6119471702671149</v>
      </c>
      <c r="H78">
        <v>4.7500000000000001E-2</v>
      </c>
      <c r="I78">
        <v>2.7752629518231195E-2</v>
      </c>
      <c r="J78">
        <v>0.69077711837766564</v>
      </c>
      <c r="K78">
        <v>1.5320701193363133</v>
      </c>
      <c r="L78">
        <v>3.1727441637799951</v>
      </c>
      <c r="M78">
        <v>8.8109341491298565</v>
      </c>
      <c r="N78">
        <v>8.9883290722535349</v>
      </c>
      <c r="O78">
        <v>1.0775865351638008</v>
      </c>
      <c r="P78">
        <v>3.263543954737401</v>
      </c>
      <c r="Q78">
        <v>4.3412046401536264</v>
      </c>
      <c r="R78">
        <v>7.1357708023833712</v>
      </c>
      <c r="S78">
        <v>9.1972346940596932</v>
      </c>
      <c r="T78">
        <v>3.5610594195794096</v>
      </c>
      <c r="U78">
        <v>9.0807835026511974</v>
      </c>
      <c r="V78">
        <v>0.56926378197779104</v>
      </c>
      <c r="W78">
        <v>3.0167208381022466</v>
      </c>
      <c r="X78">
        <v>8.497379895186743</v>
      </c>
    </row>
    <row r="79" spans="1:24" x14ac:dyDescent="0.25">
      <c r="A79">
        <v>3.2199999999999999E-2</v>
      </c>
      <c r="B79">
        <v>8.7170173603814014</v>
      </c>
      <c r="C79">
        <v>10.759701325348248</v>
      </c>
      <c r="D79">
        <v>1.93363704817688E-2</v>
      </c>
      <c r="E79">
        <v>2.4E-2</v>
      </c>
      <c r="F79">
        <v>6.6E-4</v>
      </c>
      <c r="G79">
        <v>4.6208978552422408</v>
      </c>
      <c r="H79">
        <v>4.7500000000000001E-2</v>
      </c>
      <c r="I79">
        <v>2.2464412203802801E-2</v>
      </c>
      <c r="J79">
        <v>0.69219917384443719</v>
      </c>
      <c r="K79">
        <v>1.5281076727775251</v>
      </c>
      <c r="L79">
        <v>3.1692123455858137</v>
      </c>
      <c r="M79">
        <v>8.8323330914079179</v>
      </c>
      <c r="N79">
        <v>9.0006989700326496</v>
      </c>
      <c r="O79">
        <v>1.1428197108593161</v>
      </c>
      <c r="P79">
        <v>3.3105513454863233</v>
      </c>
      <c r="Q79">
        <v>4.3515674271891731</v>
      </c>
      <c r="R79">
        <v>7.2761791154099527</v>
      </c>
      <c r="S79">
        <v>9.2047929888657212</v>
      </c>
      <c r="T79">
        <v>3.6378588268729257</v>
      </c>
      <c r="U79">
        <v>9.090036488086616</v>
      </c>
      <c r="V79">
        <v>0.58486785101462202</v>
      </c>
      <c r="W79">
        <v>3.0314825496642466</v>
      </c>
      <c r="X79">
        <v>8.4979703546867054</v>
      </c>
    </row>
    <row r="80" spans="1:24" x14ac:dyDescent="0.25">
      <c r="A80">
        <v>3.1099999999999999E-2</v>
      </c>
      <c r="B80">
        <v>8.7230638170297023</v>
      </c>
      <c r="C80">
        <v>10.763887862527188</v>
      </c>
      <c r="D80">
        <v>2.4115587796197203E-2</v>
      </c>
      <c r="E80">
        <v>2.4E-2</v>
      </c>
      <c r="F80">
        <v>7.6999999999999996E-4</v>
      </c>
      <c r="G80">
        <v>4.6024304362990973</v>
      </c>
      <c r="H80">
        <v>4.5922999999999999E-2</v>
      </c>
      <c r="I80">
        <v>2.31468256345038E-2</v>
      </c>
      <c r="J80">
        <v>0.72134099043747391</v>
      </c>
      <c r="K80">
        <v>1.5236259593577928</v>
      </c>
      <c r="L80">
        <v>3.170235060908722</v>
      </c>
      <c r="M80">
        <v>8.8458909972978148</v>
      </c>
      <c r="N80">
        <v>9.0105051463007957</v>
      </c>
      <c r="O80">
        <v>1.2387292585087155</v>
      </c>
      <c r="P80">
        <v>3.4916007351083538</v>
      </c>
      <c r="Q80">
        <v>4.3832758540743137</v>
      </c>
      <c r="R80">
        <v>7.3451713928372033</v>
      </c>
      <c r="S80">
        <v>9.2124839293252183</v>
      </c>
      <c r="T80">
        <v>3.6160852503481773</v>
      </c>
      <c r="U80">
        <v>9.0974273027681818</v>
      </c>
      <c r="V80">
        <v>0.57977283240395006</v>
      </c>
      <c r="W80">
        <v>3.0589369888623819</v>
      </c>
      <c r="X80">
        <v>8.5081984820205268</v>
      </c>
    </row>
    <row r="81" spans="1:24" x14ac:dyDescent="0.25">
      <c r="A81">
        <v>3.3700000000000001E-2</v>
      </c>
      <c r="B81">
        <v>8.7289791572223638</v>
      </c>
      <c r="C81">
        <v>10.768057305807218</v>
      </c>
      <c r="D81">
        <v>2.1072174365496198E-2</v>
      </c>
      <c r="E81">
        <v>2.8000000000000004E-2</v>
      </c>
      <c r="F81">
        <v>7.9000000000000001E-4</v>
      </c>
      <c r="G81">
        <v>4.6003355177913319</v>
      </c>
      <c r="H81">
        <v>4.4999999999999998E-2</v>
      </c>
      <c r="I81">
        <v>2.4565970145128197E-2</v>
      </c>
      <c r="J81">
        <v>0.72649928910775063</v>
      </c>
      <c r="K81">
        <v>1.5272563060725506</v>
      </c>
      <c r="L81">
        <v>3.1694944542348278</v>
      </c>
      <c r="M81">
        <v>8.8651257145919864</v>
      </c>
      <c r="N81">
        <v>9.0222783218819078</v>
      </c>
      <c r="O81">
        <v>1.3001134628314643</v>
      </c>
      <c r="P81">
        <v>3.5189474154592397</v>
      </c>
      <c r="Q81">
        <v>4.3845235148724688</v>
      </c>
      <c r="R81">
        <v>7.0737552299298274</v>
      </c>
      <c r="S81">
        <v>9.2234063796811636</v>
      </c>
      <c r="T81">
        <v>3.5295883984570517</v>
      </c>
      <c r="U81">
        <v>9.1090759750227761</v>
      </c>
      <c r="V81">
        <v>0.59372199485755806</v>
      </c>
      <c r="W81">
        <v>3.0808620907418134</v>
      </c>
      <c r="X81">
        <v>8.5167665296779802</v>
      </c>
    </row>
    <row r="82" spans="1:24" x14ac:dyDescent="0.25">
      <c r="A82">
        <v>4.4000000000000004E-2</v>
      </c>
      <c r="B82">
        <v>8.7223809478999499</v>
      </c>
      <c r="C82">
        <v>10.770063107411765</v>
      </c>
      <c r="D82">
        <v>1.9603029854871799E-2</v>
      </c>
      <c r="E82">
        <v>0.02</v>
      </c>
      <c r="F82">
        <v>1.8500000000000001E-3</v>
      </c>
      <c r="G82">
        <v>4.5928384618674638</v>
      </c>
      <c r="H82">
        <v>4.4999999999999998E-2</v>
      </c>
      <c r="I82">
        <v>2.1886645080623296E-2</v>
      </c>
      <c r="J82">
        <v>0.73842489667488664</v>
      </c>
      <c r="K82">
        <v>1.5338076901948257</v>
      </c>
      <c r="L82">
        <v>3.1692701944915784</v>
      </c>
      <c r="M82">
        <v>8.8881990977919845</v>
      </c>
      <c r="N82">
        <v>9.0229173507707134</v>
      </c>
      <c r="O82">
        <v>1.3563849187667609</v>
      </c>
      <c r="P82">
        <v>3.6118063471306852</v>
      </c>
      <c r="Q82">
        <v>4.399375273008495</v>
      </c>
      <c r="R82">
        <v>7.0628502770489092</v>
      </c>
      <c r="S82">
        <v>9.2267284715892508</v>
      </c>
      <c r="T82">
        <v>3.5031813911943819</v>
      </c>
      <c r="U82">
        <v>9.1125658965638063</v>
      </c>
      <c r="V82">
        <v>0.59876891579926206</v>
      </c>
      <c r="W82">
        <v>3.1274909473326193</v>
      </c>
      <c r="X82">
        <v>8.5094735297974857</v>
      </c>
    </row>
    <row r="83" spans="1:24" x14ac:dyDescent="0.25">
      <c r="A83">
        <v>5.8700000000000002E-2</v>
      </c>
      <c r="B83">
        <v>8.7302130512441565</v>
      </c>
      <c r="C83">
        <v>10.772048583217089</v>
      </c>
      <c r="D83">
        <v>2.2017354919376699E-2</v>
      </c>
      <c r="E83">
        <v>2.1000000000000001E-2</v>
      </c>
      <c r="F83">
        <v>1.8600000000000003E-3</v>
      </c>
      <c r="G83">
        <v>4.6068278113677117</v>
      </c>
      <c r="H83">
        <v>4.4999999999999998E-2</v>
      </c>
      <c r="I83">
        <v>2.01339814873937E-2</v>
      </c>
      <c r="J83">
        <v>0.73257051805607898</v>
      </c>
      <c r="K83">
        <v>1.5442011147601407</v>
      </c>
      <c r="L83">
        <v>3.1659500881627558</v>
      </c>
      <c r="M83">
        <v>8.8993611144607492</v>
      </c>
      <c r="N83">
        <v>9.0239746649752508</v>
      </c>
      <c r="O83">
        <v>1.3658199425051538</v>
      </c>
      <c r="P83">
        <v>3.6032142446629667</v>
      </c>
      <c r="Q83">
        <v>4.4030540018659572</v>
      </c>
      <c r="R83">
        <v>7.0520384720237956</v>
      </c>
      <c r="S83">
        <v>9.2292687174707275</v>
      </c>
      <c r="T83">
        <v>3.4428925707986116</v>
      </c>
      <c r="U83">
        <v>9.1134935872014644</v>
      </c>
      <c r="V83">
        <v>0.54846808426220495</v>
      </c>
      <c r="W83">
        <v>3.1310312757231089</v>
      </c>
      <c r="X83">
        <v>8.5170090689128788</v>
      </c>
    </row>
    <row r="84" spans="1:24" x14ac:dyDescent="0.25">
      <c r="A84">
        <v>5.8400000000000001E-2</v>
      </c>
      <c r="B84">
        <v>8.7318223034113984</v>
      </c>
      <c r="C84">
        <v>10.773938536863101</v>
      </c>
      <c r="D84">
        <v>2.4782018512606297E-2</v>
      </c>
      <c r="E84">
        <v>2.1000000000000001E-2</v>
      </c>
      <c r="F84">
        <v>3.2000000000000003E-4</v>
      </c>
      <c r="G84">
        <v>4.6274012348294136</v>
      </c>
      <c r="H84">
        <v>4.6601999999999998E-2</v>
      </c>
      <c r="I84">
        <v>2.0122423333520705E-2</v>
      </c>
      <c r="J84">
        <v>0.72466400410521314</v>
      </c>
      <c r="K84">
        <v>1.5432985426645525</v>
      </c>
      <c r="L84">
        <v>3.16495596247373</v>
      </c>
      <c r="M84">
        <v>8.9107470545995131</v>
      </c>
      <c r="N84">
        <v>9.0249739717827602</v>
      </c>
      <c r="O84">
        <v>1.3517160755160005</v>
      </c>
      <c r="P84">
        <v>3.568726058078254</v>
      </c>
      <c r="Q84">
        <v>4.3956829611213672</v>
      </c>
      <c r="R84">
        <v>7.0590305481407132</v>
      </c>
      <c r="S84">
        <v>9.2285157744621955</v>
      </c>
      <c r="T84">
        <v>3.4661903140042325</v>
      </c>
      <c r="U84">
        <v>9.1130473029267343</v>
      </c>
      <c r="V84">
        <v>0.539308998266955</v>
      </c>
      <c r="W84">
        <v>3.1040791099801748</v>
      </c>
      <c r="X84">
        <v>8.518345412117478</v>
      </c>
    </row>
    <row r="85" spans="1:24" x14ac:dyDescent="0.25">
      <c r="A85">
        <v>6.2800000000000009E-2</v>
      </c>
      <c r="B85">
        <v>8.7306543588787786</v>
      </c>
      <c r="C85">
        <v>10.775714994054136</v>
      </c>
      <c r="D85">
        <v>2.6994576666479298E-2</v>
      </c>
      <c r="E85">
        <v>1.3000000000000001E-2</v>
      </c>
      <c r="F85">
        <v>6.9999999999999994E-5</v>
      </c>
      <c r="G85">
        <v>4.6410671122458131</v>
      </c>
      <c r="H85">
        <v>4.8888999999999995E-2</v>
      </c>
      <c r="I85">
        <v>2.17454467451011E-2</v>
      </c>
      <c r="J85">
        <v>0.71280114077273682</v>
      </c>
      <c r="K85">
        <v>1.5418078217399702</v>
      </c>
      <c r="L85">
        <v>3.1647181365617896</v>
      </c>
      <c r="M85">
        <v>8.9402657355800592</v>
      </c>
      <c r="N85">
        <v>9.0307994196849393</v>
      </c>
      <c r="O85">
        <v>1.3096214193312881</v>
      </c>
      <c r="P85">
        <v>3.4743573030164647</v>
      </c>
      <c r="Q85">
        <v>4.3795235044557632</v>
      </c>
      <c r="R85">
        <v>7.0748054493756376</v>
      </c>
      <c r="S85">
        <v>9.2335226579197887</v>
      </c>
      <c r="T85">
        <v>3.546804908768288</v>
      </c>
      <c r="U85">
        <v>9.1176943440883491</v>
      </c>
      <c r="V85">
        <v>0.576487396798255</v>
      </c>
      <c r="W85">
        <v>3.1110262794280721</v>
      </c>
      <c r="X85">
        <v>8.5194753400652399</v>
      </c>
    </row>
    <row r="86" spans="1:24" x14ac:dyDescent="0.25">
      <c r="A86">
        <v>5.8299999999999998E-2</v>
      </c>
      <c r="B86">
        <v>8.7348058796158377</v>
      </c>
      <c r="C86">
        <v>10.77971770963628</v>
      </c>
      <c r="D86">
        <v>2.8326553254898901E-2</v>
      </c>
      <c r="E86">
        <v>2.2000000000000002E-2</v>
      </c>
      <c r="F86">
        <v>-5.0999999999999993E-4</v>
      </c>
      <c r="G86">
        <v>4.6506195377578363</v>
      </c>
      <c r="H86">
        <v>5.2226999999999996E-2</v>
      </c>
      <c r="I86">
        <v>2.8131911301944798E-2</v>
      </c>
      <c r="J86">
        <v>0.70001752482993029</v>
      </c>
      <c r="K86">
        <v>1.5505732695237489</v>
      </c>
      <c r="L86">
        <v>3.1638634546101847</v>
      </c>
      <c r="M86">
        <v>8.9512978710433764</v>
      </c>
      <c r="N86">
        <v>9.0390545180521187</v>
      </c>
      <c r="O86">
        <v>1.2592145157597887</v>
      </c>
      <c r="P86">
        <v>3.4392632639206755</v>
      </c>
      <c r="Q86">
        <v>4.3719762988203801</v>
      </c>
      <c r="R86">
        <v>7.0943358345338208</v>
      </c>
      <c r="S86">
        <v>9.2386631653010554</v>
      </c>
      <c r="T86">
        <v>3.5913326437956088</v>
      </c>
      <c r="U86">
        <v>9.1224107858739796</v>
      </c>
      <c r="V86">
        <v>0.54398507848629496</v>
      </c>
      <c r="W86">
        <v>3.1264382398637118</v>
      </c>
      <c r="X86">
        <v>8.5254884284301085</v>
      </c>
    </row>
    <row r="87" spans="1:24" x14ac:dyDescent="0.25">
      <c r="A87">
        <v>5.5E-2</v>
      </c>
      <c r="B87">
        <v>8.740010597090361</v>
      </c>
      <c r="C87">
        <v>10.783602676785804</v>
      </c>
      <c r="D87">
        <v>2.5107088698055204E-2</v>
      </c>
      <c r="E87">
        <v>1.7000000000000001E-2</v>
      </c>
      <c r="F87">
        <v>-9.1E-4</v>
      </c>
      <c r="G87">
        <v>4.6460404993409732</v>
      </c>
      <c r="H87">
        <v>5.3975000000000002E-2</v>
      </c>
      <c r="I87">
        <v>3.6980669285692193E-2</v>
      </c>
      <c r="J87">
        <v>0.70759168916457915</v>
      </c>
      <c r="K87">
        <v>1.5474689159725965</v>
      </c>
      <c r="L87">
        <v>3.1654722706639045</v>
      </c>
      <c r="M87">
        <v>8.9775185434872249</v>
      </c>
      <c r="N87">
        <v>9.0512447256587389</v>
      </c>
      <c r="O87">
        <v>1.3107068383360052</v>
      </c>
      <c r="P87">
        <v>3.4943801840493229</v>
      </c>
      <c r="Q87">
        <v>4.389498649512583</v>
      </c>
      <c r="R87">
        <v>7.135999980275697</v>
      </c>
      <c r="S87">
        <v>9.2422011741137364</v>
      </c>
      <c r="T87">
        <v>3.5811301239948441</v>
      </c>
      <c r="U87">
        <v>9.1265415601446538</v>
      </c>
      <c r="V87">
        <v>0.54157005555164905</v>
      </c>
      <c r="W87">
        <v>3.1177465153188475</v>
      </c>
      <c r="X87">
        <v>8.5312615720106333</v>
      </c>
    </row>
    <row r="88" spans="1:24" x14ac:dyDescent="0.25">
      <c r="A88">
        <v>6.0600000000000008E-2</v>
      </c>
      <c r="B88">
        <v>8.751926555874558</v>
      </c>
      <c r="C88">
        <v>10.78768711650274</v>
      </c>
      <c r="D88">
        <v>1.85353307143078E-2</v>
      </c>
      <c r="E88">
        <v>2.4E-2</v>
      </c>
      <c r="F88">
        <v>5.2999999999999998E-4</v>
      </c>
      <c r="G88">
        <v>4.647391201422054</v>
      </c>
      <c r="H88">
        <v>5.7382999999999997E-2</v>
      </c>
      <c r="I88">
        <v>3.66489050433162E-2</v>
      </c>
      <c r="J88">
        <v>0.7143737225386666</v>
      </c>
      <c r="K88">
        <v>1.5567776575041095</v>
      </c>
      <c r="L88">
        <v>3.1656447310859264</v>
      </c>
      <c r="M88">
        <v>8.9932702452927717</v>
      </c>
      <c r="N88">
        <v>9.0625796001195891</v>
      </c>
      <c r="O88">
        <v>1.3411170523499294</v>
      </c>
      <c r="P88">
        <v>3.5738009893647762</v>
      </c>
      <c r="Q88">
        <v>4.3932138240644463</v>
      </c>
      <c r="R88">
        <v>7.1929015500807818</v>
      </c>
      <c r="S88">
        <v>9.2484221563721629</v>
      </c>
      <c r="T88">
        <v>3.4301268076218232</v>
      </c>
      <c r="U88">
        <v>9.132339142454553</v>
      </c>
      <c r="V88">
        <v>0.53812085689818501</v>
      </c>
      <c r="W88">
        <v>3.1408442065349553</v>
      </c>
      <c r="X88">
        <v>8.545295997037119</v>
      </c>
    </row>
    <row r="89" spans="1:24" x14ac:dyDescent="0.25">
      <c r="A89">
        <v>5.6000000000000008E-2</v>
      </c>
      <c r="B89">
        <v>8.7566042906986468</v>
      </c>
      <c r="C89">
        <v>10.791812202622479</v>
      </c>
      <c r="D89">
        <v>2.0910094956683799E-2</v>
      </c>
      <c r="E89">
        <v>2.6000000000000002E-2</v>
      </c>
      <c r="F89">
        <v>3.8999999999999999E-4</v>
      </c>
      <c r="G89">
        <v>4.6203612158033014</v>
      </c>
      <c r="H89">
        <v>5.6875000000000002E-2</v>
      </c>
      <c r="I89">
        <v>3.1409336393709797E-2</v>
      </c>
      <c r="J89">
        <v>0.74867825725028547</v>
      </c>
      <c r="K89">
        <v>1.5572094731806474</v>
      </c>
      <c r="L89">
        <v>3.1632497830512549</v>
      </c>
      <c r="M89">
        <v>9.008021484384475</v>
      </c>
      <c r="N89">
        <v>9.0613818309803733</v>
      </c>
      <c r="O89">
        <v>1.4524553386912926</v>
      </c>
      <c r="P89">
        <v>3.811361520571535</v>
      </c>
      <c r="Q89">
        <v>4.423648309364701</v>
      </c>
      <c r="R89">
        <v>7.1834781714571561</v>
      </c>
      <c r="S89">
        <v>9.2511264624683047</v>
      </c>
      <c r="T89">
        <v>3.4957670019744596</v>
      </c>
      <c r="U89">
        <v>9.1354874547996321</v>
      </c>
      <c r="V89">
        <v>0.58079745186221399</v>
      </c>
      <c r="W89">
        <v>3.1382669956829368</v>
      </c>
      <c r="X89">
        <v>8.5458542020031683</v>
      </c>
    </row>
    <row r="90" spans="1:24" x14ac:dyDescent="0.25">
      <c r="A90">
        <v>4.6000000000000006E-2</v>
      </c>
      <c r="B90">
        <v>8.7497565182312442</v>
      </c>
      <c r="C90">
        <v>10.7945121018245</v>
      </c>
      <c r="D90">
        <v>2.33066636062902E-2</v>
      </c>
      <c r="E90">
        <v>1.9000000000000003E-2</v>
      </c>
      <c r="F90">
        <v>1.3000000000000002E-4</v>
      </c>
      <c r="G90">
        <v>4.5629461674246192</v>
      </c>
      <c r="H90">
        <v>5.3547999999999998E-2</v>
      </c>
      <c r="I90">
        <v>1.7317658903286702E-2</v>
      </c>
      <c r="J90">
        <v>0.79757385831920191</v>
      </c>
      <c r="K90">
        <v>1.5451480817749157</v>
      </c>
      <c r="L90">
        <v>3.1686957014183461</v>
      </c>
      <c r="M90">
        <v>9.0312636850469357</v>
      </c>
      <c r="N90">
        <v>9.0616516801319964</v>
      </c>
      <c r="O90">
        <v>1.6497429523592453</v>
      </c>
      <c r="P90">
        <v>3.9398518428804326</v>
      </c>
      <c r="Q90">
        <v>4.4796069630127455</v>
      </c>
      <c r="R90">
        <v>7.1349318532685633</v>
      </c>
      <c r="S90">
        <v>9.2522614829380796</v>
      </c>
      <c r="T90">
        <v>3.5347815851238771</v>
      </c>
      <c r="U90">
        <v>9.1372202632954025</v>
      </c>
      <c r="V90">
        <v>0.50847699558168602</v>
      </c>
      <c r="W90">
        <v>3.1433129435907632</v>
      </c>
      <c r="X90">
        <v>8.5432859689064973</v>
      </c>
    </row>
    <row r="91" spans="1:24" x14ac:dyDescent="0.25">
      <c r="A91">
        <v>3.49E-2</v>
      </c>
      <c r="B91">
        <v>8.7356043168414015</v>
      </c>
      <c r="C91">
        <v>10.797072721464156</v>
      </c>
      <c r="D91">
        <v>3.2846341096713298E-2</v>
      </c>
      <c r="E91">
        <v>6.0000000000000001E-3</v>
      </c>
      <c r="F91">
        <v>2.2000000000000003E-4</v>
      </c>
      <c r="G91">
        <v>4.5332670122482881</v>
      </c>
      <c r="H91">
        <v>5.0278000000000003E-2</v>
      </c>
      <c r="I91">
        <v>-1.2193659272581047E-3</v>
      </c>
      <c r="J91">
        <v>0.84382842732168184</v>
      </c>
      <c r="K91">
        <v>1.5404269068586403</v>
      </c>
      <c r="L91">
        <v>3.164484872425926</v>
      </c>
      <c r="M91">
        <v>9.0313924528251999</v>
      </c>
      <c r="N91">
        <v>9.0528585189092379</v>
      </c>
      <c r="O91">
        <v>1.8140893354290919</v>
      </c>
      <c r="P91">
        <v>4.0564731595459529</v>
      </c>
      <c r="Q91">
        <v>4.5347477216915459</v>
      </c>
      <c r="R91">
        <v>7.0712330655556688</v>
      </c>
      <c r="S91">
        <v>9.2479588479383903</v>
      </c>
      <c r="T91">
        <v>3.5053783898179365</v>
      </c>
      <c r="U91">
        <v>9.1328785638224641</v>
      </c>
      <c r="V91">
        <v>0.56506707832527903</v>
      </c>
      <c r="W91">
        <v>3.1546170060080385</v>
      </c>
      <c r="X91">
        <v>8.523521692700907</v>
      </c>
    </row>
    <row r="92" spans="1:24" x14ac:dyDescent="0.25">
      <c r="A92">
        <v>1.78E-2</v>
      </c>
      <c r="B92">
        <v>8.7233752511098679</v>
      </c>
      <c r="C92">
        <v>10.800045796789368</v>
      </c>
      <c r="D92">
        <v>5.0839365927258101E-2</v>
      </c>
      <c r="E92">
        <v>-1.1000000000000001E-2</v>
      </c>
      <c r="F92">
        <v>-3.3E-4</v>
      </c>
      <c r="G92">
        <v>4.5178645839003204</v>
      </c>
      <c r="H92">
        <v>0.05</v>
      </c>
      <c r="I92">
        <v>1.0633671550188102E-2</v>
      </c>
      <c r="J92">
        <v>0.87050605402209658</v>
      </c>
      <c r="K92">
        <v>1.5258168685705302</v>
      </c>
      <c r="L92">
        <v>3.1585144582666795</v>
      </c>
      <c r="M92">
        <v>9.033238353792143</v>
      </c>
      <c r="N92">
        <v>9.0362047331611883</v>
      </c>
      <c r="O92">
        <v>1.9596391634173975</v>
      </c>
      <c r="P92">
        <v>4.0877880364948052</v>
      </c>
      <c r="Q92">
        <v>4.5549289695513444</v>
      </c>
      <c r="R92">
        <v>7.0534088629443294</v>
      </c>
      <c r="S92">
        <v>9.2296708835952543</v>
      </c>
      <c r="T92">
        <v>3.5090999712662461</v>
      </c>
      <c r="U92">
        <v>9.1165952651485096</v>
      </c>
      <c r="V92">
        <v>0.58862582536744301</v>
      </c>
      <c r="W92">
        <v>3.1286563113105057</v>
      </c>
      <c r="X92">
        <v>8.5063725722428369</v>
      </c>
    </row>
    <row r="93" spans="1:24" x14ac:dyDescent="0.25">
      <c r="A93">
        <v>3.3E-3</v>
      </c>
      <c r="B93">
        <v>8.7042033953871236</v>
      </c>
      <c r="C93">
        <v>10.80309129643704</v>
      </c>
      <c r="D93">
        <v>3.8756328449811896E-2</v>
      </c>
      <c r="E93">
        <v>-2.3000000000000003E-2</v>
      </c>
      <c r="F93">
        <v>-6.9000000000000008E-4</v>
      </c>
      <c r="G93">
        <v>4.4288744374897773</v>
      </c>
      <c r="H93">
        <v>3.3672000000000001E-2</v>
      </c>
      <c r="I93">
        <v>-5.6824141006943975E-3</v>
      </c>
      <c r="J93">
        <v>0.85969157963472453</v>
      </c>
      <c r="K93">
        <v>1.5271628454967365</v>
      </c>
      <c r="L93">
        <v>3.1510128081220494</v>
      </c>
      <c r="M93">
        <v>9.0255418115935875</v>
      </c>
      <c r="N93">
        <v>9.0119669342812845</v>
      </c>
      <c r="O93">
        <v>2.2063291718081217</v>
      </c>
      <c r="P93">
        <v>3.5997174486380725</v>
      </c>
      <c r="Q93">
        <v>4.5411648560121787</v>
      </c>
      <c r="R93">
        <v>7.0725317504699845</v>
      </c>
      <c r="S93">
        <v>9.2058275499827662</v>
      </c>
      <c r="T93">
        <v>3.4117932561284352</v>
      </c>
      <c r="U93">
        <v>9.0929722452181512</v>
      </c>
      <c r="V93">
        <v>0.59467224661118401</v>
      </c>
      <c r="W93">
        <v>3.0738392790693481</v>
      </c>
      <c r="X93">
        <v>8.4838942069713621</v>
      </c>
    </row>
    <row r="94" spans="1:24" x14ac:dyDescent="0.25">
      <c r="A94">
        <v>-2.7900000000000001E-2</v>
      </c>
      <c r="B94">
        <v>8.6923151906660632</v>
      </c>
      <c r="C94">
        <v>10.805316209103053</v>
      </c>
      <c r="D94">
        <v>2.9119414100694397E-2</v>
      </c>
      <c r="E94">
        <v>-3.4000000000000002E-2</v>
      </c>
      <c r="F94">
        <v>-1.2999999999999999E-3</v>
      </c>
      <c r="G94">
        <v>4.3535024095727994</v>
      </c>
      <c r="H94">
        <v>1.0714E-2</v>
      </c>
      <c r="I94">
        <v>-1.3371250223118199E-2</v>
      </c>
      <c r="J94">
        <v>0.86736734334936305</v>
      </c>
      <c r="K94">
        <v>1.5155635189221626</v>
      </c>
      <c r="L94">
        <v>3.1350243524419494</v>
      </c>
      <c r="M94">
        <v>8.9953583477326458</v>
      </c>
      <c r="N94">
        <v>8.9842345502774439</v>
      </c>
      <c r="O94">
        <v>2.0140184898370213</v>
      </c>
      <c r="P94">
        <v>3.4754606150518925</v>
      </c>
      <c r="Q94">
        <v>4.5570298106601568</v>
      </c>
      <c r="R94">
        <v>7.1454187544783681</v>
      </c>
      <c r="S94">
        <v>9.1864631281628366</v>
      </c>
      <c r="T94">
        <v>3.3131542476012723</v>
      </c>
      <c r="U94">
        <v>9.0718137676290382</v>
      </c>
      <c r="V94">
        <v>0.6904195803348161</v>
      </c>
      <c r="W94">
        <v>2.9976309263563747</v>
      </c>
      <c r="X94">
        <v>8.4704702168683941</v>
      </c>
    </row>
    <row r="95" spans="1:24" x14ac:dyDescent="0.25">
      <c r="A95">
        <v>-7.1999999999999998E-3</v>
      </c>
      <c r="B95">
        <v>8.679779561313584</v>
      </c>
      <c r="C95">
        <v>10.807468537921395</v>
      </c>
      <c r="D95">
        <v>2.0756250223118201E-2</v>
      </c>
      <c r="E95">
        <v>-3.4000000000000002E-2</v>
      </c>
      <c r="F95">
        <v>-1.3900000000000002E-3</v>
      </c>
      <c r="G95">
        <v>4.39757143576968</v>
      </c>
      <c r="H95">
        <v>5.0000000000000001E-3</v>
      </c>
      <c r="I95">
        <v>-9.9692995435730989E-3</v>
      </c>
      <c r="J95">
        <v>0.84369453054263077</v>
      </c>
      <c r="K95">
        <v>1.542699613581332</v>
      </c>
      <c r="L95">
        <v>3.12711631055378</v>
      </c>
      <c r="M95">
        <v>8.9955218109907964</v>
      </c>
      <c r="N95">
        <v>8.9757328904497005</v>
      </c>
      <c r="O95">
        <v>1.6167747399176915</v>
      </c>
      <c r="P95">
        <v>3.5730048415740403</v>
      </c>
      <c r="Q95">
        <v>4.5400981892443761</v>
      </c>
      <c r="R95">
        <v>7.1553854991549359</v>
      </c>
      <c r="S95">
        <v>9.1826024617358932</v>
      </c>
      <c r="T95">
        <v>3.3349694246746009</v>
      </c>
      <c r="U95">
        <v>9.0675078689103579</v>
      </c>
      <c r="V95">
        <v>0.75799787535378305</v>
      </c>
      <c r="W95">
        <v>2.9843654031246829</v>
      </c>
      <c r="X95">
        <v>8.4584707658711888</v>
      </c>
    </row>
    <row r="96" spans="1:24" x14ac:dyDescent="0.25">
      <c r="A96">
        <v>8.0000000000000004E-4</v>
      </c>
      <c r="B96">
        <v>8.6824725613930909</v>
      </c>
      <c r="C96">
        <v>10.809313466767918</v>
      </c>
      <c r="D96">
        <v>1.5545299543573098E-2</v>
      </c>
      <c r="E96">
        <v>-2.4E-2</v>
      </c>
      <c r="F96">
        <v>-1.14E-3</v>
      </c>
      <c r="G96">
        <v>4.4173141421356474</v>
      </c>
      <c r="H96">
        <v>5.0000000000000001E-3</v>
      </c>
      <c r="I96">
        <v>-1.6863579718610296E-2</v>
      </c>
      <c r="J96">
        <v>0.84960054721979694</v>
      </c>
      <c r="K96">
        <v>1.5411699283355758</v>
      </c>
      <c r="L96">
        <v>3.1210083799424404</v>
      </c>
      <c r="M96">
        <v>9.0191608912830841</v>
      </c>
      <c r="N96">
        <v>8.9757446043802549</v>
      </c>
      <c r="O96">
        <v>1.5742407603161068</v>
      </c>
      <c r="P96">
        <v>3.7223258888319721</v>
      </c>
      <c r="Q96">
        <v>4.5379614362946414</v>
      </c>
      <c r="R96">
        <v>7.2353590555447367</v>
      </c>
      <c r="S96">
        <v>9.1831034343980971</v>
      </c>
      <c r="T96">
        <v>3.413128093849866</v>
      </c>
      <c r="U96">
        <v>9.0664254656711645</v>
      </c>
      <c r="V96">
        <v>0.75437020875605598</v>
      </c>
      <c r="W96">
        <v>2.9893677124670064</v>
      </c>
      <c r="X96">
        <v>8.4661335311560819</v>
      </c>
    </row>
    <row r="97" spans="1:24" x14ac:dyDescent="0.25">
      <c r="A97">
        <v>1.2199999999999999E-2</v>
      </c>
      <c r="B97">
        <v>8.689838975405781</v>
      </c>
      <c r="C97">
        <v>10.811017290352742</v>
      </c>
      <c r="D97">
        <v>2.0848579718610299E-2</v>
      </c>
      <c r="E97">
        <v>-7.000000000000001E-3</v>
      </c>
      <c r="F97">
        <v>-4.2000000000000002E-4</v>
      </c>
      <c r="G97">
        <v>4.3867006942187619</v>
      </c>
      <c r="H97">
        <v>5.0000000000000001E-3</v>
      </c>
      <c r="I97">
        <v>-2.7108000711189302E-2</v>
      </c>
      <c r="J97">
        <v>0.87411273884429985</v>
      </c>
      <c r="K97">
        <v>1.5363313171018889</v>
      </c>
      <c r="L97">
        <v>3.1197932231491081</v>
      </c>
      <c r="M97">
        <v>9.0399110212239489</v>
      </c>
      <c r="N97">
        <v>8.9778292963493538</v>
      </c>
      <c r="O97">
        <v>1.7291383594585534</v>
      </c>
      <c r="P97">
        <v>3.86058864148045</v>
      </c>
      <c r="Q97">
        <v>4.5612182984589085</v>
      </c>
      <c r="R97">
        <v>7.2430457095809775</v>
      </c>
      <c r="S97">
        <v>9.1854413554781615</v>
      </c>
      <c r="T97">
        <v>3.4404083061662383</v>
      </c>
      <c r="U97">
        <v>9.067529190190891</v>
      </c>
      <c r="V97">
        <v>0.72517920477571396</v>
      </c>
      <c r="W97">
        <v>3.0123121073478645</v>
      </c>
      <c r="X97">
        <v>8.4752198137854773</v>
      </c>
    </row>
    <row r="98" spans="1:24" x14ac:dyDescent="0.25">
      <c r="A98">
        <v>2.75E-2</v>
      </c>
      <c r="B98">
        <v>8.6805978768542218</v>
      </c>
      <c r="C98">
        <v>10.81545902925563</v>
      </c>
      <c r="D98">
        <v>3.1223000711189299E-2</v>
      </c>
      <c r="E98">
        <v>-2E-3</v>
      </c>
      <c r="F98">
        <v>4.2999999999999999E-4</v>
      </c>
      <c r="G98">
        <v>4.3774913658721202</v>
      </c>
      <c r="H98">
        <v>5.0000000000000001E-3</v>
      </c>
      <c r="I98">
        <v>-2.8998333438806301E-2</v>
      </c>
      <c r="J98">
        <v>0.89094603100591419</v>
      </c>
      <c r="K98">
        <v>1.5096899292212342</v>
      </c>
      <c r="L98">
        <v>3.1185554771748802</v>
      </c>
      <c r="M98">
        <v>9.0706779278877825</v>
      </c>
      <c r="N98">
        <v>8.9819255566793839</v>
      </c>
      <c r="O98">
        <v>1.8793292501141909</v>
      </c>
      <c r="P98">
        <v>3.9127803319563919</v>
      </c>
      <c r="Q98">
        <v>4.5880240271531214</v>
      </c>
      <c r="R98">
        <v>7.2631464234949217</v>
      </c>
      <c r="S98">
        <v>9.1889490744754205</v>
      </c>
      <c r="T98">
        <v>3.4489133578149329</v>
      </c>
      <c r="U98">
        <v>9.0736677110266459</v>
      </c>
      <c r="V98">
        <v>0.65469085177787401</v>
      </c>
      <c r="W98">
        <v>3.0399000215115697</v>
      </c>
      <c r="X98">
        <v>8.4562151293903884</v>
      </c>
    </row>
    <row r="99" spans="1:24" x14ac:dyDescent="0.25">
      <c r="A99">
        <v>1.7000000000000001E-2</v>
      </c>
      <c r="B99">
        <v>8.6936887638489218</v>
      </c>
      <c r="C99">
        <v>10.819787957659099</v>
      </c>
      <c r="D99">
        <v>3.3945333438806305E-2</v>
      </c>
      <c r="E99">
        <v>1.8000000000000002E-2</v>
      </c>
      <c r="F99">
        <v>8.3000000000000001E-4</v>
      </c>
      <c r="G99">
        <v>4.381472731297726</v>
      </c>
      <c r="H99">
        <v>5.0000000000000001E-3</v>
      </c>
      <c r="I99">
        <v>-2.80025050327013E-2</v>
      </c>
      <c r="J99">
        <v>0.90529068393123457</v>
      </c>
      <c r="K99">
        <v>1.5090080716758913</v>
      </c>
      <c r="L99">
        <v>3.1234564091688526</v>
      </c>
      <c r="M99">
        <v>9.0833313617098401</v>
      </c>
      <c r="N99">
        <v>8.9902777198396784</v>
      </c>
      <c r="O99">
        <v>2.0176425647787792</v>
      </c>
      <c r="P99">
        <v>3.9048964052561494</v>
      </c>
      <c r="Q99">
        <v>4.6071681886507641</v>
      </c>
      <c r="R99">
        <v>7.3354949911984102</v>
      </c>
      <c r="S99">
        <v>9.1971083851299085</v>
      </c>
      <c r="T99">
        <v>3.4373193343201272</v>
      </c>
      <c r="U99">
        <v>9.0823679791647329</v>
      </c>
      <c r="V99">
        <v>0.62103827934239897</v>
      </c>
      <c r="W99">
        <v>3.0588658883679343</v>
      </c>
      <c r="X99">
        <v>8.4724868275117959</v>
      </c>
    </row>
    <row r="100" spans="1:24" x14ac:dyDescent="0.25">
      <c r="A100">
        <v>1.37E-2</v>
      </c>
      <c r="B100">
        <v>8.6920510986853685</v>
      </c>
      <c r="C100">
        <v>10.82403149544183</v>
      </c>
      <c r="D100">
        <v>3.2977505032701304E-2</v>
      </c>
      <c r="E100">
        <v>1.2E-2</v>
      </c>
      <c r="F100">
        <v>1.0499999999999999E-3</v>
      </c>
      <c r="G100">
        <v>4.4041647678458871</v>
      </c>
      <c r="H100">
        <v>5.0000000000000001E-3</v>
      </c>
      <c r="I100">
        <v>-2.8457113629928598E-2</v>
      </c>
      <c r="J100">
        <v>0.90437268606450505</v>
      </c>
      <c r="K100">
        <v>1.4978016531125453</v>
      </c>
      <c r="L100">
        <v>3.1256009995144733</v>
      </c>
      <c r="M100">
        <v>9.1032906725212666</v>
      </c>
      <c r="N100">
        <v>8.9943875040987447</v>
      </c>
      <c r="O100">
        <v>1.9698321495583582</v>
      </c>
      <c r="P100">
        <v>3.907976503964711</v>
      </c>
      <c r="Q100">
        <v>4.598145571051127</v>
      </c>
      <c r="R100">
        <v>7.3294713132506866</v>
      </c>
      <c r="S100">
        <v>9.2019923259942562</v>
      </c>
      <c r="T100">
        <v>3.3404258950601697</v>
      </c>
      <c r="U100">
        <v>9.0886419182926144</v>
      </c>
      <c r="V100">
        <v>0.63544853707311599</v>
      </c>
      <c r="W100">
        <v>3.085502160063029</v>
      </c>
      <c r="X100">
        <v>8.4751414577246962</v>
      </c>
    </row>
    <row r="101" spans="1:24" x14ac:dyDescent="0.25">
      <c r="A101">
        <v>6.8000000000000005E-3</v>
      </c>
      <c r="B101">
        <v>8.6945199063186234</v>
      </c>
      <c r="C101">
        <v>10.828194289460757</v>
      </c>
      <c r="D101">
        <v>3.3422113629928599E-2</v>
      </c>
      <c r="E101">
        <v>8.0000000000000002E-3</v>
      </c>
      <c r="F101">
        <v>8.4000000000000003E-4</v>
      </c>
      <c r="G101">
        <v>4.385850564127538</v>
      </c>
      <c r="H101">
        <v>5.0000000000000001E-3</v>
      </c>
      <c r="I101">
        <v>-3.4458742467626702E-2</v>
      </c>
      <c r="J101">
        <v>0.93342315796384834</v>
      </c>
      <c r="K101">
        <v>1.4852104723672925</v>
      </c>
      <c r="L101">
        <v>3.1279264365205766</v>
      </c>
      <c r="M101">
        <v>9.1130429735841858</v>
      </c>
      <c r="N101">
        <v>8.9907712025287925</v>
      </c>
      <c r="O101">
        <v>1.9293537648880708</v>
      </c>
      <c r="P101">
        <v>4.0437354865082753</v>
      </c>
      <c r="Q101">
        <v>4.6269316777696039</v>
      </c>
      <c r="R101">
        <v>7.3181493631795922</v>
      </c>
      <c r="S101">
        <v>9.2006546748663265</v>
      </c>
      <c r="T101">
        <v>3.307707302906155</v>
      </c>
      <c r="U101">
        <v>9.0868352085463115</v>
      </c>
      <c r="V101">
        <v>0.60712070194506895</v>
      </c>
      <c r="W101">
        <v>3.0966775385438607</v>
      </c>
      <c r="X101">
        <v>8.4690378327680218</v>
      </c>
    </row>
    <row r="102" spans="1:24" x14ac:dyDescent="0.25">
      <c r="A102">
        <v>2.6699999999999998E-2</v>
      </c>
      <c r="B102">
        <v>8.6814391884545188</v>
      </c>
      <c r="C102">
        <v>10.82928909088394</v>
      </c>
      <c r="D102">
        <v>3.94247424676267E-2</v>
      </c>
      <c r="E102">
        <v>6.0000000000000001E-3</v>
      </c>
      <c r="F102">
        <v>3.6000000000000002E-4</v>
      </c>
      <c r="G102">
        <v>4.3928466367583248</v>
      </c>
      <c r="H102">
        <v>5.0000000000000001E-3</v>
      </c>
      <c r="I102">
        <v>-3.80106620417376E-2</v>
      </c>
      <c r="J102">
        <v>0.95492658439280864</v>
      </c>
      <c r="K102">
        <v>1.4729830875615482</v>
      </c>
      <c r="L102">
        <v>3.1276439923555506</v>
      </c>
      <c r="M102">
        <v>9.1416811035998933</v>
      </c>
      <c r="N102">
        <v>8.9943807734348411</v>
      </c>
      <c r="O102">
        <v>2.0073747854359376</v>
      </c>
      <c r="P102">
        <v>4.1862266077123937</v>
      </c>
      <c r="Q102">
        <v>4.6596583712721609</v>
      </c>
      <c r="R102">
        <v>7.3622305444020109</v>
      </c>
      <c r="S102">
        <v>9.2044201816147435</v>
      </c>
      <c r="T102">
        <v>3.2395036937950903</v>
      </c>
      <c r="U102">
        <v>9.0901347700343678</v>
      </c>
      <c r="V102">
        <v>0.58727320364019808</v>
      </c>
      <c r="W102">
        <v>3.0723852068419104</v>
      </c>
      <c r="X102">
        <v>8.4611616914552688</v>
      </c>
    </row>
    <row r="103" spans="1:24" x14ac:dyDescent="0.25">
      <c r="A103">
        <v>1.6200000000000003E-2</v>
      </c>
      <c r="B103">
        <v>8.6800310379111068</v>
      </c>
      <c r="C103">
        <v>10.83036984768683</v>
      </c>
      <c r="D103">
        <v>4.3370662041737597E-2</v>
      </c>
      <c r="E103">
        <v>-6.0000000000000001E-3</v>
      </c>
      <c r="F103">
        <v>2.0000000000000002E-5</v>
      </c>
      <c r="G103">
        <v>4.3758236861048294</v>
      </c>
      <c r="H103">
        <v>5.0000000000000001E-3</v>
      </c>
      <c r="I103">
        <v>-4.5123277649229306E-2</v>
      </c>
      <c r="J103">
        <v>0.98307838065710673</v>
      </c>
      <c r="K103">
        <v>1.4795871212450848</v>
      </c>
      <c r="L103">
        <v>3.1183469299807935</v>
      </c>
      <c r="M103">
        <v>9.1476521655598422</v>
      </c>
      <c r="N103">
        <v>8.9968481976423842</v>
      </c>
      <c r="O103">
        <v>2.1465668723820355</v>
      </c>
      <c r="P103">
        <v>4.2279357000841662</v>
      </c>
      <c r="Q103">
        <v>4.6904300299389146</v>
      </c>
      <c r="R103">
        <v>7.3384802216646348</v>
      </c>
      <c r="S103">
        <v>9.2051216568931</v>
      </c>
      <c r="T103">
        <v>3.1984812183853202</v>
      </c>
      <c r="U103">
        <v>9.0912055224305828</v>
      </c>
      <c r="V103">
        <v>0.55365702967675301</v>
      </c>
      <c r="W103">
        <v>3.0688352678182875</v>
      </c>
      <c r="X103">
        <v>8.4606368057766446</v>
      </c>
    </row>
    <row r="104" spans="1:24" x14ac:dyDescent="0.25">
      <c r="A104">
        <v>2.4399999999999998E-2</v>
      </c>
      <c r="B104">
        <v>8.6783207025165368</v>
      </c>
      <c r="C104">
        <v>10.832687493437117</v>
      </c>
      <c r="D104">
        <v>5.0479277649229298E-2</v>
      </c>
      <c r="E104">
        <v>-8.0000000000000002E-3</v>
      </c>
      <c r="F104">
        <v>-1.3000000000000002E-4</v>
      </c>
      <c r="G104">
        <v>4.3727865765173304</v>
      </c>
      <c r="H104">
        <v>5.0000000000000001E-3</v>
      </c>
      <c r="I104">
        <v>-4.1876579501070509E-2</v>
      </c>
      <c r="J104">
        <v>1.0048821499991145</v>
      </c>
      <c r="K104">
        <v>1.4736853640752483</v>
      </c>
      <c r="L104">
        <v>3.1251427769826989</v>
      </c>
      <c r="M104">
        <v>9.172806823232472</v>
      </c>
      <c r="N104">
        <v>9.0033533070094514</v>
      </c>
      <c r="O104">
        <v>2.2981349633795567</v>
      </c>
      <c r="P104">
        <v>4.2692874119287607</v>
      </c>
      <c r="Q104">
        <v>4.7032039262594569</v>
      </c>
      <c r="R104">
        <v>7.2951534529619915</v>
      </c>
      <c r="S104">
        <v>9.2117894547239487</v>
      </c>
      <c r="T104">
        <v>3.2093492980212388</v>
      </c>
      <c r="U104">
        <v>9.0971014771466141</v>
      </c>
      <c r="V104">
        <v>0.52845908901818095</v>
      </c>
      <c r="W104">
        <v>3.0734800534896616</v>
      </c>
      <c r="X104">
        <v>8.4588450653967886</v>
      </c>
    </row>
    <row r="105" spans="1:24" x14ac:dyDescent="0.25">
      <c r="A105">
        <v>3.0899999999999997E-2</v>
      </c>
      <c r="B105">
        <v>8.6842465169635616</v>
      </c>
      <c r="C105">
        <v>10.835651678368402</v>
      </c>
      <c r="D105">
        <v>4.6595579501070503E-2</v>
      </c>
      <c r="E105">
        <v>-5.0000000000000001E-3</v>
      </c>
      <c r="F105">
        <v>-1.2E-4</v>
      </c>
      <c r="G105">
        <v>4.3861431501857213</v>
      </c>
      <c r="H105">
        <v>5.0000000000000001E-3</v>
      </c>
      <c r="I105">
        <v>-2.9370387950272102E-2</v>
      </c>
      <c r="J105">
        <v>1.0037005257713116</v>
      </c>
      <c r="K105">
        <v>1.472757044442317</v>
      </c>
      <c r="L105">
        <v>3.1277853826313411</v>
      </c>
      <c r="M105">
        <v>9.1782157573002916</v>
      </c>
      <c r="N105">
        <v>9.0031709067008165</v>
      </c>
      <c r="O105">
        <v>2.3662821454776983</v>
      </c>
      <c r="P105">
        <v>4.2836469159789727</v>
      </c>
      <c r="Q105">
        <v>4.7004803657924166</v>
      </c>
      <c r="R105">
        <v>7.3211576192897123</v>
      </c>
      <c r="S105">
        <v>9.2120116856773056</v>
      </c>
      <c r="T105">
        <v>3.0545597918010468</v>
      </c>
      <c r="U105">
        <v>9.0970014271709552</v>
      </c>
      <c r="V105">
        <v>0.54774648841865303</v>
      </c>
      <c r="W105">
        <v>3.0852958968234452</v>
      </c>
      <c r="X105">
        <v>8.4688521899211686</v>
      </c>
    </row>
    <row r="106" spans="1:24" x14ac:dyDescent="0.25">
      <c r="A106">
        <v>2.7600000000000003E-2</v>
      </c>
      <c r="B106">
        <v>8.6874805700047908</v>
      </c>
      <c r="C106">
        <v>10.840229583234475</v>
      </c>
      <c r="D106">
        <v>3.3290387950272102E-2</v>
      </c>
      <c r="E106">
        <v>1.4000000000000002E-2</v>
      </c>
      <c r="F106">
        <v>2.1000000000000001E-4</v>
      </c>
      <c r="G106">
        <v>4.3967366597932847</v>
      </c>
      <c r="H106">
        <v>5.0000000000000001E-3</v>
      </c>
      <c r="I106">
        <v>-2.3410198673178399E-2</v>
      </c>
      <c r="J106">
        <v>0.9976493825781777</v>
      </c>
      <c r="K106">
        <v>1.4665887738009875</v>
      </c>
      <c r="L106">
        <v>3.134107900283317</v>
      </c>
      <c r="M106">
        <v>9.1909662484575918</v>
      </c>
      <c r="N106">
        <v>9.0038903519588924</v>
      </c>
      <c r="O106">
        <v>2.34328902530233</v>
      </c>
      <c r="P106">
        <v>4.311730851019882</v>
      </c>
      <c r="Q106">
        <v>4.7041101338429954</v>
      </c>
      <c r="R106">
        <v>7.3178906271616375</v>
      </c>
      <c r="S106">
        <v>9.2130836009690444</v>
      </c>
      <c r="T106">
        <v>2.9631026248926493</v>
      </c>
      <c r="U106">
        <v>9.0989501515357123</v>
      </c>
      <c r="V106">
        <v>0.53851106086470701</v>
      </c>
      <c r="W106">
        <v>3.1003443145296665</v>
      </c>
      <c r="X106">
        <v>8.4627153389577661</v>
      </c>
    </row>
    <row r="107" spans="1:24" x14ac:dyDescent="0.25">
      <c r="A107">
        <v>3.32E-2</v>
      </c>
      <c r="B107">
        <v>8.6923288511441097</v>
      </c>
      <c r="C107">
        <v>10.844813121694891</v>
      </c>
      <c r="D107">
        <v>2.7244198673178399E-2</v>
      </c>
      <c r="E107">
        <v>1.3000000000000001E-2</v>
      </c>
      <c r="F107">
        <v>4.2000000000000002E-4</v>
      </c>
      <c r="G107">
        <v>4.4206462056389366</v>
      </c>
      <c r="H107">
        <v>5.0000000000000001E-3</v>
      </c>
      <c r="I107">
        <v>-2.1966927177851699E-2</v>
      </c>
      <c r="J107">
        <v>0.98053112317368718</v>
      </c>
      <c r="K107">
        <v>1.4661064036293054</v>
      </c>
      <c r="L107">
        <v>3.1404777732567135</v>
      </c>
      <c r="M107">
        <v>9.19107826900294</v>
      </c>
      <c r="N107">
        <v>8.999978750669996</v>
      </c>
      <c r="O107">
        <v>2.3866102952468005</v>
      </c>
      <c r="P107">
        <v>4.1806515098126997</v>
      </c>
      <c r="Q107">
        <v>4.6867501729805143</v>
      </c>
      <c r="R107">
        <v>7.3117378803945829</v>
      </c>
      <c r="S107">
        <v>9.2116727514572592</v>
      </c>
      <c r="T107">
        <v>2.8907097845537773</v>
      </c>
      <c r="U107">
        <v>9.0969483038574115</v>
      </c>
      <c r="V107">
        <v>0.54518427543627301</v>
      </c>
      <c r="W107">
        <v>3.1132586119263141</v>
      </c>
      <c r="X107">
        <v>8.4731647537871631</v>
      </c>
    </row>
    <row r="108" spans="1:24" x14ac:dyDescent="0.25">
      <c r="A108">
        <v>2.8300000000000002E-2</v>
      </c>
      <c r="B108">
        <v>8.6932240174071556</v>
      </c>
      <c r="C108">
        <v>10.848882725068208</v>
      </c>
      <c r="D108">
        <v>2.5692927177851699E-2</v>
      </c>
      <c r="E108">
        <v>1.6E-2</v>
      </c>
      <c r="F108">
        <v>3.7999999999999997E-4</v>
      </c>
      <c r="G108">
        <v>4.4314987091467684</v>
      </c>
      <c r="H108">
        <v>5.0000000000000001E-3</v>
      </c>
      <c r="I108">
        <v>-2.3857900553891601E-2</v>
      </c>
      <c r="J108">
        <v>0.97881449413724309</v>
      </c>
      <c r="K108">
        <v>1.4573373987379215</v>
      </c>
      <c r="L108">
        <v>3.1483016128659118</v>
      </c>
      <c r="M108">
        <v>9.2072579106825287</v>
      </c>
      <c r="N108">
        <v>9.0060252039012738</v>
      </c>
      <c r="O108">
        <v>2.3823969640212441</v>
      </c>
      <c r="P108">
        <v>4.26223562891765</v>
      </c>
      <c r="Q108">
        <v>4.6756286496366526</v>
      </c>
      <c r="R108">
        <v>7.3557710860261611</v>
      </c>
      <c r="S108">
        <v>9.2199180996244667</v>
      </c>
      <c r="T108">
        <v>2.8054743540594953</v>
      </c>
      <c r="U108">
        <v>9.1048015227490584</v>
      </c>
      <c r="V108">
        <v>0.54950651400627104</v>
      </c>
      <c r="W108">
        <v>3.1061117438082815</v>
      </c>
      <c r="X108">
        <v>8.4740613669223066</v>
      </c>
    </row>
    <row r="109" spans="1:24" x14ac:dyDescent="0.25">
      <c r="A109">
        <v>2.23E-2</v>
      </c>
      <c r="B109">
        <v>8.6986587528988206</v>
      </c>
      <c r="C109">
        <v>10.852713050645532</v>
      </c>
      <c r="D109">
        <v>2.6447900553891599E-2</v>
      </c>
      <c r="E109">
        <v>1.7000000000000001E-2</v>
      </c>
      <c r="F109">
        <v>2.4000000000000001E-4</v>
      </c>
      <c r="G109">
        <v>4.4263066433654279</v>
      </c>
      <c r="H109">
        <v>5.0000000000000001E-3</v>
      </c>
      <c r="I109">
        <v>-2.4127992908279498E-2</v>
      </c>
      <c r="J109">
        <v>0.98369696531370177</v>
      </c>
      <c r="K109">
        <v>1.44473234549764</v>
      </c>
      <c r="L109">
        <v>3.1518133063051907</v>
      </c>
      <c r="M109">
        <v>9.2312213833236267</v>
      </c>
      <c r="N109">
        <v>9.0047901723900381</v>
      </c>
      <c r="O109">
        <v>2.2673292519253185</v>
      </c>
      <c r="P109">
        <v>4.2683866607225056</v>
      </c>
      <c r="Q109">
        <v>4.6802776584748971</v>
      </c>
      <c r="R109">
        <v>7.3274828877834288</v>
      </c>
      <c r="S109">
        <v>9.2162391213571997</v>
      </c>
      <c r="T109">
        <v>2.842995859839534</v>
      </c>
      <c r="U109">
        <v>9.1004873696784667</v>
      </c>
      <c r="V109">
        <v>0.53668779087452401</v>
      </c>
      <c r="W109">
        <v>3.1027863806303415</v>
      </c>
      <c r="X109">
        <v>8.4805846225280899</v>
      </c>
    </row>
    <row r="110" spans="1:24" x14ac:dyDescent="0.25">
      <c r="A110">
        <v>1.2500000000000001E-2</v>
      </c>
      <c r="B110">
        <v>8.7037128916834039</v>
      </c>
      <c r="C110">
        <v>10.856685924349186</v>
      </c>
      <c r="D110">
        <v>2.6484992908279499E-2</v>
      </c>
      <c r="E110">
        <v>0.01</v>
      </c>
      <c r="F110">
        <v>1E-3</v>
      </c>
      <c r="G110">
        <v>4.3864928960634364</v>
      </c>
      <c r="H110">
        <v>5.0000000000000001E-3</v>
      </c>
      <c r="I110">
        <v>-2.3858999999999998E-2</v>
      </c>
      <c r="J110">
        <v>0.998060483977389</v>
      </c>
      <c r="K110">
        <v>1.4295487414170289</v>
      </c>
      <c r="L110">
        <v>3.1541530519895873</v>
      </c>
      <c r="M110">
        <v>9.2488393314727624</v>
      </c>
      <c r="N110">
        <v>9.0076104295499686</v>
      </c>
      <c r="O110">
        <v>2.3490969689714443</v>
      </c>
      <c r="P110">
        <v>4.2664758821498445</v>
      </c>
      <c r="Q110">
        <v>4.705015520957808</v>
      </c>
      <c r="R110">
        <v>7.3142890355162793</v>
      </c>
      <c r="S110">
        <v>9.2212093373275064</v>
      </c>
      <c r="T110">
        <v>2.9444884498052617</v>
      </c>
      <c r="U110">
        <v>9.105350011911316</v>
      </c>
      <c r="V110">
        <v>0.52941151276300302</v>
      </c>
      <c r="W110">
        <v>3.0943703429045222</v>
      </c>
      <c r="X110">
        <v>8.4896002522285379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construction</vt:lpstr>
      <vt:lpstr>Raw data</vt:lpstr>
      <vt:lpstr>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Aminu, Nasir</dc:creator>
  <cp:lastModifiedBy>Aminu, Nasir</cp:lastModifiedBy>
  <dcterms:created xsi:type="dcterms:W3CDTF">2018-07-09T13:39:47Z</dcterms:created>
  <dcterms:modified xsi:type="dcterms:W3CDTF">2019-01-02T17:28:52Z</dcterms:modified>
</cp:coreProperties>
</file>