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5" i="1"/>
  <c r="M26"/>
  <c r="M27"/>
  <c r="M28"/>
  <c r="M29"/>
  <c r="M30"/>
  <c r="M31"/>
  <c r="M32"/>
  <c r="M33"/>
  <c r="M34"/>
  <c r="M35"/>
  <c r="M36"/>
  <c r="M37"/>
  <c r="M38"/>
  <c r="M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H30"/>
  <c r="I30"/>
  <c r="J30"/>
  <c r="K30"/>
  <c r="L30"/>
  <c r="H31"/>
  <c r="I31"/>
  <c r="J31"/>
  <c r="K31"/>
  <c r="L31"/>
  <c r="H32"/>
  <c r="I32"/>
  <c r="J32"/>
  <c r="K32"/>
  <c r="L32"/>
  <c r="H33"/>
  <c r="I33"/>
  <c r="J33"/>
  <c r="K33"/>
  <c r="L33"/>
  <c r="H34"/>
  <c r="I34"/>
  <c r="J34"/>
  <c r="K34"/>
  <c r="L34"/>
  <c r="H35"/>
  <c r="I35"/>
  <c r="J35"/>
  <c r="K35"/>
  <c r="L35"/>
  <c r="H36"/>
  <c r="I36"/>
  <c r="J36"/>
  <c r="K36"/>
  <c r="L36"/>
  <c r="H37"/>
  <c r="I37"/>
  <c r="J37"/>
  <c r="K37"/>
  <c r="L37"/>
  <c r="H38"/>
  <c r="I38"/>
  <c r="J38"/>
  <c r="K38"/>
  <c r="L38"/>
  <c r="L24"/>
  <c r="K24"/>
  <c r="J24"/>
  <c r="I24"/>
  <c r="H24"/>
  <c r="G25"/>
  <c r="G26"/>
  <c r="G27"/>
  <c r="G28"/>
  <c r="G29"/>
  <c r="G30"/>
  <c r="G31"/>
  <c r="G32"/>
  <c r="G33"/>
  <c r="G34"/>
  <c r="G35"/>
  <c r="G36"/>
  <c r="G37"/>
  <c r="G38"/>
  <c r="G24"/>
  <c r="F25"/>
  <c r="F26"/>
  <c r="F27"/>
  <c r="F28"/>
  <c r="F29"/>
  <c r="F30"/>
  <c r="F31"/>
  <c r="F32"/>
  <c r="F33"/>
  <c r="F34"/>
  <c r="F35"/>
  <c r="F36"/>
  <c r="F37"/>
  <c r="F38"/>
  <c r="F24"/>
  <c r="N8"/>
  <c r="O8"/>
  <c r="P8"/>
  <c r="Q8"/>
  <c r="R8"/>
  <c r="S8"/>
  <c r="T8"/>
  <c r="U8"/>
  <c r="N9"/>
  <c r="O9"/>
  <c r="P9"/>
  <c r="Q9"/>
  <c r="R9"/>
  <c r="S9"/>
  <c r="T9"/>
  <c r="U9"/>
  <c r="N10"/>
  <c r="O10"/>
  <c r="P10"/>
  <c r="Q10"/>
  <c r="R10"/>
  <c r="S10"/>
  <c r="T10"/>
  <c r="U10"/>
  <c r="N11"/>
  <c r="O11"/>
  <c r="P11"/>
  <c r="Q11"/>
  <c r="R11"/>
  <c r="S11"/>
  <c r="T11"/>
  <c r="U11"/>
  <c r="N12"/>
  <c r="O12"/>
  <c r="P12"/>
  <c r="Q12"/>
  <c r="R12"/>
  <c r="S12"/>
  <c r="T12"/>
  <c r="U12"/>
  <c r="N13"/>
  <c r="O13"/>
  <c r="P13"/>
  <c r="Q13"/>
  <c r="R13"/>
  <c r="S13"/>
  <c r="T13"/>
  <c r="U13"/>
  <c r="N14"/>
  <c r="O14"/>
  <c r="P14"/>
  <c r="Q14"/>
  <c r="R14"/>
  <c r="S14"/>
  <c r="T14"/>
  <c r="U14"/>
  <c r="N15"/>
  <c r="O15"/>
  <c r="P15"/>
  <c r="Q15"/>
  <c r="R15"/>
  <c r="S15"/>
  <c r="T15"/>
  <c r="U15"/>
  <c r="N16"/>
  <c r="O16"/>
  <c r="P16"/>
  <c r="Q16"/>
  <c r="R16"/>
  <c r="S16"/>
  <c r="T16"/>
  <c r="U16"/>
  <c r="N17"/>
  <c r="O17"/>
  <c r="P17"/>
  <c r="Q17"/>
  <c r="R17"/>
  <c r="S17"/>
  <c r="T17"/>
  <c r="U17"/>
  <c r="N18"/>
  <c r="O18"/>
  <c r="P18"/>
  <c r="Q18"/>
  <c r="R18"/>
  <c r="S18"/>
  <c r="T18"/>
  <c r="U18"/>
  <c r="N19"/>
  <c r="O19"/>
  <c r="P19"/>
  <c r="Q19"/>
  <c r="R19"/>
  <c r="S19"/>
  <c r="T19"/>
  <c r="U19"/>
  <c r="N20"/>
  <c r="O20"/>
  <c r="P20"/>
  <c r="Q20"/>
  <c r="R20"/>
  <c r="S20"/>
  <c r="T20"/>
  <c r="U20"/>
  <c r="N21"/>
  <c r="O21"/>
  <c r="P21"/>
  <c r="Q21"/>
  <c r="R21"/>
  <c r="S21"/>
  <c r="T21"/>
  <c r="U21"/>
  <c r="N22"/>
  <c r="O22"/>
  <c r="P22"/>
  <c r="Q22"/>
  <c r="R22"/>
  <c r="S22"/>
  <c r="T22"/>
  <c r="U22"/>
  <c r="E24"/>
  <c r="E25"/>
  <c r="E26"/>
  <c r="E27"/>
  <c r="E28"/>
  <c r="E29"/>
  <c r="E30"/>
  <c r="E31"/>
  <c r="E32"/>
  <c r="E33"/>
  <c r="E34"/>
  <c r="E35"/>
  <c r="E36"/>
  <c r="E37"/>
  <c r="E38"/>
  <c r="D9" l="1"/>
  <c r="D10"/>
  <c r="D11"/>
  <c r="D12"/>
  <c r="D13"/>
  <c r="D14"/>
  <c r="D15"/>
  <c r="D16"/>
  <c r="D17"/>
  <c r="D18"/>
  <c r="D19"/>
  <c r="D20"/>
  <c r="D21"/>
  <c r="D22"/>
  <c r="D8"/>
</calcChain>
</file>

<file path=xl/sharedStrings.xml><?xml version="1.0" encoding="utf-8"?>
<sst xmlns="http://schemas.openxmlformats.org/spreadsheetml/2006/main" count="37" uniqueCount="16">
  <si>
    <t>Pick</t>
  </si>
  <si>
    <t>Colour</t>
  </si>
  <si>
    <t>Mass</t>
  </si>
  <si>
    <t>Black</t>
  </si>
  <si>
    <t>Half</t>
  </si>
  <si>
    <t>Red</t>
  </si>
  <si>
    <t>(mg / L)</t>
  </si>
  <si>
    <t>Cy-Gluc</t>
  </si>
  <si>
    <t>Cy-Arab</t>
  </si>
  <si>
    <t>Cy-Rut</t>
  </si>
  <si>
    <t>Pel-Gluc</t>
  </si>
  <si>
    <t>Cy-3-Mal</t>
  </si>
  <si>
    <t>Cy-Xyl</t>
  </si>
  <si>
    <t>Cy-6-Mal</t>
  </si>
  <si>
    <t>Cy-Diox</t>
  </si>
  <si>
    <t>Equivalents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</si>
</sst>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opLeftCell="B1" workbookViewId="0">
      <selection activeCell="M38" sqref="M38"/>
    </sheetView>
  </sheetViews>
  <sheetFormatPr defaultRowHeight="15"/>
  <cols>
    <col min="3" max="4" width="13.85546875" customWidth="1"/>
    <col min="5" max="5" width="18.28515625" customWidth="1"/>
    <col min="6" max="12" width="12" bestFit="1" customWidth="1"/>
  </cols>
  <sheetData>
    <row r="1" spans="1:21">
      <c r="E1" t="s">
        <v>6</v>
      </c>
    </row>
    <row r="3" spans="1:21"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</row>
    <row r="4" spans="1:21">
      <c r="F4" t="s">
        <v>7</v>
      </c>
      <c r="H4" t="s">
        <v>7</v>
      </c>
      <c r="I4" t="s">
        <v>7</v>
      </c>
      <c r="K4" t="s">
        <v>7</v>
      </c>
      <c r="L4" t="s">
        <v>7</v>
      </c>
    </row>
    <row r="5" spans="1:21">
      <c r="F5" t="s">
        <v>15</v>
      </c>
      <c r="H5" t="s">
        <v>15</v>
      </c>
      <c r="I5" t="s">
        <v>15</v>
      </c>
      <c r="K5" t="s">
        <v>15</v>
      </c>
      <c r="L5" t="s">
        <v>15</v>
      </c>
    </row>
    <row r="7" spans="1:21">
      <c r="A7" t="s">
        <v>0</v>
      </c>
      <c r="B7" t="s">
        <v>1</v>
      </c>
      <c r="C7" t="s">
        <v>2</v>
      </c>
    </row>
    <row r="8" spans="1:21">
      <c r="A8">
        <v>4</v>
      </c>
      <c r="B8" t="s">
        <v>3</v>
      </c>
      <c r="C8">
        <v>8.3087999999999997</v>
      </c>
      <c r="D8">
        <f>C8*1000</f>
        <v>8308.7999999999993</v>
      </c>
      <c r="E8">
        <v>581.88417830983553</v>
      </c>
      <c r="F8">
        <v>0.44230936722759767</v>
      </c>
      <c r="G8">
        <v>2.1240785545342016</v>
      </c>
      <c r="H8">
        <v>0.55332789579065322</v>
      </c>
      <c r="I8">
        <v>0.59986719639212904</v>
      </c>
      <c r="J8">
        <v>32.151887488932125</v>
      </c>
      <c r="K8">
        <v>19.584108300593542</v>
      </c>
      <c r="L8">
        <v>18.627693116276216</v>
      </c>
      <c r="N8">
        <f>E8*0.025</f>
        <v>14.547104457745888</v>
      </c>
      <c r="O8">
        <f t="shared" ref="O8:U22" si="0">F8*0.025</f>
        <v>1.1057734180689942E-2</v>
      </c>
      <c r="P8">
        <f t="shared" si="0"/>
        <v>5.3101963863355042E-2</v>
      </c>
      <c r="Q8">
        <f t="shared" si="0"/>
        <v>1.3833197394766331E-2</v>
      </c>
      <c r="R8">
        <f t="shared" si="0"/>
        <v>1.4996679909803226E-2</v>
      </c>
      <c r="S8">
        <f t="shared" si="0"/>
        <v>0.80379718722330318</v>
      </c>
      <c r="T8">
        <f t="shared" si="0"/>
        <v>0.48960270751483859</v>
      </c>
      <c r="U8">
        <f t="shared" si="0"/>
        <v>0.4656923279069054</v>
      </c>
    </row>
    <row r="9" spans="1:21">
      <c r="A9">
        <v>4</v>
      </c>
      <c r="B9" t="s">
        <v>4</v>
      </c>
      <c r="C9">
        <v>7.7930999999999999</v>
      </c>
      <c r="D9">
        <f t="shared" ref="D9:D22" si="1">C9*1000</f>
        <v>7793.1</v>
      </c>
      <c r="E9">
        <v>454.73040741668831</v>
      </c>
      <c r="F9">
        <v>0.37684878744713202</v>
      </c>
      <c r="G9">
        <v>0.15700513709237165</v>
      </c>
      <c r="H9">
        <v>0.3667048273540171</v>
      </c>
      <c r="I9">
        <v>0.57317028275529303</v>
      </c>
      <c r="J9">
        <v>26.261286915000003</v>
      </c>
      <c r="K9">
        <v>21.242815673368433</v>
      </c>
      <c r="L9">
        <v>17.34239202913675</v>
      </c>
      <c r="N9">
        <f t="shared" ref="N9:N22" si="2">E9*0.025</f>
        <v>11.368260185417208</v>
      </c>
      <c r="O9">
        <f t="shared" si="0"/>
        <v>9.4212196861783015E-3</v>
      </c>
      <c r="P9">
        <f t="shared" si="0"/>
        <v>3.9251284273092912E-3</v>
      </c>
      <c r="Q9">
        <f t="shared" si="0"/>
        <v>9.1676206838504273E-3</v>
      </c>
      <c r="R9">
        <f t="shared" si="0"/>
        <v>1.4329257068882327E-2</v>
      </c>
      <c r="S9">
        <f t="shared" si="0"/>
        <v>0.6565321728750001</v>
      </c>
      <c r="T9">
        <f t="shared" si="0"/>
        <v>0.5310703918342109</v>
      </c>
      <c r="U9">
        <f t="shared" si="0"/>
        <v>0.43355980072841876</v>
      </c>
    </row>
    <row r="10" spans="1:21">
      <c r="A10">
        <v>4</v>
      </c>
      <c r="B10" t="s">
        <v>5</v>
      </c>
      <c r="C10">
        <v>4.8490000000000002</v>
      </c>
      <c r="D10">
        <f t="shared" si="1"/>
        <v>4849</v>
      </c>
      <c r="E10">
        <v>135.6096737699487</v>
      </c>
      <c r="F10">
        <v>0.1090393160483801</v>
      </c>
      <c r="G10">
        <v>5.7476986794734598E-2</v>
      </c>
      <c r="H10">
        <v>0.12859639602000827</v>
      </c>
      <c r="I10">
        <v>0.15701385854493949</v>
      </c>
      <c r="J10">
        <v>8.3873906658634603</v>
      </c>
      <c r="K10">
        <v>8.2501537336584185</v>
      </c>
      <c r="L10">
        <v>7.2224724726798044</v>
      </c>
      <c r="N10">
        <f t="shared" si="2"/>
        <v>3.3902418442487177</v>
      </c>
      <c r="O10">
        <f t="shared" si="0"/>
        <v>2.7259829012095029E-3</v>
      </c>
      <c r="P10">
        <f t="shared" si="0"/>
        <v>1.436924669868365E-3</v>
      </c>
      <c r="Q10">
        <f t="shared" si="0"/>
        <v>3.2149099005002071E-3</v>
      </c>
      <c r="R10">
        <f t="shared" si="0"/>
        <v>3.9253464636234874E-3</v>
      </c>
      <c r="S10">
        <f t="shared" si="0"/>
        <v>0.20968476664658653</v>
      </c>
      <c r="T10">
        <f t="shared" si="0"/>
        <v>0.20625384334146046</v>
      </c>
      <c r="U10">
        <f t="shared" si="0"/>
        <v>0.18056181181699513</v>
      </c>
    </row>
    <row r="11" spans="1:21">
      <c r="A11">
        <v>1</v>
      </c>
      <c r="B11" t="s">
        <v>3</v>
      </c>
      <c r="C11">
        <v>5.2123999999999997</v>
      </c>
      <c r="D11">
        <f t="shared" si="1"/>
        <v>5212.3999999999996</v>
      </c>
      <c r="E11">
        <v>323.01623620599673</v>
      </c>
      <c r="F11">
        <v>0.31950522775371193</v>
      </c>
      <c r="G11">
        <v>8.1740330983826326E-2</v>
      </c>
      <c r="H11">
        <v>0.40703898761559493</v>
      </c>
      <c r="I11">
        <v>0.3576081065967513</v>
      </c>
      <c r="J11">
        <v>20.44689812055525</v>
      </c>
      <c r="K11">
        <v>9.7716782567233995</v>
      </c>
      <c r="L11">
        <v>7.5394828894275143</v>
      </c>
      <c r="N11">
        <f t="shared" si="2"/>
        <v>8.0754059051499194</v>
      </c>
      <c r="O11">
        <f t="shared" si="0"/>
        <v>7.9876306938427982E-3</v>
      </c>
      <c r="P11">
        <f t="shared" si="0"/>
        <v>2.0435082745956581E-3</v>
      </c>
      <c r="Q11">
        <f t="shared" si="0"/>
        <v>1.0175974690389875E-2</v>
      </c>
      <c r="R11">
        <f t="shared" si="0"/>
        <v>8.9402026649187828E-3</v>
      </c>
      <c r="S11">
        <f t="shared" si="0"/>
        <v>0.51117245301388126</v>
      </c>
      <c r="T11">
        <f t="shared" si="0"/>
        <v>0.24429195641808499</v>
      </c>
      <c r="U11">
        <f t="shared" si="0"/>
        <v>0.18848707223568786</v>
      </c>
    </row>
    <row r="12" spans="1:21">
      <c r="A12">
        <v>1</v>
      </c>
      <c r="B12" t="s">
        <v>4</v>
      </c>
      <c r="C12">
        <v>4.1456999999999997</v>
      </c>
      <c r="D12">
        <f t="shared" si="1"/>
        <v>4145.7</v>
      </c>
      <c r="E12">
        <v>84.444700296268138</v>
      </c>
      <c r="F12">
        <v>7.9811137063560286E-2</v>
      </c>
      <c r="G12">
        <v>7.4957138440100726E-2</v>
      </c>
      <c r="H12">
        <v>9.4467866356087005E-2</v>
      </c>
      <c r="I12">
        <v>9.6689893854657871E-2</v>
      </c>
      <c r="J12">
        <v>5.6484893582219033</v>
      </c>
      <c r="K12">
        <v>3.7867700459381921</v>
      </c>
      <c r="L12">
        <v>3.110943551460188</v>
      </c>
      <c r="N12">
        <f t="shared" si="2"/>
        <v>2.1111175074067035</v>
      </c>
      <c r="O12">
        <f t="shared" si="0"/>
        <v>1.9952784265890072E-3</v>
      </c>
      <c r="P12">
        <f t="shared" si="0"/>
        <v>1.8739284610025182E-3</v>
      </c>
      <c r="Q12">
        <f t="shared" si="0"/>
        <v>2.3616966589021754E-3</v>
      </c>
      <c r="R12">
        <f t="shared" si="0"/>
        <v>2.4172473463664468E-3</v>
      </c>
      <c r="S12">
        <f t="shared" si="0"/>
        <v>0.14121223395554758</v>
      </c>
      <c r="T12">
        <f t="shared" si="0"/>
        <v>9.4669251148454814E-2</v>
      </c>
      <c r="U12">
        <f t="shared" si="0"/>
        <v>7.7773588786504699E-2</v>
      </c>
    </row>
    <row r="13" spans="1:21">
      <c r="A13">
        <v>1</v>
      </c>
      <c r="B13" t="s">
        <v>5</v>
      </c>
      <c r="C13">
        <v>3.6469</v>
      </c>
      <c r="D13">
        <f t="shared" si="1"/>
        <v>3646.9</v>
      </c>
      <c r="E13">
        <v>73.244599927421746</v>
      </c>
      <c r="F13">
        <v>8.5287803981790727E-2</v>
      </c>
      <c r="G13">
        <v>0</v>
      </c>
      <c r="H13">
        <v>9.9296508425448266E-2</v>
      </c>
      <c r="I13">
        <v>6.9541565615487008E-2</v>
      </c>
      <c r="J13">
        <v>5.0545199305181177</v>
      </c>
      <c r="K13">
        <v>3.8008802455938095</v>
      </c>
      <c r="L13">
        <v>3.2389252575287282</v>
      </c>
      <c r="N13">
        <f t="shared" si="2"/>
        <v>1.8311149981855437</v>
      </c>
      <c r="O13">
        <f t="shared" si="0"/>
        <v>2.1321950995447682E-3</v>
      </c>
      <c r="P13">
        <f t="shared" si="0"/>
        <v>0</v>
      </c>
      <c r="Q13">
        <f t="shared" si="0"/>
        <v>2.4824127106362068E-3</v>
      </c>
      <c r="R13">
        <f t="shared" si="0"/>
        <v>1.7385391403871753E-3</v>
      </c>
      <c r="S13">
        <f t="shared" si="0"/>
        <v>0.12636299826295294</v>
      </c>
      <c r="T13">
        <f t="shared" si="0"/>
        <v>9.5022006139845239E-2</v>
      </c>
      <c r="U13">
        <f t="shared" si="0"/>
        <v>8.0973131438218215E-2</v>
      </c>
    </row>
    <row r="14" spans="1:21">
      <c r="A14">
        <v>2</v>
      </c>
      <c r="B14" t="s">
        <v>3</v>
      </c>
      <c r="C14">
        <v>2.7865000000000002</v>
      </c>
      <c r="D14">
        <f t="shared" si="1"/>
        <v>2786.5</v>
      </c>
      <c r="E14">
        <v>93.566592542470701</v>
      </c>
      <c r="F14">
        <v>7.2084023920080481E-2</v>
      </c>
      <c r="G14">
        <v>0.13957705047989538</v>
      </c>
      <c r="H14">
        <v>9.6910672458862063E-2</v>
      </c>
      <c r="I14">
        <v>0.15499113910383067</v>
      </c>
      <c r="J14">
        <v>6.5444808272062325</v>
      </c>
      <c r="K14">
        <v>4.4774254838877487</v>
      </c>
      <c r="L14">
        <v>3.8432547294513499</v>
      </c>
      <c r="N14">
        <f t="shared" si="2"/>
        <v>2.3391648135617675</v>
      </c>
      <c r="O14">
        <f t="shared" si="0"/>
        <v>1.8021005980020121E-3</v>
      </c>
      <c r="P14">
        <f t="shared" si="0"/>
        <v>3.4894262619973846E-3</v>
      </c>
      <c r="Q14">
        <f t="shared" si="0"/>
        <v>2.4227668114715517E-3</v>
      </c>
      <c r="R14">
        <f t="shared" si="0"/>
        <v>3.8747784775957669E-3</v>
      </c>
      <c r="S14">
        <f t="shared" si="0"/>
        <v>0.16361202068015582</v>
      </c>
      <c r="T14">
        <f t="shared" si="0"/>
        <v>0.11193563709719373</v>
      </c>
      <c r="U14">
        <f t="shared" si="0"/>
        <v>9.6081368236283757E-2</v>
      </c>
    </row>
    <row r="15" spans="1:21">
      <c r="A15">
        <v>2</v>
      </c>
      <c r="B15" t="s">
        <v>4</v>
      </c>
      <c r="C15">
        <v>3.1335999999999999</v>
      </c>
      <c r="D15">
        <f t="shared" si="1"/>
        <v>3133.6</v>
      </c>
      <c r="E15">
        <v>70.677964655105612</v>
      </c>
      <c r="F15">
        <v>6.7369441757551995E-2</v>
      </c>
      <c r="G15">
        <v>8.7280619047940808E-2</v>
      </c>
      <c r="H15">
        <v>5.1374188547809119E-2</v>
      </c>
      <c r="I15">
        <v>0.11014322116222831</v>
      </c>
      <c r="J15">
        <v>4.6881442385963839</v>
      </c>
      <c r="K15">
        <v>3.7951432680269672</v>
      </c>
      <c r="L15">
        <v>3.8014089348489053</v>
      </c>
      <c r="N15">
        <f t="shared" si="2"/>
        <v>1.7669491163776403</v>
      </c>
      <c r="O15">
        <f t="shared" si="0"/>
        <v>1.6842360439388001E-3</v>
      </c>
      <c r="P15">
        <f t="shared" si="0"/>
        <v>2.1820154761985201E-3</v>
      </c>
      <c r="Q15">
        <f t="shared" si="0"/>
        <v>1.2843547136952281E-3</v>
      </c>
      <c r="R15">
        <f t="shared" si="0"/>
        <v>2.7535805290557079E-3</v>
      </c>
      <c r="S15">
        <f t="shared" si="0"/>
        <v>0.1172036059649096</v>
      </c>
      <c r="T15">
        <f t="shared" si="0"/>
        <v>9.4878581700674189E-2</v>
      </c>
      <c r="U15">
        <f t="shared" si="0"/>
        <v>9.5035223371222638E-2</v>
      </c>
    </row>
    <row r="16" spans="1:21">
      <c r="A16">
        <v>2</v>
      </c>
      <c r="B16" t="s">
        <v>5</v>
      </c>
      <c r="C16">
        <v>1.2</v>
      </c>
      <c r="D16">
        <f t="shared" si="1"/>
        <v>1200</v>
      </c>
      <c r="E16">
        <v>40.234763838175567</v>
      </c>
      <c r="F16">
        <v>2.8129473886299997E-2</v>
      </c>
      <c r="G16">
        <v>1.5866407260767997E-3</v>
      </c>
      <c r="H16">
        <v>4.5555844917347481E-2</v>
      </c>
      <c r="I16">
        <v>6.9541565615487008E-2</v>
      </c>
      <c r="J16">
        <v>2.385419032790193</v>
      </c>
      <c r="K16">
        <v>1.8447182266344997</v>
      </c>
      <c r="L16">
        <v>1.6122417712845594</v>
      </c>
      <c r="N16">
        <f t="shared" si="2"/>
        <v>1.0058690959543892</v>
      </c>
      <c r="O16">
        <f t="shared" si="0"/>
        <v>7.0323684715749995E-4</v>
      </c>
      <c r="P16">
        <f t="shared" si="0"/>
        <v>3.9666018151919993E-5</v>
      </c>
      <c r="Q16">
        <f t="shared" si="0"/>
        <v>1.138896122933687E-3</v>
      </c>
      <c r="R16">
        <f t="shared" si="0"/>
        <v>1.7385391403871753E-3</v>
      </c>
      <c r="S16">
        <f t="shared" si="0"/>
        <v>5.9635475819754827E-2</v>
      </c>
      <c r="T16">
        <f t="shared" si="0"/>
        <v>4.6117955665862492E-2</v>
      </c>
      <c r="U16">
        <f t="shared" si="0"/>
        <v>4.0306044282113984E-2</v>
      </c>
    </row>
    <row r="17" spans="1:21">
      <c r="A17">
        <v>3</v>
      </c>
      <c r="B17" t="s">
        <v>3</v>
      </c>
      <c r="C17">
        <v>4.7061999999999999</v>
      </c>
      <c r="D17">
        <f t="shared" si="1"/>
        <v>4706.2</v>
      </c>
      <c r="E17">
        <v>434.97590903867456</v>
      </c>
      <c r="F17">
        <v>0.28995124271351608</v>
      </c>
      <c r="G17">
        <v>6.2475075702663745E-2</v>
      </c>
      <c r="H17">
        <v>0.64791890273063402</v>
      </c>
      <c r="I17">
        <v>0.45887990311117499</v>
      </c>
      <c r="J17">
        <v>24.011384042840142</v>
      </c>
      <c r="K17">
        <v>12.734272094345858</v>
      </c>
      <c r="L17">
        <v>9.7592342382881068</v>
      </c>
      <c r="N17">
        <f t="shared" si="2"/>
        <v>10.874397725966865</v>
      </c>
      <c r="O17">
        <f t="shared" si="0"/>
        <v>7.2487810678379021E-3</v>
      </c>
      <c r="P17">
        <f t="shared" si="0"/>
        <v>1.5618768925665938E-3</v>
      </c>
      <c r="Q17">
        <f t="shared" si="0"/>
        <v>1.6197972568265852E-2</v>
      </c>
      <c r="R17">
        <f t="shared" si="0"/>
        <v>1.1471997577779376E-2</v>
      </c>
      <c r="S17">
        <f t="shared" si="0"/>
        <v>0.60028460107100357</v>
      </c>
      <c r="T17">
        <f t="shared" si="0"/>
        <v>0.3183568023586465</v>
      </c>
      <c r="U17">
        <f t="shared" si="0"/>
        <v>0.24398085595720267</v>
      </c>
    </row>
    <row r="18" spans="1:21">
      <c r="A18">
        <v>3</v>
      </c>
      <c r="B18" t="s">
        <v>4</v>
      </c>
      <c r="C18">
        <v>2.7789000000000001</v>
      </c>
      <c r="D18">
        <f t="shared" si="1"/>
        <v>2778.9</v>
      </c>
      <c r="E18">
        <v>70.990042195118576</v>
      </c>
      <c r="F18">
        <v>4.0570751040171479E-2</v>
      </c>
      <c r="G18">
        <v>1.8854674531926869E-2</v>
      </c>
      <c r="H18">
        <v>9.4838203978861085E-2</v>
      </c>
      <c r="I18">
        <v>0.10437443821985791</v>
      </c>
      <c r="J18">
        <v>3.8285096798762384</v>
      </c>
      <c r="K18">
        <v>3.6060815931391996</v>
      </c>
      <c r="L18">
        <v>2.8786084859922125</v>
      </c>
      <c r="N18">
        <f t="shared" si="2"/>
        <v>1.7747510548779646</v>
      </c>
      <c r="O18">
        <f t="shared" si="0"/>
        <v>1.0142687760042871E-3</v>
      </c>
      <c r="P18">
        <f t="shared" si="0"/>
        <v>4.7136686329817175E-4</v>
      </c>
      <c r="Q18">
        <f t="shared" si="0"/>
        <v>2.3709550994715275E-3</v>
      </c>
      <c r="R18">
        <f t="shared" si="0"/>
        <v>2.6093609554964478E-3</v>
      </c>
      <c r="S18">
        <f t="shared" si="0"/>
        <v>9.5712741996905965E-2</v>
      </c>
      <c r="T18">
        <f t="shared" si="0"/>
        <v>9.0152039828479996E-2</v>
      </c>
      <c r="U18">
        <f t="shared" si="0"/>
        <v>7.1965212149805322E-2</v>
      </c>
    </row>
    <row r="19" spans="1:21">
      <c r="A19">
        <v>3</v>
      </c>
      <c r="B19" t="s">
        <v>5</v>
      </c>
      <c r="C19">
        <v>1.8644000000000001</v>
      </c>
      <c r="D19">
        <f t="shared" si="1"/>
        <v>1864.4</v>
      </c>
      <c r="E19">
        <v>40.859559429370748</v>
      </c>
      <c r="F19">
        <v>2.3443554985374072E-2</v>
      </c>
      <c r="G19">
        <v>8.1158535651068564E-2</v>
      </c>
      <c r="H19">
        <v>4.7749292966582993E-2</v>
      </c>
      <c r="I19">
        <v>5.3297025742760316E-2</v>
      </c>
      <c r="J19">
        <v>2.2959375680697107</v>
      </c>
      <c r="K19">
        <v>2.1399571601413707</v>
      </c>
      <c r="L19">
        <v>2.0526360703341768</v>
      </c>
      <c r="N19">
        <f t="shared" si="2"/>
        <v>1.0214889857342688</v>
      </c>
      <c r="O19">
        <f t="shared" si="0"/>
        <v>5.8608887463435183E-4</v>
      </c>
      <c r="P19">
        <f t="shared" si="0"/>
        <v>2.0289633912767141E-3</v>
      </c>
      <c r="Q19">
        <f t="shared" si="0"/>
        <v>1.1937323241645748E-3</v>
      </c>
      <c r="R19">
        <f t="shared" si="0"/>
        <v>1.3324256435690079E-3</v>
      </c>
      <c r="S19">
        <f t="shared" si="0"/>
        <v>5.7398439201742771E-2</v>
      </c>
      <c r="T19">
        <f t="shared" si="0"/>
        <v>5.3498929003534271E-2</v>
      </c>
      <c r="U19">
        <f t="shared" si="0"/>
        <v>5.1315901758354425E-2</v>
      </c>
    </row>
    <row r="20" spans="1:21">
      <c r="A20">
        <v>5</v>
      </c>
      <c r="B20" t="s">
        <v>3</v>
      </c>
      <c r="C20">
        <v>4.7736000000000001</v>
      </c>
      <c r="D20">
        <f t="shared" si="1"/>
        <v>4773.6000000000004</v>
      </c>
      <c r="E20">
        <v>282.07307778360405</v>
      </c>
      <c r="F20">
        <v>0.2189933899817417</v>
      </c>
      <c r="G20">
        <v>5.1262451899586434E-2</v>
      </c>
      <c r="H20">
        <v>0.24616656143448512</v>
      </c>
      <c r="I20">
        <v>0.35168850881912045</v>
      </c>
      <c r="J20">
        <v>16.759855337496099</v>
      </c>
      <c r="K20">
        <v>13.846960883523877</v>
      </c>
      <c r="L20">
        <v>11.426090405890951</v>
      </c>
      <c r="N20">
        <f t="shared" si="2"/>
        <v>7.0518269445901014</v>
      </c>
      <c r="O20">
        <f t="shared" si="0"/>
        <v>5.4748347495435432E-3</v>
      </c>
      <c r="P20">
        <f t="shared" si="0"/>
        <v>1.281561297489661E-3</v>
      </c>
      <c r="Q20">
        <f t="shared" si="0"/>
        <v>6.1541640358621285E-3</v>
      </c>
      <c r="R20">
        <f t="shared" si="0"/>
        <v>8.7922127204780112E-3</v>
      </c>
      <c r="S20">
        <f t="shared" si="0"/>
        <v>0.41899638343740248</v>
      </c>
      <c r="T20">
        <f t="shared" si="0"/>
        <v>0.34617402208809694</v>
      </c>
      <c r="U20">
        <f t="shared" si="0"/>
        <v>0.2856522601472738</v>
      </c>
    </row>
    <row r="21" spans="1:21">
      <c r="A21">
        <v>5</v>
      </c>
      <c r="B21" t="s">
        <v>4</v>
      </c>
      <c r="C21">
        <v>4.8586</v>
      </c>
      <c r="D21">
        <f t="shared" si="1"/>
        <v>4858.6000000000004</v>
      </c>
      <c r="E21">
        <v>333.59418477446326</v>
      </c>
      <c r="F21">
        <v>0.23135122836676031</v>
      </c>
      <c r="G21">
        <v>6.7671516750035923E-2</v>
      </c>
      <c r="H21">
        <v>0.4412336440881709</v>
      </c>
      <c r="I21">
        <v>0.39743616826079997</v>
      </c>
      <c r="J21">
        <v>18.686479316369436</v>
      </c>
      <c r="K21">
        <v>10.161199602283581</v>
      </c>
      <c r="L21">
        <v>8.1998327424053628</v>
      </c>
      <c r="N21">
        <f t="shared" si="2"/>
        <v>8.3398546193615815</v>
      </c>
      <c r="O21">
        <f t="shared" si="0"/>
        <v>5.7837807091690079E-3</v>
      </c>
      <c r="P21">
        <f t="shared" si="0"/>
        <v>1.6917879187508982E-3</v>
      </c>
      <c r="Q21">
        <f t="shared" si="0"/>
        <v>1.1030841102204272E-2</v>
      </c>
      <c r="R21">
        <f t="shared" si="0"/>
        <v>9.9359042065199996E-3</v>
      </c>
      <c r="S21">
        <f t="shared" si="0"/>
        <v>0.46716198290923594</v>
      </c>
      <c r="T21">
        <f t="shared" si="0"/>
        <v>0.25402999005708954</v>
      </c>
      <c r="U21">
        <f t="shared" si="0"/>
        <v>0.20499581856013407</v>
      </c>
    </row>
    <row r="22" spans="1:21">
      <c r="A22">
        <v>5</v>
      </c>
      <c r="B22" t="s">
        <v>5</v>
      </c>
      <c r="C22">
        <v>5.8376000000000001</v>
      </c>
      <c r="D22">
        <f t="shared" si="1"/>
        <v>5837.6</v>
      </c>
      <c r="E22">
        <v>164.76545655059383</v>
      </c>
      <c r="F22">
        <v>0.14104586590990298</v>
      </c>
      <c r="G22">
        <v>3.3941206255214358E-2</v>
      </c>
      <c r="H22">
        <v>0.12450832673287707</v>
      </c>
      <c r="I22">
        <v>0.23994124954969195</v>
      </c>
      <c r="J22">
        <v>10.340632054291836</v>
      </c>
      <c r="K22">
        <v>10.025671006740357</v>
      </c>
      <c r="L22">
        <v>8.7815984760819923</v>
      </c>
      <c r="N22">
        <f t="shared" si="2"/>
        <v>4.1191364137648456</v>
      </c>
      <c r="O22">
        <f t="shared" si="0"/>
        <v>3.5261466477475747E-3</v>
      </c>
      <c r="P22">
        <f t="shared" si="0"/>
        <v>8.4853015638035898E-4</v>
      </c>
      <c r="Q22">
        <f t="shared" si="0"/>
        <v>3.1127081683219268E-3</v>
      </c>
      <c r="R22">
        <f t="shared" si="0"/>
        <v>5.998531238742299E-3</v>
      </c>
      <c r="S22">
        <f t="shared" si="0"/>
        <v>0.2585158013572959</v>
      </c>
      <c r="T22">
        <f t="shared" si="0"/>
        <v>0.25064177516850894</v>
      </c>
      <c r="U22">
        <f t="shared" si="0"/>
        <v>0.21953996190204983</v>
      </c>
    </row>
    <row r="24" spans="1:21">
      <c r="E24">
        <f t="shared" ref="E24:E38" si="3">(N8/C8)*1000</f>
        <v>1750.8069104739418</v>
      </c>
      <c r="F24">
        <f>(O8/C8)*1000</f>
        <v>1.3308461126384004</v>
      </c>
      <c r="G24">
        <f>(P8/C8)*1000</f>
        <v>6.391050917503736</v>
      </c>
      <c r="H24">
        <f>(Q8/C8)*1000</f>
        <v>1.6648851091332482</v>
      </c>
      <c r="I24">
        <f>(R8/C8)*1000</f>
        <v>1.8049152597009468</v>
      </c>
      <c r="J24">
        <f>(S8/C8)*1000</f>
        <v>96.740466399877633</v>
      </c>
      <c r="K24">
        <f>(T8/C8)*1000</f>
        <v>58.925802464235346</v>
      </c>
      <c r="L24">
        <f>(U8/C8)*1000</f>
        <v>56.048084910806061</v>
      </c>
      <c r="M24">
        <f>SUM(E24:L24)</f>
        <v>1973.7129616478371</v>
      </c>
    </row>
    <row r="25" spans="1:21">
      <c r="E25">
        <f t="shared" si="3"/>
        <v>1458.7596958100382</v>
      </c>
      <c r="F25">
        <f t="shared" ref="F25:F38" si="4">(O9/C9)*1000</f>
        <v>1.2089181052698286</v>
      </c>
      <c r="G25">
        <f t="shared" ref="G25:G38" si="5">(P9/C9)*1000</f>
        <v>0.50366714494992892</v>
      </c>
      <c r="H25">
        <f t="shared" ref="H25:H38" si="6">(Q9/C9)*1000</f>
        <v>1.1763766259704644</v>
      </c>
      <c r="I25">
        <f t="shared" ref="I25:I38" si="7">(R9/C9)*1000</f>
        <v>1.8387107914542771</v>
      </c>
      <c r="J25">
        <f t="shared" ref="J25:J38" si="8">(S9/C9)*1000</f>
        <v>84.245316096931916</v>
      </c>
      <c r="K25">
        <f t="shared" ref="K25:K38" si="9">(T9/C9)*1000</f>
        <v>68.146230875288509</v>
      </c>
      <c r="L25">
        <f t="shared" ref="L25:L38" si="10">(U9/C9)*1000</f>
        <v>55.633804356214952</v>
      </c>
      <c r="M25">
        <f t="shared" ref="M25:M38" si="11">SUM(E25:L25)</f>
        <v>1671.5127198061182</v>
      </c>
    </row>
    <row r="26" spans="1:21">
      <c r="E26">
        <f t="shared" si="3"/>
        <v>699.16309429752891</v>
      </c>
      <c r="F26">
        <f t="shared" si="4"/>
        <v>0.56217424236120905</v>
      </c>
      <c r="G26">
        <f t="shared" si="5"/>
        <v>0.29633422764866257</v>
      </c>
      <c r="H26">
        <f t="shared" si="6"/>
        <v>0.663004722726378</v>
      </c>
      <c r="I26">
        <f t="shared" si="7"/>
        <v>0.80951669697329087</v>
      </c>
      <c r="J26">
        <f t="shared" si="8"/>
        <v>43.242888563948547</v>
      </c>
      <c r="K26">
        <f t="shared" si="9"/>
        <v>42.535335809746428</v>
      </c>
      <c r="L26">
        <f t="shared" si="10"/>
        <v>37.236917264795864</v>
      </c>
      <c r="M26">
        <f t="shared" si="11"/>
        <v>824.50926582572924</v>
      </c>
    </row>
    <row r="27" spans="1:21">
      <c r="E27">
        <f t="shared" si="3"/>
        <v>1549.2682651273733</v>
      </c>
      <c r="F27">
        <f t="shared" si="4"/>
        <v>1.5324285729880283</v>
      </c>
      <c r="G27">
        <f t="shared" si="5"/>
        <v>0.39204747805150381</v>
      </c>
      <c r="H27">
        <f t="shared" si="6"/>
        <v>1.9522628137498801</v>
      </c>
      <c r="I27">
        <f t="shared" si="7"/>
        <v>1.7151796993551498</v>
      </c>
      <c r="J27">
        <f t="shared" si="8"/>
        <v>98.068539063364526</v>
      </c>
      <c r="K27">
        <f t="shared" si="9"/>
        <v>46.867461518318819</v>
      </c>
      <c r="L27">
        <f t="shared" si="10"/>
        <v>36.161283139376849</v>
      </c>
      <c r="M27">
        <f t="shared" si="11"/>
        <v>1735.9574674125781</v>
      </c>
    </row>
    <row r="28" spans="1:21">
      <c r="E28">
        <f t="shared" si="3"/>
        <v>509.23065041047431</v>
      </c>
      <c r="F28">
        <f t="shared" si="4"/>
        <v>0.48128866695347161</v>
      </c>
      <c r="G28">
        <f t="shared" si="5"/>
        <v>0.45201738210736869</v>
      </c>
      <c r="H28">
        <f t="shared" si="6"/>
        <v>0.56967379668142304</v>
      </c>
      <c r="I28">
        <f t="shared" si="7"/>
        <v>0.58307338841846901</v>
      </c>
      <c r="J28">
        <f t="shared" si="8"/>
        <v>34.062337833308625</v>
      </c>
      <c r="K28">
        <f t="shared" si="9"/>
        <v>22.835528655825271</v>
      </c>
      <c r="L28">
        <f t="shared" si="10"/>
        <v>18.760061940445453</v>
      </c>
      <c r="M28">
        <f t="shared" si="11"/>
        <v>586.97463207421447</v>
      </c>
    </row>
    <row r="29" spans="1:21">
      <c r="E29">
        <f t="shared" si="3"/>
        <v>502.1017845802034</v>
      </c>
      <c r="F29">
        <f t="shared" si="4"/>
        <v>0.58465960118039106</v>
      </c>
      <c r="G29">
        <f t="shared" si="5"/>
        <v>0</v>
      </c>
      <c r="H29">
        <f t="shared" si="6"/>
        <v>0.68069119269412559</v>
      </c>
      <c r="I29">
        <f t="shared" si="7"/>
        <v>0.47671697616802639</v>
      </c>
      <c r="J29">
        <f t="shared" si="8"/>
        <v>34.649427805246361</v>
      </c>
      <c r="K29">
        <f t="shared" si="9"/>
        <v>26.055555715770996</v>
      </c>
      <c r="L29">
        <f t="shared" si="10"/>
        <v>22.203277149967978</v>
      </c>
      <c r="M29">
        <f t="shared" si="11"/>
        <v>586.75211302123125</v>
      </c>
    </row>
    <row r="30" spans="1:21">
      <c r="E30">
        <f t="shared" si="3"/>
        <v>839.46341775049973</v>
      </c>
      <c r="F30">
        <f t="shared" si="4"/>
        <v>0.64672549721945516</v>
      </c>
      <c r="G30">
        <f t="shared" si="5"/>
        <v>1.252261353668539</v>
      </c>
      <c r="H30">
        <f t="shared" si="6"/>
        <v>0.86946592911234577</v>
      </c>
      <c r="I30">
        <f t="shared" si="7"/>
        <v>1.3905539126487589</v>
      </c>
      <c r="J30">
        <f t="shared" si="8"/>
        <v>58.715959332551883</v>
      </c>
      <c r="K30">
        <f t="shared" si="9"/>
        <v>40.1706933777835</v>
      </c>
      <c r="L30">
        <f t="shared" si="10"/>
        <v>34.481022155493903</v>
      </c>
      <c r="M30">
        <f t="shared" si="11"/>
        <v>976.99009930897819</v>
      </c>
    </row>
    <row r="31" spans="1:21">
      <c r="E31">
        <f t="shared" si="3"/>
        <v>563.87194165740368</v>
      </c>
      <c r="F31">
        <f t="shared" si="4"/>
        <v>0.53747639901033961</v>
      </c>
      <c r="G31">
        <f t="shared" si="5"/>
        <v>0.69632865592242787</v>
      </c>
      <c r="H31">
        <f t="shared" si="6"/>
        <v>0.40986555836585015</v>
      </c>
      <c r="I31">
        <f t="shared" si="7"/>
        <v>0.87872751118703984</v>
      </c>
      <c r="J31">
        <f t="shared" si="8"/>
        <v>37.40222299109957</v>
      </c>
      <c r="K31">
        <f t="shared" si="9"/>
        <v>30.277821579229702</v>
      </c>
      <c r="L31">
        <f t="shared" si="10"/>
        <v>30.327809347467014</v>
      </c>
      <c r="M31">
        <f t="shared" si="11"/>
        <v>664.40219369968565</v>
      </c>
    </row>
    <row r="32" spans="1:21">
      <c r="E32">
        <f t="shared" si="3"/>
        <v>838.22424662865774</v>
      </c>
      <c r="F32">
        <f t="shared" si="4"/>
        <v>0.58603070596458329</v>
      </c>
      <c r="G32">
        <f t="shared" si="5"/>
        <v>3.3055015126599994E-2</v>
      </c>
      <c r="H32">
        <f t="shared" si="6"/>
        <v>0.94908010244473928</v>
      </c>
      <c r="I32">
        <f t="shared" si="7"/>
        <v>1.4487826169893128</v>
      </c>
      <c r="J32">
        <f t="shared" si="8"/>
        <v>49.696229849795692</v>
      </c>
      <c r="K32">
        <f t="shared" si="9"/>
        <v>38.431629721552078</v>
      </c>
      <c r="L32">
        <f t="shared" si="10"/>
        <v>33.588370235094992</v>
      </c>
      <c r="M32">
        <f t="shared" si="11"/>
        <v>962.95742487562586</v>
      </c>
    </row>
    <row r="33" spans="5:13">
      <c r="E33">
        <f t="shared" si="3"/>
        <v>2310.6535476534923</v>
      </c>
      <c r="F33">
        <f t="shared" si="4"/>
        <v>1.5402620092299313</v>
      </c>
      <c r="G33">
        <f t="shared" si="5"/>
        <v>0.33187643801083544</v>
      </c>
      <c r="H33">
        <f t="shared" si="6"/>
        <v>3.4418368467693368</v>
      </c>
      <c r="I33">
        <f t="shared" si="7"/>
        <v>2.4376349449193353</v>
      </c>
      <c r="J33">
        <f t="shared" si="8"/>
        <v>127.55186797649984</v>
      </c>
      <c r="K33">
        <f t="shared" si="9"/>
        <v>67.646254379041807</v>
      </c>
      <c r="L33">
        <f t="shared" si="10"/>
        <v>51.84243252671002</v>
      </c>
      <c r="M33">
        <f t="shared" si="11"/>
        <v>2565.4457127746741</v>
      </c>
    </row>
    <row r="34" spans="5:13">
      <c r="E34">
        <f t="shared" si="3"/>
        <v>638.65236420093004</v>
      </c>
      <c r="F34">
        <f t="shared" si="4"/>
        <v>0.36498930368285548</v>
      </c>
      <c r="G34">
        <f t="shared" si="5"/>
        <v>0.16962354287601991</v>
      </c>
      <c r="H34">
        <f t="shared" si="6"/>
        <v>0.85319914335583402</v>
      </c>
      <c r="I34">
        <f t="shared" si="7"/>
        <v>0.93899059177964217</v>
      </c>
      <c r="J34">
        <f t="shared" si="8"/>
        <v>34.442672279285311</v>
      </c>
      <c r="K34">
        <f t="shared" si="9"/>
        <v>32.441627920572884</v>
      </c>
      <c r="L34">
        <f t="shared" si="10"/>
        <v>25.89701398028188</v>
      </c>
      <c r="M34">
        <f t="shared" si="11"/>
        <v>733.76048096276429</v>
      </c>
    </row>
    <row r="35" spans="5:13">
      <c r="E35">
        <f t="shared" si="3"/>
        <v>547.89153922670494</v>
      </c>
      <c r="F35">
        <f t="shared" si="4"/>
        <v>0.31435790315080014</v>
      </c>
      <c r="G35">
        <f t="shared" si="5"/>
        <v>1.088266139925292</v>
      </c>
      <c r="H35">
        <f t="shared" si="6"/>
        <v>0.64027693851350287</v>
      </c>
      <c r="I35">
        <f t="shared" si="7"/>
        <v>0.71466726215887566</v>
      </c>
      <c r="J35">
        <f t="shared" si="8"/>
        <v>30.786547522925748</v>
      </c>
      <c r="K35">
        <f t="shared" si="9"/>
        <v>28.694984447293642</v>
      </c>
      <c r="L35">
        <f t="shared" si="10"/>
        <v>27.524083757967404</v>
      </c>
      <c r="M35">
        <f t="shared" si="11"/>
        <v>637.65472319864023</v>
      </c>
    </row>
    <row r="36" spans="5:13">
      <c r="E36">
        <f t="shared" si="3"/>
        <v>1477.2555188097244</v>
      </c>
      <c r="F36">
        <f t="shared" si="4"/>
        <v>1.1468985146521582</v>
      </c>
      <c r="G36">
        <f t="shared" si="5"/>
        <v>0.2684685138029288</v>
      </c>
      <c r="H36">
        <f t="shared" si="6"/>
        <v>1.2892081523089762</v>
      </c>
      <c r="I36">
        <f t="shared" si="7"/>
        <v>1.8418411095353635</v>
      </c>
      <c r="J36">
        <f t="shared" si="8"/>
        <v>87.773668392283071</v>
      </c>
      <c r="K36">
        <f t="shared" si="9"/>
        <v>72.518439351453196</v>
      </c>
      <c r="L36">
        <f t="shared" si="10"/>
        <v>59.840007572329853</v>
      </c>
      <c r="M36">
        <f t="shared" si="11"/>
        <v>1701.9340504160898</v>
      </c>
    </row>
    <row r="37" spans="5:13">
      <c r="E37">
        <f t="shared" si="3"/>
        <v>1716.5139380400899</v>
      </c>
      <c r="F37">
        <f t="shared" si="4"/>
        <v>1.1904212549230246</v>
      </c>
      <c r="G37">
        <f t="shared" si="5"/>
        <v>0.34820481594510727</v>
      </c>
      <c r="H37">
        <f t="shared" si="6"/>
        <v>2.27037440871944</v>
      </c>
      <c r="I37">
        <f t="shared" si="7"/>
        <v>2.0450138324867244</v>
      </c>
      <c r="J37">
        <f t="shared" si="8"/>
        <v>96.151562777186001</v>
      </c>
      <c r="K37">
        <f t="shared" si="9"/>
        <v>52.284606688570683</v>
      </c>
      <c r="L37">
        <f t="shared" si="10"/>
        <v>42.192363759135155</v>
      </c>
      <c r="M37">
        <f t="shared" si="11"/>
        <v>1912.9964855770559</v>
      </c>
    </row>
    <row r="38" spans="5:13">
      <c r="E38">
        <f t="shared" si="3"/>
        <v>705.62155916212919</v>
      </c>
      <c r="F38">
        <f t="shared" si="4"/>
        <v>0.60404047001294625</v>
      </c>
      <c r="G38">
        <f t="shared" si="5"/>
        <v>0.1453559949945798</v>
      </c>
      <c r="H38">
        <f t="shared" si="6"/>
        <v>0.53321710434458114</v>
      </c>
      <c r="I38">
        <f t="shared" si="7"/>
        <v>1.0275680482976393</v>
      </c>
      <c r="J38">
        <f t="shared" si="8"/>
        <v>44.284603494123594</v>
      </c>
      <c r="K38">
        <f t="shared" si="9"/>
        <v>42.935757018039759</v>
      </c>
      <c r="L38">
        <f t="shared" si="10"/>
        <v>37.607914537147082</v>
      </c>
      <c r="M38">
        <f t="shared" si="11"/>
        <v>832.76001582908941</v>
      </c>
    </row>
    <row r="40" spans="5:13">
      <c r="E40">
        <v>0.8870625792578305</v>
      </c>
      <c r="F40">
        <v>6.7428554126091754E-4</v>
      </c>
      <c r="G40">
        <v>3.2380852949194286E-3</v>
      </c>
      <c r="H40">
        <v>8.4352950073512663E-4</v>
      </c>
      <c r="I40">
        <v>9.1447707684608681E-4</v>
      </c>
      <c r="J40">
        <v>4.9014455637515698E-2</v>
      </c>
      <c r="K40">
        <v>2.985530500597142E-2</v>
      </c>
      <c r="L40">
        <v>2.8397282684920894E-2</v>
      </c>
    </row>
    <row r="41" spans="5:13">
      <c r="E41">
        <v>0.87271827400705781</v>
      </c>
      <c r="F41">
        <v>7.2324792443700535E-4</v>
      </c>
      <c r="G41">
        <v>3.0132414727202927E-4</v>
      </c>
      <c r="H41">
        <v>7.0377964345189937E-4</v>
      </c>
      <c r="I41">
        <v>1.1000279983915124E-3</v>
      </c>
      <c r="J41">
        <v>5.0400643141204265E-2</v>
      </c>
      <c r="K41">
        <v>4.076919670895051E-2</v>
      </c>
      <c r="L41">
        <v>3.3283506429234964E-2</v>
      </c>
    </row>
    <row r="42" spans="5:13">
      <c r="E42">
        <v>0.84797481759932836</v>
      </c>
      <c r="F42">
        <v>6.8182889588051267E-4</v>
      </c>
      <c r="G42">
        <v>3.5940678889992813E-4</v>
      </c>
      <c r="H42">
        <v>8.0412040253106465E-4</v>
      </c>
      <c r="I42">
        <v>9.8181637311568152E-4</v>
      </c>
      <c r="J42">
        <v>5.2446819406743325E-2</v>
      </c>
      <c r="K42">
        <v>5.1588669251822358E-2</v>
      </c>
      <c r="L42">
        <v>4.5162521281678802E-2</v>
      </c>
    </row>
    <row r="43" spans="5:13">
      <c r="E43">
        <v>0.89245750210489738</v>
      </c>
      <c r="F43">
        <v>8.8275698094844048E-4</v>
      </c>
      <c r="G43">
        <v>2.2583933386101067E-4</v>
      </c>
      <c r="H43">
        <v>1.1246029066943109E-3</v>
      </c>
      <c r="I43">
        <v>9.8803094635239118E-4</v>
      </c>
      <c r="J43">
        <v>5.6492478015336633E-2</v>
      </c>
      <c r="K43">
        <v>2.6998047128524501E-2</v>
      </c>
      <c r="L43">
        <v>2.0830742583385277E-2</v>
      </c>
    </row>
    <row r="44" spans="5:13">
      <c r="E44">
        <v>0.86755137715404618</v>
      </c>
      <c r="F44">
        <v>8.1994798523527944E-4</v>
      </c>
      <c r="G44">
        <v>7.7007992749202427E-4</v>
      </c>
      <c r="H44">
        <v>9.7052541209207831E-4</v>
      </c>
      <c r="I44">
        <v>9.9335364180567825E-4</v>
      </c>
      <c r="J44">
        <v>5.8030340617858139E-2</v>
      </c>
      <c r="K44">
        <v>3.8903774384815404E-2</v>
      </c>
      <c r="L44">
        <v>3.1960600876655115E-2</v>
      </c>
    </row>
    <row r="45" spans="5:13">
      <c r="E45">
        <v>0.85573067985191076</v>
      </c>
      <c r="F45">
        <v>9.9643373786919036E-4</v>
      </c>
      <c r="G45">
        <v>0</v>
      </c>
      <c r="H45">
        <v>1.1601001131281742E-3</v>
      </c>
      <c r="I45">
        <v>8.1246742123070406E-4</v>
      </c>
      <c r="J45">
        <v>5.9052923775312578E-2</v>
      </c>
      <c r="K45">
        <v>4.4406411391701615E-2</v>
      </c>
      <c r="L45">
        <v>3.7840983708847017E-2</v>
      </c>
    </row>
    <row r="46" spans="5:13">
      <c r="E46">
        <v>0.85923431398562722</v>
      </c>
      <c r="F46">
        <v>6.6195706351260047E-4</v>
      </c>
      <c r="G46">
        <v>1.2817543950079527E-3</v>
      </c>
      <c r="H46">
        <v>8.8994343927058846E-4</v>
      </c>
      <c r="I46">
        <v>1.423303996255738E-3</v>
      </c>
      <c r="J46">
        <v>6.0098827382264658E-2</v>
      </c>
      <c r="K46">
        <v>4.111678655310437E-2</v>
      </c>
      <c r="L46">
        <v>3.5293113184956752E-2</v>
      </c>
    </row>
    <row r="47" spans="5:13">
      <c r="E47">
        <v>0.84869066809896421</v>
      </c>
      <c r="F47">
        <v>8.0896240877446988E-4</v>
      </c>
      <c r="G47">
        <v>1.0480529151250413E-3</v>
      </c>
      <c r="H47">
        <v>6.1689374636699683E-4</v>
      </c>
      <c r="I47">
        <v>1.3225836993311173E-3</v>
      </c>
      <c r="J47">
        <v>5.6294550719086928E-2</v>
      </c>
      <c r="K47">
        <v>4.5571525600524257E-2</v>
      </c>
      <c r="L47">
        <v>4.5646762811826884E-2</v>
      </c>
    </row>
    <row r="48" spans="5:13">
      <c r="E48">
        <v>0.87046864687389636</v>
      </c>
      <c r="F48">
        <v>6.0857384846508048E-4</v>
      </c>
      <c r="G48">
        <v>3.4326559277394148E-5</v>
      </c>
      <c r="H48">
        <v>9.8558885151887269E-4</v>
      </c>
      <c r="I48">
        <v>1.504513677929671E-3</v>
      </c>
      <c r="J48">
        <v>5.1607920107386247E-2</v>
      </c>
      <c r="K48">
        <v>3.9909998852250245E-2</v>
      </c>
      <c r="L48">
        <v>3.4880431229276011E-2</v>
      </c>
    </row>
    <row r="49" spans="5:12">
      <c r="E49">
        <v>0.9006830805842273</v>
      </c>
      <c r="F49">
        <v>6.0038768373081304E-4</v>
      </c>
      <c r="G49">
        <v>1.2936404631688439E-4</v>
      </c>
      <c r="H49">
        <v>1.3416135954975232E-3</v>
      </c>
      <c r="I49">
        <v>9.5017989770007475E-4</v>
      </c>
      <c r="J49">
        <v>4.9719184210896945E-2</v>
      </c>
      <c r="K49">
        <v>2.6368226792793277E-2</v>
      </c>
      <c r="L49">
        <v>2.0207963188836886E-2</v>
      </c>
    </row>
    <row r="50" spans="5:12">
      <c r="E50">
        <v>0.87038261227009217</v>
      </c>
      <c r="F50">
        <v>4.9742295088440092E-4</v>
      </c>
      <c r="G50">
        <v>2.311701805655403E-4</v>
      </c>
      <c r="H50">
        <v>1.1627760904162551E-3</v>
      </c>
      <c r="I50">
        <v>1.2796963261738983E-3</v>
      </c>
      <c r="J50">
        <v>4.6939939084881234E-2</v>
      </c>
      <c r="K50">
        <v>4.4212830701929259E-2</v>
      </c>
      <c r="L50">
        <v>3.5293552395057458E-2</v>
      </c>
    </row>
    <row r="51" spans="5:12">
      <c r="E51">
        <v>0.85922917104469942</v>
      </c>
      <c r="F51">
        <v>4.929907859443117E-4</v>
      </c>
      <c r="G51">
        <v>1.7066699270512243E-3</v>
      </c>
      <c r="H51">
        <v>1.0041122808621395E-3</v>
      </c>
      <c r="I51">
        <v>1.1207746703010694E-3</v>
      </c>
      <c r="J51">
        <v>4.8280905641994623E-2</v>
      </c>
      <c r="K51">
        <v>4.5000818473283181E-2</v>
      </c>
      <c r="L51">
        <v>4.3164557175863948E-2</v>
      </c>
    </row>
    <row r="52" spans="5:12">
      <c r="E52">
        <v>0.86798634673803265</v>
      </c>
      <c r="F52">
        <v>6.7387952804150305E-4</v>
      </c>
      <c r="G52">
        <v>1.5774319441889858E-4</v>
      </c>
      <c r="H52">
        <v>7.5749595114674975E-4</v>
      </c>
      <c r="I52">
        <v>1.0822047476428767E-3</v>
      </c>
      <c r="J52">
        <v>5.1572896359188602E-2</v>
      </c>
      <c r="K52">
        <v>4.2609429744779971E-2</v>
      </c>
      <c r="L52">
        <v>3.5160003736748865E-2</v>
      </c>
    </row>
    <row r="53" spans="5:12">
      <c r="E53">
        <v>0.89729069079931056</v>
      </c>
      <c r="F53">
        <v>6.2228094191398042E-4</v>
      </c>
      <c r="G53">
        <v>1.8202062500918354E-4</v>
      </c>
      <c r="H53">
        <v>1.1868157761066565E-3</v>
      </c>
      <c r="I53">
        <v>1.0690107629078292E-3</v>
      </c>
      <c r="J53">
        <v>5.0262278839567159E-2</v>
      </c>
      <c r="K53">
        <v>2.7331261234805154E-2</v>
      </c>
      <c r="L53">
        <v>2.2055641020379511E-2</v>
      </c>
    </row>
    <row r="54" spans="5:12">
      <c r="E54">
        <v>0.84732881712580521</v>
      </c>
      <c r="F54">
        <v>7.2534758937911809E-4</v>
      </c>
      <c r="G54">
        <v>1.7454727920608015E-4</v>
      </c>
      <c r="H54">
        <v>6.4030104016667318E-4</v>
      </c>
      <c r="I54">
        <v>1.233930578756955E-3</v>
      </c>
      <c r="J54">
        <v>5.3178109722324007E-2</v>
      </c>
      <c r="K54">
        <v>5.1558379607471012E-2</v>
      </c>
      <c r="L54">
        <v>4.5160567056890852E-2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J1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Edgley</dc:creator>
  <cp:lastModifiedBy>Max</cp:lastModifiedBy>
  <dcterms:created xsi:type="dcterms:W3CDTF">2016-09-06T01:10:50Z</dcterms:created>
  <dcterms:modified xsi:type="dcterms:W3CDTF">2016-09-07T02:15:55Z</dcterms:modified>
</cp:coreProperties>
</file>