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ran- Researches\Grouping\Articles in writing\raw data for article\"/>
    </mc:Choice>
  </mc:AlternateContent>
  <bookViews>
    <workbookView xWindow="0" yWindow="0" windowWidth="28800" windowHeight="12435" activeTab="4"/>
  </bookViews>
  <sheets>
    <sheet name="0.1" sheetId="1" r:id="rId1"/>
    <sheet name="0.2" sheetId="2" r:id="rId2"/>
    <sheet name="0.3" sheetId="3" r:id="rId3"/>
    <sheet name="0.4" sheetId="4" r:id="rId4"/>
    <sheet name="0.5" sheetId="5" r:id="rId5"/>
    <sheet name="0.6" sheetId="6" r:id="rId6"/>
    <sheet name="0.7" sheetId="7" r:id="rId7"/>
    <sheet name="0.8" sheetId="8" r:id="rId8"/>
    <sheet name="0.9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6" i="5" l="1"/>
  <c r="J86" i="5"/>
  <c r="F86" i="5"/>
  <c r="B86" i="5"/>
  <c r="N79" i="5"/>
  <c r="J79" i="5"/>
  <c r="F79" i="5"/>
  <c r="B79" i="5"/>
  <c r="N75" i="5"/>
  <c r="J75" i="5"/>
  <c r="F75" i="5"/>
  <c r="B75" i="5"/>
  <c r="N69" i="5"/>
  <c r="J69" i="5"/>
  <c r="F69" i="5"/>
  <c r="B69" i="5"/>
  <c r="N68" i="5"/>
  <c r="N89" i="5" s="1"/>
  <c r="J68" i="5"/>
  <c r="J89" i="5" s="1"/>
  <c r="F68" i="5"/>
  <c r="F89" i="5" s="1"/>
  <c r="B68" i="5"/>
  <c r="B89" i="5" s="1"/>
  <c r="B81" i="5" l="1"/>
  <c r="F81" i="5"/>
  <c r="J81" i="5"/>
  <c r="N81" i="5"/>
  <c r="B82" i="5"/>
  <c r="F82" i="5"/>
  <c r="J82" i="5"/>
  <c r="N82" i="5"/>
  <c r="N57" i="5" l="1"/>
  <c r="J57" i="5"/>
  <c r="F57" i="5"/>
  <c r="B57" i="5"/>
  <c r="N50" i="5"/>
  <c r="J50" i="5"/>
  <c r="F50" i="5"/>
  <c r="B50" i="5"/>
  <c r="N46" i="5"/>
  <c r="J46" i="5"/>
  <c r="F46" i="5"/>
  <c r="B46" i="5"/>
  <c r="N40" i="5"/>
  <c r="J40" i="5"/>
  <c r="F40" i="5"/>
  <c r="B40" i="5"/>
  <c r="N39" i="5"/>
  <c r="N60" i="5" s="1"/>
  <c r="J39" i="5"/>
  <c r="F39" i="5"/>
  <c r="B39" i="5"/>
  <c r="F60" i="5" l="1"/>
  <c r="B52" i="5"/>
  <c r="B53" i="5"/>
  <c r="B60" i="5"/>
  <c r="J60" i="5"/>
  <c r="F52" i="5"/>
  <c r="J52" i="5"/>
  <c r="N52" i="5"/>
  <c r="F53" i="5"/>
  <c r="J53" i="5"/>
  <c r="N53" i="5"/>
  <c r="N25" i="9" l="1"/>
  <c r="J25" i="9"/>
  <c r="F25" i="9"/>
  <c r="B25" i="9"/>
  <c r="N18" i="9"/>
  <c r="J18" i="9"/>
  <c r="F18" i="9"/>
  <c r="B18" i="9"/>
  <c r="N14" i="9"/>
  <c r="J14" i="9"/>
  <c r="F14" i="9"/>
  <c r="B14" i="9"/>
  <c r="N8" i="9"/>
  <c r="J8" i="9"/>
  <c r="F8" i="9"/>
  <c r="B8" i="9"/>
  <c r="N7" i="9"/>
  <c r="N28" i="9" s="1"/>
  <c r="J7" i="9"/>
  <c r="J28" i="9" s="1"/>
  <c r="F7" i="9"/>
  <c r="F28" i="9" s="1"/>
  <c r="B7" i="9"/>
  <c r="B28" i="9" s="1"/>
  <c r="J20" i="9" l="1"/>
  <c r="J21" i="9"/>
  <c r="N20" i="9"/>
  <c r="N21" i="9"/>
  <c r="B20" i="9"/>
  <c r="B21" i="9"/>
  <c r="F20" i="9"/>
  <c r="F21" i="9"/>
  <c r="N25" i="8" l="1"/>
  <c r="J25" i="8"/>
  <c r="F25" i="8"/>
  <c r="B25" i="8"/>
  <c r="N18" i="8"/>
  <c r="J18" i="8"/>
  <c r="F18" i="8"/>
  <c r="B18" i="8"/>
  <c r="N14" i="8"/>
  <c r="J14" i="8"/>
  <c r="F14" i="8"/>
  <c r="B14" i="8"/>
  <c r="N8" i="8"/>
  <c r="J8" i="8"/>
  <c r="F8" i="8"/>
  <c r="B8" i="8"/>
  <c r="N7" i="8"/>
  <c r="N28" i="8" s="1"/>
  <c r="J7" i="8"/>
  <c r="J28" i="8" s="1"/>
  <c r="F7" i="8"/>
  <c r="F20" i="8" s="1"/>
  <c r="B7" i="8"/>
  <c r="B28" i="8" s="1"/>
  <c r="F21" i="8" l="1"/>
  <c r="F28" i="8"/>
  <c r="J20" i="8"/>
  <c r="J21" i="8"/>
  <c r="B20" i="8"/>
  <c r="B21" i="8"/>
  <c r="N20" i="8"/>
  <c r="N21" i="8"/>
  <c r="N25" i="7" l="1"/>
  <c r="J25" i="7"/>
  <c r="F25" i="7"/>
  <c r="B25" i="7"/>
  <c r="N18" i="7"/>
  <c r="J18" i="7"/>
  <c r="F18" i="7"/>
  <c r="B18" i="7"/>
  <c r="N14" i="7"/>
  <c r="J14" i="7"/>
  <c r="F14" i="7"/>
  <c r="B14" i="7"/>
  <c r="N8" i="7"/>
  <c r="J8" i="7"/>
  <c r="F8" i="7"/>
  <c r="B8" i="7"/>
  <c r="N7" i="7"/>
  <c r="N28" i="7" s="1"/>
  <c r="J7" i="7"/>
  <c r="J28" i="7" s="1"/>
  <c r="F7" i="7"/>
  <c r="F28" i="7" s="1"/>
  <c r="B7" i="7"/>
  <c r="B28" i="7" s="1"/>
  <c r="J20" i="7" l="1"/>
  <c r="J21" i="7"/>
  <c r="N20" i="7"/>
  <c r="N21" i="7"/>
  <c r="B20" i="7"/>
  <c r="B21" i="7"/>
  <c r="F20" i="7"/>
  <c r="F21" i="7"/>
  <c r="N25" i="6" l="1"/>
  <c r="J25" i="6"/>
  <c r="F25" i="6"/>
  <c r="B25" i="6"/>
  <c r="N18" i="6"/>
  <c r="J18" i="6"/>
  <c r="F18" i="6"/>
  <c r="B18" i="6"/>
  <c r="N14" i="6"/>
  <c r="J14" i="6"/>
  <c r="F14" i="6"/>
  <c r="B14" i="6"/>
  <c r="N8" i="6"/>
  <c r="J8" i="6"/>
  <c r="F8" i="6"/>
  <c r="B8" i="6"/>
  <c r="N7" i="6"/>
  <c r="N28" i="6" s="1"/>
  <c r="J7" i="6"/>
  <c r="J28" i="6" s="1"/>
  <c r="F7" i="6"/>
  <c r="F28" i="6" s="1"/>
  <c r="B7" i="6"/>
  <c r="B21" i="6" s="1"/>
  <c r="F20" i="6" l="1"/>
  <c r="F21" i="6"/>
  <c r="B20" i="6"/>
  <c r="B28" i="6"/>
  <c r="J20" i="6"/>
  <c r="J21" i="6"/>
  <c r="N20" i="6"/>
  <c r="N21" i="6"/>
  <c r="N26" i="5" l="1"/>
  <c r="J26" i="5"/>
  <c r="F26" i="5"/>
  <c r="B26" i="5"/>
  <c r="N19" i="5"/>
  <c r="J19" i="5"/>
  <c r="F19" i="5"/>
  <c r="B19" i="5"/>
  <c r="N15" i="5"/>
  <c r="J15" i="5"/>
  <c r="F15" i="5"/>
  <c r="B15" i="5"/>
  <c r="N8" i="5"/>
  <c r="J8" i="5"/>
  <c r="F8" i="5"/>
  <c r="B8" i="5"/>
  <c r="N7" i="5"/>
  <c r="N29" i="5" s="1"/>
  <c r="J7" i="5"/>
  <c r="J29" i="5" s="1"/>
  <c r="F7" i="5"/>
  <c r="B7" i="5"/>
  <c r="B29" i="5" s="1"/>
  <c r="F29" i="5" l="1"/>
  <c r="N21" i="5"/>
  <c r="N22" i="5"/>
  <c r="B21" i="5"/>
  <c r="B22" i="5"/>
  <c r="F21" i="5"/>
  <c r="F22" i="5"/>
  <c r="J21" i="5"/>
  <c r="J22" i="5"/>
  <c r="N25" i="4" l="1"/>
  <c r="J25" i="4"/>
  <c r="F25" i="4"/>
  <c r="B25" i="4"/>
  <c r="N18" i="4"/>
  <c r="J18" i="4"/>
  <c r="F18" i="4"/>
  <c r="B18" i="4"/>
  <c r="N14" i="4"/>
  <c r="J14" i="4"/>
  <c r="F14" i="4"/>
  <c r="B14" i="4"/>
  <c r="N8" i="4"/>
  <c r="J8" i="4"/>
  <c r="F8" i="4"/>
  <c r="B8" i="4"/>
  <c r="N7" i="4"/>
  <c r="N28" i="4" s="1"/>
  <c r="J7" i="4"/>
  <c r="J28" i="4" s="1"/>
  <c r="F7" i="4"/>
  <c r="F28" i="4" s="1"/>
  <c r="B7" i="4"/>
  <c r="B28" i="4" s="1"/>
  <c r="J20" i="4" l="1"/>
  <c r="J21" i="4"/>
  <c r="N20" i="4"/>
  <c r="N21" i="4"/>
  <c r="B20" i="4"/>
  <c r="B21" i="4"/>
  <c r="F20" i="4"/>
  <c r="F21" i="4"/>
  <c r="N84" i="3" l="1"/>
  <c r="J84" i="3"/>
  <c r="F84" i="3"/>
  <c r="B84" i="3"/>
  <c r="N77" i="3"/>
  <c r="J77" i="3"/>
  <c r="F77" i="3"/>
  <c r="B77" i="3"/>
  <c r="N73" i="3"/>
  <c r="J73" i="3"/>
  <c r="F73" i="3"/>
  <c r="B73" i="3"/>
  <c r="N67" i="3"/>
  <c r="J67" i="3"/>
  <c r="F67" i="3"/>
  <c r="B67" i="3"/>
  <c r="N66" i="3"/>
  <c r="N87" i="3" s="1"/>
  <c r="J66" i="3"/>
  <c r="J87" i="3" s="1"/>
  <c r="F66" i="3"/>
  <c r="F87" i="3" s="1"/>
  <c r="B66" i="3"/>
  <c r="B87" i="3" s="1"/>
  <c r="J79" i="3" l="1"/>
  <c r="J80" i="3"/>
  <c r="N79" i="3"/>
  <c r="N80" i="3"/>
  <c r="B79" i="3"/>
  <c r="B80" i="3"/>
  <c r="F79" i="3"/>
  <c r="F80" i="3"/>
  <c r="N55" i="3" l="1"/>
  <c r="J55" i="3"/>
  <c r="F55" i="3"/>
  <c r="B55" i="3"/>
  <c r="N48" i="3"/>
  <c r="J48" i="3"/>
  <c r="F48" i="3"/>
  <c r="B48" i="3"/>
  <c r="N44" i="3"/>
  <c r="J44" i="3"/>
  <c r="F44" i="3"/>
  <c r="B44" i="3"/>
  <c r="N38" i="3"/>
  <c r="J38" i="3"/>
  <c r="F38" i="3"/>
  <c r="B38" i="3"/>
  <c r="N37" i="3"/>
  <c r="N58" i="3" s="1"/>
  <c r="J37" i="3"/>
  <c r="J58" i="3" s="1"/>
  <c r="F37" i="3"/>
  <c r="F58" i="3" s="1"/>
  <c r="B37" i="3"/>
  <c r="B58" i="3" s="1"/>
  <c r="N50" i="3" l="1"/>
  <c r="N51" i="3"/>
  <c r="B50" i="3"/>
  <c r="B51" i="3"/>
  <c r="F50" i="3"/>
  <c r="F51" i="3"/>
  <c r="J50" i="3"/>
  <c r="J51" i="3"/>
  <c r="N26" i="3" l="1"/>
  <c r="J26" i="3"/>
  <c r="F26" i="3"/>
  <c r="B26" i="3"/>
  <c r="N19" i="3"/>
  <c r="J19" i="3"/>
  <c r="F19" i="3"/>
  <c r="B19" i="3"/>
  <c r="N15" i="3"/>
  <c r="J15" i="3"/>
  <c r="F15" i="3"/>
  <c r="B15" i="3"/>
  <c r="N9" i="3"/>
  <c r="J9" i="3"/>
  <c r="F9" i="3"/>
  <c r="B9" i="3"/>
  <c r="N8" i="3"/>
  <c r="N29" i="3" s="1"/>
  <c r="J8" i="3"/>
  <c r="J29" i="3" s="1"/>
  <c r="F8" i="3"/>
  <c r="F29" i="3" s="1"/>
  <c r="B8" i="3"/>
  <c r="B29" i="3" s="1"/>
  <c r="J21" i="3" l="1"/>
  <c r="J22" i="3"/>
  <c r="N21" i="3"/>
  <c r="N22" i="3"/>
  <c r="B21" i="3"/>
  <c r="B22" i="3"/>
  <c r="F21" i="3"/>
  <c r="F22" i="3"/>
  <c r="N26" i="2" l="1"/>
  <c r="J26" i="2"/>
  <c r="F26" i="2"/>
  <c r="B26" i="2"/>
  <c r="N19" i="2"/>
  <c r="J19" i="2"/>
  <c r="F19" i="2"/>
  <c r="B19" i="2"/>
  <c r="N15" i="2"/>
  <c r="J15" i="2"/>
  <c r="F15" i="2"/>
  <c r="B15" i="2"/>
  <c r="N8" i="2"/>
  <c r="J8" i="2"/>
  <c r="F8" i="2"/>
  <c r="B8" i="2"/>
  <c r="N7" i="2"/>
  <c r="N30" i="2" s="1"/>
  <c r="J7" i="2"/>
  <c r="J30" i="2" s="1"/>
  <c r="F7" i="2"/>
  <c r="F30" i="2" s="1"/>
  <c r="B7" i="2"/>
  <c r="B30" i="2" s="1"/>
  <c r="J21" i="2" l="1"/>
  <c r="J22" i="2"/>
  <c r="N21" i="2"/>
  <c r="N22" i="2"/>
  <c r="B21" i="2"/>
  <c r="B22" i="2"/>
  <c r="F21" i="2"/>
  <c r="F22" i="2"/>
  <c r="B7" i="1" l="1"/>
  <c r="F7" i="1"/>
  <c r="J7" i="1"/>
  <c r="N7" i="1"/>
  <c r="B8" i="1"/>
  <c r="F8" i="1"/>
  <c r="J8" i="1"/>
  <c r="N8" i="1"/>
  <c r="B14" i="1"/>
  <c r="F14" i="1"/>
  <c r="J14" i="1"/>
  <c r="N14" i="1"/>
  <c r="B16" i="1"/>
  <c r="F16" i="1"/>
  <c r="J16" i="1"/>
  <c r="N16" i="1"/>
  <c r="B20" i="1"/>
  <c r="F20" i="1"/>
  <c r="J20" i="1"/>
  <c r="N20" i="1"/>
  <c r="B23" i="1"/>
  <c r="F23" i="1"/>
  <c r="J23" i="1"/>
  <c r="N23" i="1"/>
</calcChain>
</file>

<file path=xl/sharedStrings.xml><?xml version="1.0" encoding="utf-8"?>
<sst xmlns="http://schemas.openxmlformats.org/spreadsheetml/2006/main" count="325" uniqueCount="33">
  <si>
    <t>oscillation test- Nanotube particles</t>
  </si>
  <si>
    <t>Beaker 1 (0 mg/L Alum)</t>
  </si>
  <si>
    <t>Beaker 2 (5 mg/L Alum)</t>
  </si>
  <si>
    <t>Beaker 3 (10 mg/L Alum)</t>
  </si>
  <si>
    <t>Beaker 4 (20 mg/L Alum)</t>
  </si>
  <si>
    <t xml:space="preserve">time=0 </t>
  </si>
  <si>
    <t>turbidity (NTU)</t>
  </si>
  <si>
    <t>average turbidity (NTU)</t>
  </si>
  <si>
    <t>standart diviation</t>
  </si>
  <si>
    <t>PH</t>
  </si>
  <si>
    <t>PH after adding alum</t>
  </si>
  <si>
    <t>time= after Oscillation</t>
  </si>
  <si>
    <t>% Removal after oscillation</t>
  </si>
  <si>
    <t>time= after settling</t>
  </si>
  <si>
    <t>% Removal after settling</t>
  </si>
  <si>
    <t>0.1 Hz</t>
  </si>
  <si>
    <t>temprature</t>
  </si>
  <si>
    <t>time = after 15 minutes Oscillation</t>
  </si>
  <si>
    <t>%Removal after 15 minutes oscillation</t>
  </si>
  <si>
    <t>0.2 Hz</t>
  </si>
  <si>
    <t>0.3 Hz</t>
  </si>
  <si>
    <t>0.4 Hz</t>
  </si>
  <si>
    <t>0.5 Hz</t>
  </si>
  <si>
    <t>Tem.</t>
  </si>
  <si>
    <t>6.9.</t>
  </si>
  <si>
    <t>0.6 Hz</t>
  </si>
  <si>
    <t>0.7 Hz</t>
  </si>
  <si>
    <t>0.8 Hz</t>
  </si>
  <si>
    <t>0.9 Hz</t>
  </si>
  <si>
    <t>Experiment 1</t>
  </si>
  <si>
    <t>Experiment 2</t>
  </si>
  <si>
    <t>Experiment 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</si>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</sst>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rgb="FFC00000"/>
      <name val="Arial"/>
      <family val="2"/>
      <scheme val="minor"/>
    </font>
    <font>
      <b/>
      <sz val="16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2" fontId="2" fillId="2" borderId="0" xfId="0" applyNumberFormat="1" applyFont="1" applyFill="1"/>
    <xf numFmtId="2" fontId="2" fillId="3" borderId="0" xfId="0" applyNumberFormat="1" applyFont="1" applyFill="1"/>
    <xf numFmtId="2" fontId="2" fillId="4" borderId="0" xfId="0" applyNumberFormat="1" applyFont="1" applyFill="1"/>
    <xf numFmtId="2" fontId="2" fillId="5" borderId="0" xfId="0" applyNumberFormat="1" applyFont="1" applyFill="1"/>
    <xf numFmtId="1" fontId="1" fillId="2" borderId="0" xfId="0" applyNumberFormat="1" applyFont="1" applyFill="1"/>
    <xf numFmtId="0" fontId="1" fillId="2" borderId="0" xfId="0" applyFont="1" applyFill="1"/>
    <xf numFmtId="1" fontId="1" fillId="3" borderId="0" xfId="0" applyNumberFormat="1" applyFont="1" applyFill="1"/>
    <xf numFmtId="0" fontId="1" fillId="3" borderId="0" xfId="0" applyFont="1" applyFill="1"/>
    <xf numFmtId="1" fontId="1" fillId="4" borderId="0" xfId="0" applyNumberFormat="1" applyFont="1" applyFill="1"/>
    <xf numFmtId="0" fontId="1" fillId="4" borderId="0" xfId="0" applyFont="1" applyFill="1"/>
    <xf numFmtId="1" fontId="1" fillId="5" borderId="0" xfId="0" applyNumberFormat="1" applyFont="1" applyFill="1"/>
    <xf numFmtId="0" fontId="1" fillId="5" borderId="0" xfId="0" applyFont="1" applyFill="1"/>
    <xf numFmtId="0" fontId="3" fillId="0" borderId="0" xfId="0" applyFont="1"/>
    <xf numFmtId="0" fontId="0" fillId="6" borderId="0" xfId="0" applyFill="1"/>
    <xf numFmtId="0" fontId="1" fillId="7" borderId="0" xfId="0" applyFont="1" applyFill="1"/>
    <xf numFmtId="0" fontId="4" fillId="0" borderId="0" xfId="0" applyFont="1"/>
    <xf numFmtId="0" fontId="0" fillId="0" borderId="0" xfId="0" applyFont="1"/>
    <xf numFmtId="1" fontId="5" fillId="2" borderId="0" xfId="0" applyNumberFormat="1" applyFont="1" applyFill="1"/>
    <xf numFmtId="1" fontId="5" fillId="3" borderId="0" xfId="0" applyNumberFormat="1" applyFont="1" applyFill="1"/>
    <xf numFmtId="1" fontId="5" fillId="4" borderId="0" xfId="0" applyNumberFormat="1" applyFont="1" applyFill="1"/>
    <xf numFmtId="1" fontId="5" fillId="5" borderId="0" xfId="0" applyNumberFormat="1" applyFont="1" applyFill="1"/>
    <xf numFmtId="0" fontId="5" fillId="0" borderId="0" xfId="0" applyFont="1"/>
    <xf numFmtId="0" fontId="3" fillId="0" borderId="0" xfId="0" applyFont="1" applyAlignment="1">
      <alignment horizontal="left" vertical="center"/>
    </xf>
    <xf numFmtId="2" fontId="6" fillId="4" borderId="0" xfId="0" applyNumberFormat="1" applyFont="1" applyFill="1"/>
    <xf numFmtId="2" fontId="2" fillId="0" borderId="0" xfId="0" applyNumberFormat="1" applyFont="1"/>
    <xf numFmtId="164" fontId="2" fillId="5" borderId="0" xfId="0" applyNumberFormat="1" applyFont="1" applyFill="1"/>
    <xf numFmtId="0" fontId="0" fillId="0" borderId="0" xfId="0" applyFill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A28" sqref="A28"/>
    </sheetView>
  </sheetViews>
  <sheetFormatPr defaultRowHeight="14.25" x14ac:dyDescent="0.2"/>
  <cols>
    <col min="1" max="1" width="41.875" bestFit="1" customWidth="1"/>
  </cols>
  <sheetData>
    <row r="1" spans="1:16" ht="18" x14ac:dyDescent="0.25">
      <c r="A1" s="23" t="s">
        <v>15</v>
      </c>
    </row>
    <row r="3" spans="1:16" ht="18" x14ac:dyDescent="0.25">
      <c r="A3" s="25" t="s">
        <v>0</v>
      </c>
      <c r="B3" s="2" t="s">
        <v>1</v>
      </c>
      <c r="C3" s="2"/>
      <c r="D3" s="2"/>
      <c r="E3" s="3"/>
      <c r="F3" s="4" t="s">
        <v>2</v>
      </c>
      <c r="G3" s="4"/>
      <c r="H3" s="4"/>
      <c r="I3" s="3"/>
      <c r="J3" s="5" t="s">
        <v>3</v>
      </c>
      <c r="K3" s="5"/>
      <c r="L3" s="5"/>
      <c r="M3" s="3"/>
      <c r="N3" s="6" t="s">
        <v>4</v>
      </c>
      <c r="O3" s="6"/>
      <c r="P3" s="6"/>
    </row>
    <row r="4" spans="1:16" x14ac:dyDescent="0.2">
      <c r="B4" s="7"/>
      <c r="C4" s="7"/>
      <c r="D4" s="7"/>
      <c r="F4" s="8"/>
      <c r="G4" s="8"/>
      <c r="H4" s="8"/>
      <c r="J4" s="9"/>
      <c r="K4" s="9"/>
      <c r="L4" s="9"/>
      <c r="N4" s="10"/>
      <c r="O4" s="10"/>
      <c r="P4" s="10"/>
    </row>
    <row r="5" spans="1:16" x14ac:dyDescent="0.2">
      <c r="A5" t="s">
        <v>5</v>
      </c>
      <c r="B5" s="7"/>
      <c r="C5" s="7"/>
      <c r="D5" s="7"/>
      <c r="F5" s="8"/>
      <c r="G5" s="8"/>
      <c r="H5" s="8"/>
      <c r="J5" s="9"/>
      <c r="K5" s="9"/>
      <c r="L5" s="9"/>
      <c r="N5" s="10"/>
      <c r="O5" s="10"/>
      <c r="P5" s="10"/>
    </row>
    <row r="6" spans="1:16" x14ac:dyDescent="0.2">
      <c r="A6" s="24" t="s">
        <v>6</v>
      </c>
      <c r="B6" s="7">
        <v>65.3</v>
      </c>
      <c r="C6" s="7">
        <v>66.599999999999994</v>
      </c>
      <c r="D6" s="7">
        <v>64.8</v>
      </c>
      <c r="F6" s="8">
        <v>64.7</v>
      </c>
      <c r="G6" s="8">
        <v>64.400000000000006</v>
      </c>
      <c r="H6" s="8">
        <v>65</v>
      </c>
      <c r="J6" s="9">
        <v>65.3</v>
      </c>
      <c r="K6" s="9">
        <v>65.099999999999994</v>
      </c>
      <c r="L6" s="9">
        <v>64.099999999999994</v>
      </c>
      <c r="N6" s="10">
        <v>62.8</v>
      </c>
      <c r="O6" s="10">
        <v>56.3</v>
      </c>
      <c r="P6" s="10">
        <v>57.2</v>
      </c>
    </row>
    <row r="7" spans="1:16" ht="15" x14ac:dyDescent="0.25">
      <c r="A7" s="3" t="s">
        <v>7</v>
      </c>
      <c r="B7" s="11">
        <f>AVERAGE(B6:D6)</f>
        <v>65.566666666666663</v>
      </c>
      <c r="C7" s="2"/>
      <c r="D7" s="2"/>
      <c r="E7" s="3"/>
      <c r="F7" s="12">
        <f>AVERAGE(F6:H6)</f>
        <v>64.7</v>
      </c>
      <c r="G7" s="4"/>
      <c r="H7" s="4"/>
      <c r="I7" s="3"/>
      <c r="J7" s="13">
        <f>AVERAGE(J6:L6)</f>
        <v>64.833333333333329</v>
      </c>
      <c r="K7" s="5"/>
      <c r="L7" s="5"/>
      <c r="M7" s="3"/>
      <c r="N7" s="14">
        <f>AVERAGE(N6:P6)</f>
        <v>58.766666666666673</v>
      </c>
      <c r="O7" s="6"/>
      <c r="P7" s="6"/>
    </row>
    <row r="8" spans="1:16" ht="15" x14ac:dyDescent="0.25">
      <c r="A8" s="3" t="s">
        <v>8</v>
      </c>
      <c r="B8" s="11">
        <f>_xlfn.STDEV.S(B6:D6)</f>
        <v>0.92915732431775533</v>
      </c>
      <c r="C8" s="2"/>
      <c r="D8" s="2"/>
      <c r="E8" s="3"/>
      <c r="F8" s="12">
        <f>_xlfn.STDEV.S(F6:H6)</f>
        <v>0.29999999999999716</v>
      </c>
      <c r="G8" s="4"/>
      <c r="H8" s="4"/>
      <c r="I8" s="3"/>
      <c r="J8" s="13">
        <f>_xlfn.STDEV.S(J6:L6)</f>
        <v>0.64291005073286467</v>
      </c>
      <c r="K8" s="5"/>
      <c r="L8" s="5"/>
      <c r="M8" s="3"/>
      <c r="N8" s="14">
        <f>_xlfn.STDEV.S(N6:P6)</f>
        <v>3.5218366420567162</v>
      </c>
      <c r="O8" s="6"/>
      <c r="P8" s="6"/>
    </row>
    <row r="9" spans="1:16" x14ac:dyDescent="0.2">
      <c r="A9" s="24" t="s">
        <v>9</v>
      </c>
      <c r="B9" s="7">
        <v>7.03</v>
      </c>
      <c r="C9" s="7"/>
      <c r="D9" s="7"/>
      <c r="F9" s="8">
        <v>7.1</v>
      </c>
      <c r="G9" s="8"/>
      <c r="H9" s="8"/>
      <c r="J9" s="9">
        <v>6.97</v>
      </c>
      <c r="K9" s="9"/>
      <c r="L9" s="9"/>
      <c r="N9" s="10">
        <v>7.05</v>
      </c>
      <c r="O9" s="10"/>
      <c r="P9" s="10"/>
    </row>
    <row r="10" spans="1:16" x14ac:dyDescent="0.2">
      <c r="A10" t="s">
        <v>10</v>
      </c>
      <c r="B10" s="7"/>
      <c r="C10" s="7"/>
      <c r="D10" s="7"/>
      <c r="F10" s="8">
        <v>7.05</v>
      </c>
      <c r="G10" s="8"/>
      <c r="H10" s="8"/>
      <c r="J10" s="9">
        <v>7.02</v>
      </c>
      <c r="K10" s="9"/>
      <c r="L10" s="9"/>
      <c r="N10" s="10">
        <v>7.2</v>
      </c>
      <c r="O10" s="10"/>
      <c r="P10" s="10"/>
    </row>
    <row r="11" spans="1:16" x14ac:dyDescent="0.2">
      <c r="B11" s="7"/>
      <c r="C11" s="7"/>
      <c r="D11" s="7"/>
      <c r="F11" s="8"/>
      <c r="G11" s="8"/>
      <c r="H11" s="8"/>
      <c r="J11" s="9"/>
      <c r="K11" s="9"/>
      <c r="L11" s="9"/>
      <c r="N11" s="10"/>
      <c r="O11" s="10"/>
      <c r="P11" s="10"/>
    </row>
    <row r="12" spans="1:16" x14ac:dyDescent="0.2">
      <c r="A12" t="s">
        <v>11</v>
      </c>
      <c r="B12" s="7"/>
      <c r="C12" s="7"/>
      <c r="D12" s="7"/>
      <c r="F12" s="8"/>
      <c r="G12" s="8"/>
      <c r="H12" s="8"/>
      <c r="J12" s="9"/>
      <c r="K12" s="9"/>
      <c r="L12" s="9"/>
      <c r="N12" s="10"/>
      <c r="O12" s="10"/>
      <c r="P12" s="10"/>
    </row>
    <row r="13" spans="1:16" x14ac:dyDescent="0.2">
      <c r="A13" s="24" t="s">
        <v>6</v>
      </c>
      <c r="B13" s="7">
        <v>60.4</v>
      </c>
      <c r="C13" s="7">
        <v>57.9</v>
      </c>
      <c r="D13" s="7">
        <v>55.7</v>
      </c>
      <c r="F13" s="8">
        <v>19</v>
      </c>
      <c r="G13" s="8">
        <v>16.2</v>
      </c>
      <c r="H13" s="8">
        <v>15.9</v>
      </c>
      <c r="J13" s="9">
        <v>9.07</v>
      </c>
      <c r="K13" s="9">
        <v>7.55</v>
      </c>
      <c r="L13" s="9">
        <v>7.58</v>
      </c>
      <c r="N13" s="10">
        <v>14.2</v>
      </c>
      <c r="O13" s="10">
        <v>17.5</v>
      </c>
      <c r="P13" s="10">
        <v>16.899999999999999</v>
      </c>
    </row>
    <row r="14" spans="1:16" ht="15" x14ac:dyDescent="0.25">
      <c r="A14" s="3" t="s">
        <v>7</v>
      </c>
      <c r="B14" s="11">
        <f>AVERAGE(B13:D13)</f>
        <v>58</v>
      </c>
      <c r="C14" s="7"/>
      <c r="D14" s="7"/>
      <c r="F14" s="12">
        <f>AVERAGE(F13:H13)</f>
        <v>17.033333333333335</v>
      </c>
      <c r="G14" s="8"/>
      <c r="H14" s="8"/>
      <c r="J14" s="13">
        <f>AVERAGE(J13:L13)</f>
        <v>8.0666666666666682</v>
      </c>
      <c r="K14" s="9"/>
      <c r="L14" s="9"/>
      <c r="N14" s="14">
        <f>AVERAGE(N13:P13)</f>
        <v>16.2</v>
      </c>
      <c r="O14" s="10"/>
      <c r="P14" s="10"/>
    </row>
    <row r="15" spans="1:16" x14ac:dyDescent="0.2">
      <c r="B15" s="7"/>
      <c r="C15" s="7"/>
      <c r="D15" s="7"/>
      <c r="F15" s="8"/>
      <c r="G15" s="8"/>
      <c r="H15" s="8"/>
      <c r="J15" s="9"/>
      <c r="K15" s="9"/>
      <c r="L15" s="9"/>
      <c r="N15" s="10"/>
      <c r="O15" s="10"/>
      <c r="P15" s="10"/>
    </row>
    <row r="16" spans="1:16" ht="18" x14ac:dyDescent="0.25">
      <c r="A16" s="1" t="s">
        <v>12</v>
      </c>
      <c r="B16" s="15">
        <f>((B7-B14)/B7)*100</f>
        <v>11.540416878495165</v>
      </c>
      <c r="C16" s="16"/>
      <c r="D16" s="16"/>
      <c r="E16" s="1"/>
      <c r="F16" s="17">
        <f>((F7-F14)/F7)*100</f>
        <v>73.673364245234424</v>
      </c>
      <c r="G16" s="18"/>
      <c r="H16" s="18"/>
      <c r="I16" s="1"/>
      <c r="J16" s="19">
        <f>((J7-J14)/J7)*100</f>
        <v>87.557840616966573</v>
      </c>
      <c r="K16" s="20"/>
      <c r="L16" s="20"/>
      <c r="M16" s="1"/>
      <c r="N16" s="21">
        <f>((N7-N14)/N7)*100</f>
        <v>72.433352240499161</v>
      </c>
      <c r="O16" s="22"/>
      <c r="P16" s="22"/>
    </row>
    <row r="17" spans="1:16" x14ac:dyDescent="0.2">
      <c r="B17" s="7"/>
      <c r="C17" s="7"/>
      <c r="D17" s="7"/>
      <c r="F17" s="8"/>
      <c r="G17" s="8"/>
      <c r="H17" s="8"/>
      <c r="J17" s="9"/>
      <c r="K17" s="9"/>
      <c r="L17" s="9"/>
      <c r="N17" s="10"/>
      <c r="O17" s="10"/>
      <c r="P17" s="10"/>
    </row>
    <row r="18" spans="1:16" x14ac:dyDescent="0.2">
      <c r="A18" t="s">
        <v>13</v>
      </c>
      <c r="B18" s="7"/>
      <c r="C18" s="7"/>
      <c r="D18" s="7"/>
      <c r="F18" s="8"/>
      <c r="G18" s="8"/>
      <c r="H18" s="8"/>
      <c r="J18" s="9"/>
      <c r="K18" s="9"/>
      <c r="L18" s="9"/>
      <c r="N18" s="10"/>
      <c r="O18" s="10"/>
      <c r="P18" s="10"/>
    </row>
    <row r="19" spans="1:16" x14ac:dyDescent="0.2">
      <c r="A19" s="24" t="s">
        <v>6</v>
      </c>
      <c r="B19" s="7">
        <v>49.1</v>
      </c>
      <c r="C19" s="7">
        <v>51.3</v>
      </c>
      <c r="D19" s="7">
        <v>49.9</v>
      </c>
      <c r="F19" s="8">
        <v>9</v>
      </c>
      <c r="G19" s="8">
        <v>8.8000000000000007</v>
      </c>
      <c r="H19" s="8">
        <v>8.5</v>
      </c>
      <c r="J19" s="9">
        <v>4.87</v>
      </c>
      <c r="K19" s="9">
        <v>4.87</v>
      </c>
      <c r="L19" s="9">
        <v>4.8</v>
      </c>
      <c r="N19" s="10">
        <v>8.3000000000000007</v>
      </c>
      <c r="O19" s="10">
        <v>7.8</v>
      </c>
      <c r="P19" s="10">
        <v>7.9</v>
      </c>
    </row>
    <row r="20" spans="1:16" ht="15" x14ac:dyDescent="0.25">
      <c r="A20" s="3" t="s">
        <v>7</v>
      </c>
      <c r="B20" s="11">
        <f>AVERAGE(B19:D19)</f>
        <v>50.1</v>
      </c>
      <c r="C20" s="7"/>
      <c r="D20" s="7"/>
      <c r="F20" s="12">
        <f>AVERAGE(F19:H19)</f>
        <v>8.7666666666666675</v>
      </c>
      <c r="G20" s="8"/>
      <c r="H20" s="8"/>
      <c r="J20" s="13">
        <f>AVERAGE(J19:L19)</f>
        <v>4.8466666666666667</v>
      </c>
      <c r="K20" s="9"/>
      <c r="L20" s="9"/>
      <c r="N20" s="14">
        <f>AVERAGE(N19:P19)</f>
        <v>8</v>
      </c>
      <c r="O20" s="10"/>
      <c r="P20" s="10"/>
    </row>
    <row r="21" spans="1:16" x14ac:dyDescent="0.2">
      <c r="A21" s="24" t="s">
        <v>9</v>
      </c>
      <c r="B21" s="7">
        <v>7.5</v>
      </c>
      <c r="C21" s="7"/>
      <c r="D21" s="7"/>
      <c r="F21" s="8">
        <v>7.5</v>
      </c>
      <c r="G21" s="8"/>
      <c r="H21" s="8"/>
      <c r="J21" s="9">
        <v>7.3</v>
      </c>
      <c r="K21" s="9"/>
      <c r="L21" s="9"/>
      <c r="N21" s="10">
        <v>7.3</v>
      </c>
      <c r="O21" s="10"/>
      <c r="P21" s="10"/>
    </row>
    <row r="22" spans="1:16" x14ac:dyDescent="0.2">
      <c r="B22" s="7"/>
      <c r="C22" s="7"/>
      <c r="D22" s="7"/>
      <c r="F22" s="8"/>
      <c r="G22" s="8"/>
      <c r="H22" s="8"/>
      <c r="J22" s="9"/>
      <c r="K22" s="9"/>
      <c r="L22" s="9"/>
      <c r="N22" s="10"/>
      <c r="O22" s="10"/>
      <c r="P22" s="10"/>
    </row>
    <row r="23" spans="1:16" ht="18" x14ac:dyDescent="0.25">
      <c r="A23" s="1" t="s">
        <v>14</v>
      </c>
      <c r="B23" s="15">
        <f>((B7-B20)/B7)*100</f>
        <v>23.589222165734615</v>
      </c>
      <c r="C23" s="16"/>
      <c r="D23" s="16"/>
      <c r="E23" s="1"/>
      <c r="F23" s="17">
        <f>((F7-F20)/F7)*100</f>
        <v>86.450283359093248</v>
      </c>
      <c r="G23" s="18"/>
      <c r="H23" s="18"/>
      <c r="I23" s="1"/>
      <c r="J23" s="19">
        <f>((J7-J20)/J7)*100</f>
        <v>92.52442159383034</v>
      </c>
      <c r="K23" s="20"/>
      <c r="L23" s="20"/>
      <c r="M23" s="1"/>
      <c r="N23" s="21">
        <f>((N7-N20)/N7)*100</f>
        <v>86.386840612592181</v>
      </c>
      <c r="O23" s="22"/>
      <c r="P23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A35" sqref="A35"/>
    </sheetView>
  </sheetViews>
  <sheetFormatPr defaultRowHeight="14.25" x14ac:dyDescent="0.2"/>
  <cols>
    <col min="1" max="1" width="44.75" bestFit="1" customWidth="1"/>
  </cols>
  <sheetData>
    <row r="1" spans="1:16" ht="18" x14ac:dyDescent="0.2">
      <c r="A1" s="33" t="s">
        <v>19</v>
      </c>
    </row>
    <row r="3" spans="1:16" ht="18" x14ac:dyDescent="0.25">
      <c r="A3" s="25" t="s">
        <v>0</v>
      </c>
      <c r="B3" s="16" t="s">
        <v>1</v>
      </c>
      <c r="C3" s="2"/>
      <c r="D3" s="2"/>
      <c r="E3" s="3"/>
      <c r="F3" s="18" t="s">
        <v>2</v>
      </c>
      <c r="G3" s="4"/>
      <c r="H3" s="4"/>
      <c r="I3" s="3"/>
      <c r="J3" s="20" t="s">
        <v>3</v>
      </c>
      <c r="K3" s="5"/>
      <c r="L3" s="5"/>
      <c r="M3" s="3"/>
      <c r="N3" s="22" t="s">
        <v>4</v>
      </c>
      <c r="O3" s="6"/>
      <c r="P3" s="6"/>
    </row>
    <row r="4" spans="1:16" x14ac:dyDescent="0.2">
      <c r="B4" s="7"/>
      <c r="C4" s="7"/>
      <c r="D4" s="7"/>
      <c r="F4" s="8"/>
      <c r="G4" s="8"/>
      <c r="H4" s="8"/>
      <c r="J4" s="9"/>
      <c r="K4" s="9"/>
      <c r="L4" s="9"/>
      <c r="N4" s="10"/>
      <c r="O4" s="10"/>
      <c r="P4" s="10"/>
    </row>
    <row r="5" spans="1:16" ht="20.25" x14ac:dyDescent="0.3">
      <c r="A5" s="26" t="s">
        <v>5</v>
      </c>
      <c r="B5" s="7"/>
      <c r="C5" s="7"/>
      <c r="D5" s="7"/>
      <c r="F5" s="8"/>
      <c r="G5" s="8"/>
      <c r="H5" s="8"/>
      <c r="J5" s="9"/>
      <c r="K5" s="9"/>
      <c r="L5" s="9"/>
      <c r="N5" s="10"/>
      <c r="O5" s="10"/>
      <c r="P5" s="10"/>
    </row>
    <row r="6" spans="1:16" x14ac:dyDescent="0.2">
      <c r="A6" s="24" t="s">
        <v>6</v>
      </c>
      <c r="B6" s="7">
        <v>46.6</v>
      </c>
      <c r="C6" s="7">
        <v>49.5</v>
      </c>
      <c r="D6" s="7">
        <v>48.6</v>
      </c>
      <c r="F6" s="8">
        <v>43.5</v>
      </c>
      <c r="G6" s="8">
        <v>43.7</v>
      </c>
      <c r="H6" s="8">
        <v>43.3</v>
      </c>
      <c r="J6" s="9">
        <v>44.1</v>
      </c>
      <c r="K6" s="9">
        <v>44.9</v>
      </c>
      <c r="L6" s="9">
        <v>43.6</v>
      </c>
      <c r="N6" s="10">
        <v>43.4</v>
      </c>
      <c r="O6" s="10">
        <v>44.4</v>
      </c>
      <c r="P6" s="10">
        <v>42.4</v>
      </c>
    </row>
    <row r="7" spans="1:16" ht="15" x14ac:dyDescent="0.25">
      <c r="A7" s="27" t="s">
        <v>7</v>
      </c>
      <c r="B7" s="11">
        <f>AVERAGE(B6:D6)</f>
        <v>48.233333333333327</v>
      </c>
      <c r="C7" s="2"/>
      <c r="D7" s="2"/>
      <c r="E7" s="3"/>
      <c r="F7" s="12">
        <f>AVERAGE(F6:H6)</f>
        <v>43.5</v>
      </c>
      <c r="G7" s="4"/>
      <c r="H7" s="4"/>
      <c r="I7" s="3"/>
      <c r="J7" s="13">
        <f>AVERAGE(J6:L6)</f>
        <v>44.199999999999996</v>
      </c>
      <c r="K7" s="5"/>
      <c r="L7" s="5"/>
      <c r="M7" s="3"/>
      <c r="N7" s="14">
        <f>AVERAGE(N6:P6)</f>
        <v>43.4</v>
      </c>
      <c r="O7" s="6"/>
      <c r="P7" s="6"/>
    </row>
    <row r="8" spans="1:16" ht="15" x14ac:dyDescent="0.25">
      <c r="A8" s="27" t="s">
        <v>8</v>
      </c>
      <c r="B8" s="11">
        <f>_xlfn.STDEV.S(B6:D6)</f>
        <v>1.4843629385474875</v>
      </c>
      <c r="C8" s="2"/>
      <c r="D8" s="2"/>
      <c r="E8" s="3"/>
      <c r="F8" s="12">
        <f>_xlfn.STDEV.S(F6:H6)</f>
        <v>0.20000000000000284</v>
      </c>
      <c r="G8" s="4"/>
      <c r="H8" s="4"/>
      <c r="I8" s="3"/>
      <c r="J8" s="13">
        <f>_xlfn.STDEV.S(J6:L6)</f>
        <v>0.65574385243019861</v>
      </c>
      <c r="K8" s="5"/>
      <c r="L8" s="5"/>
      <c r="M8" s="3"/>
      <c r="N8" s="14">
        <f>_xlfn.STDEV.S(N6:P6)</f>
        <v>1</v>
      </c>
      <c r="O8" s="6"/>
      <c r="P8" s="6"/>
    </row>
    <row r="9" spans="1:16" x14ac:dyDescent="0.2">
      <c r="A9" s="24" t="s">
        <v>16</v>
      </c>
      <c r="B9" s="7">
        <v>22.5</v>
      </c>
      <c r="C9" s="7"/>
      <c r="D9" s="7"/>
      <c r="F9" s="8">
        <v>22.5</v>
      </c>
      <c r="G9" s="8"/>
      <c r="H9" s="8"/>
      <c r="J9" s="9">
        <v>22.5</v>
      </c>
      <c r="K9" s="9"/>
      <c r="L9" s="9"/>
      <c r="N9" s="10">
        <v>22.5</v>
      </c>
      <c r="O9" s="10"/>
      <c r="P9" s="10"/>
    </row>
    <row r="10" spans="1:16" x14ac:dyDescent="0.2">
      <c r="A10" s="24" t="s">
        <v>9</v>
      </c>
      <c r="B10" s="7">
        <v>7.19</v>
      </c>
      <c r="C10" s="7"/>
      <c r="D10" s="7"/>
      <c r="F10" s="8">
        <v>7.19</v>
      </c>
      <c r="G10" s="8"/>
      <c r="H10" s="8"/>
      <c r="J10" s="9">
        <v>7.2</v>
      </c>
      <c r="K10" s="9"/>
      <c r="L10" s="9"/>
      <c r="N10" s="10">
        <v>7.5</v>
      </c>
      <c r="O10" s="10"/>
      <c r="P10" s="10"/>
    </row>
    <row r="11" spans="1:16" x14ac:dyDescent="0.2">
      <c r="A11" s="24" t="s">
        <v>10</v>
      </c>
      <c r="B11" s="7">
        <v>7.45</v>
      </c>
      <c r="C11" s="7"/>
      <c r="D11" s="7"/>
      <c r="F11" s="8">
        <v>7.45</v>
      </c>
      <c r="G11" s="8"/>
      <c r="H11" s="8"/>
      <c r="J11" s="9">
        <v>7.44</v>
      </c>
      <c r="K11" s="9"/>
      <c r="L11" s="9"/>
      <c r="N11" s="10">
        <v>7.35</v>
      </c>
      <c r="O11" s="10"/>
      <c r="P11" s="10"/>
    </row>
    <row r="12" spans="1:16" x14ac:dyDescent="0.2">
      <c r="B12" s="7"/>
      <c r="C12" s="7"/>
      <c r="D12" s="7"/>
      <c r="F12" s="8"/>
      <c r="G12" s="8"/>
      <c r="H12" s="8"/>
      <c r="J12" s="9"/>
      <c r="K12" s="9"/>
      <c r="L12" s="9"/>
      <c r="N12" s="10"/>
      <c r="O12" s="10"/>
      <c r="P12" s="10"/>
    </row>
    <row r="13" spans="1:16" ht="20.25" x14ac:dyDescent="0.3">
      <c r="A13" s="26" t="s">
        <v>17</v>
      </c>
      <c r="B13" s="7"/>
      <c r="C13" s="7"/>
      <c r="D13" s="7"/>
      <c r="F13" s="8"/>
      <c r="G13" s="8"/>
      <c r="H13" s="8"/>
      <c r="J13" s="9"/>
      <c r="K13" s="9"/>
      <c r="L13" s="9"/>
      <c r="N13" s="10"/>
      <c r="O13" s="10"/>
      <c r="P13" s="10"/>
    </row>
    <row r="14" spans="1:16" x14ac:dyDescent="0.2">
      <c r="A14" s="24" t="s">
        <v>6</v>
      </c>
      <c r="B14" s="7">
        <v>39.200000000000003</v>
      </c>
      <c r="C14" s="7">
        <v>39.799999999999997</v>
      </c>
      <c r="D14" s="7">
        <v>39.700000000000003</v>
      </c>
      <c r="F14" s="8">
        <v>36.299999999999997</v>
      </c>
      <c r="G14" s="8">
        <v>35.5</v>
      </c>
      <c r="H14" s="8">
        <v>35.6</v>
      </c>
      <c r="J14" s="9">
        <v>35.200000000000003</v>
      </c>
      <c r="K14" s="9">
        <v>35.4</v>
      </c>
      <c r="L14" s="9">
        <v>35</v>
      </c>
      <c r="N14" s="10">
        <v>35.5</v>
      </c>
      <c r="O14" s="10">
        <v>34.9</v>
      </c>
      <c r="P14" s="10">
        <v>36.9</v>
      </c>
    </row>
    <row r="15" spans="1:16" ht="15" x14ac:dyDescent="0.25">
      <c r="A15" s="27" t="s">
        <v>7</v>
      </c>
      <c r="B15" s="11">
        <f>AVERAGE(B14:D14)</f>
        <v>39.56666666666667</v>
      </c>
      <c r="C15" s="7"/>
      <c r="D15" s="7"/>
      <c r="F15" s="12">
        <f>AVERAGE(F14:H14)</f>
        <v>35.800000000000004</v>
      </c>
      <c r="G15" s="8"/>
      <c r="H15" s="8"/>
      <c r="J15" s="13">
        <f>AVERAGE(J14:L14)</f>
        <v>35.199999999999996</v>
      </c>
      <c r="K15" s="9"/>
      <c r="L15" s="9"/>
      <c r="N15" s="14">
        <f>AVERAGE(N14:P14)</f>
        <v>35.766666666666673</v>
      </c>
      <c r="O15" s="10"/>
      <c r="P15" s="10"/>
    </row>
    <row r="16" spans="1:16" ht="15" x14ac:dyDescent="0.25">
      <c r="A16" s="3"/>
      <c r="B16" s="11"/>
      <c r="C16" s="7"/>
      <c r="D16" s="7"/>
      <c r="F16" s="12"/>
      <c r="G16" s="8"/>
      <c r="H16" s="8"/>
      <c r="J16" s="13"/>
      <c r="K16" s="9"/>
      <c r="L16" s="9"/>
      <c r="N16" s="14"/>
      <c r="O16" s="10"/>
      <c r="P16" s="10"/>
    </row>
    <row r="17" spans="1:16" ht="20.25" x14ac:dyDescent="0.3">
      <c r="A17" s="26" t="s">
        <v>11</v>
      </c>
      <c r="B17" s="7"/>
      <c r="C17" s="7"/>
      <c r="D17" s="7"/>
      <c r="F17" s="8"/>
      <c r="G17" s="8"/>
      <c r="H17" s="8"/>
      <c r="J17" s="9"/>
      <c r="K17" s="9"/>
      <c r="L17" s="9"/>
      <c r="N17" s="10"/>
      <c r="O17" s="10"/>
      <c r="P17" s="10"/>
    </row>
    <row r="18" spans="1:16" x14ac:dyDescent="0.2">
      <c r="A18" s="24" t="s">
        <v>6</v>
      </c>
      <c r="B18" s="7">
        <v>37.1</v>
      </c>
      <c r="C18" s="7">
        <v>38.6</v>
      </c>
      <c r="D18" s="7">
        <v>36.700000000000003</v>
      </c>
      <c r="F18" s="8">
        <v>29.4</v>
      </c>
      <c r="G18" s="8">
        <v>29</v>
      </c>
      <c r="H18" s="8">
        <v>29.3</v>
      </c>
      <c r="J18" s="9">
        <v>23.5</v>
      </c>
      <c r="K18" s="9">
        <v>24.8</v>
      </c>
      <c r="L18" s="9">
        <v>25.6</v>
      </c>
      <c r="N18" s="10">
        <v>25.5</v>
      </c>
      <c r="O18" s="10">
        <v>24.8</v>
      </c>
      <c r="P18" s="10">
        <v>25.2</v>
      </c>
    </row>
    <row r="19" spans="1:16" ht="15" x14ac:dyDescent="0.25">
      <c r="A19" s="27" t="s">
        <v>7</v>
      </c>
      <c r="B19" s="11">
        <f>AVERAGE(B18:D18)</f>
        <v>37.466666666666669</v>
      </c>
      <c r="C19" s="7"/>
      <c r="D19" s="7"/>
      <c r="F19" s="12">
        <f>AVERAGE(F18:H18)</f>
        <v>29.233333333333334</v>
      </c>
      <c r="G19" s="8"/>
      <c r="H19" s="8"/>
      <c r="J19" s="13">
        <f>AVERAGE(J18:L18)</f>
        <v>24.633333333333336</v>
      </c>
      <c r="K19" s="9"/>
      <c r="L19" s="9"/>
      <c r="N19" s="14">
        <f>AVERAGE(N18:P18)</f>
        <v>25.166666666666668</v>
      </c>
      <c r="O19" s="10"/>
      <c r="P19" s="10"/>
    </row>
    <row r="20" spans="1:16" x14ac:dyDescent="0.2">
      <c r="B20" s="7"/>
      <c r="C20" s="7"/>
      <c r="D20" s="7"/>
      <c r="F20" s="8"/>
      <c r="G20" s="8"/>
      <c r="H20" s="8"/>
      <c r="J20" s="9"/>
      <c r="K20" s="9"/>
      <c r="L20" s="9"/>
      <c r="N20" s="10"/>
      <c r="O20" s="10"/>
      <c r="P20" s="10"/>
    </row>
    <row r="21" spans="1:16" ht="18" x14ac:dyDescent="0.25">
      <c r="A21" s="27" t="s">
        <v>18</v>
      </c>
      <c r="B21" s="28">
        <f>((B7-B15)/B7)*100</f>
        <v>17.968210089841033</v>
      </c>
      <c r="C21" s="7"/>
      <c r="D21" s="7"/>
      <c r="F21" s="29">
        <f>((F7-F15)/F7)*100</f>
        <v>17.701149425287348</v>
      </c>
      <c r="G21" s="8"/>
      <c r="H21" s="8"/>
      <c r="J21" s="30">
        <f>((J7-J15)/J7)*100</f>
        <v>20.361990950226247</v>
      </c>
      <c r="K21" s="9"/>
      <c r="L21" s="9"/>
      <c r="N21" s="31">
        <f>((N7-N15)/N7)*100</f>
        <v>17.588325652841768</v>
      </c>
      <c r="O21" s="10"/>
      <c r="P21" s="10"/>
    </row>
    <row r="22" spans="1:16" ht="18" x14ac:dyDescent="0.25">
      <c r="A22" s="32" t="s">
        <v>12</v>
      </c>
      <c r="B22" s="15">
        <f>((B7-B19)/B7)*100</f>
        <v>22.322045611610214</v>
      </c>
      <c r="C22" s="16"/>
      <c r="D22" s="16"/>
      <c r="E22" s="1"/>
      <c r="F22" s="17">
        <f>((F7-F19)/F7)*100</f>
        <v>32.796934865900376</v>
      </c>
      <c r="G22" s="18"/>
      <c r="H22" s="18"/>
      <c r="I22" s="1"/>
      <c r="J22" s="19">
        <f>((J7-J19)/J7)*100</f>
        <v>44.268476621417783</v>
      </c>
      <c r="K22" s="20"/>
      <c r="L22" s="20"/>
      <c r="M22" s="1"/>
      <c r="N22" s="21">
        <f>((N7-N19)/N7)*100</f>
        <v>42.01228878648233</v>
      </c>
      <c r="O22" s="22"/>
      <c r="P22" s="22"/>
    </row>
    <row r="23" spans="1:16" x14ac:dyDescent="0.2">
      <c r="B23" s="7"/>
      <c r="C23" s="7"/>
      <c r="D23" s="7"/>
      <c r="F23" s="8"/>
      <c r="G23" s="8"/>
      <c r="H23" s="8"/>
      <c r="J23" s="9"/>
      <c r="K23" s="9"/>
      <c r="L23" s="9"/>
      <c r="N23" s="10"/>
      <c r="O23" s="10"/>
      <c r="P23" s="10"/>
    </row>
    <row r="24" spans="1:16" ht="20.25" x14ac:dyDescent="0.3">
      <c r="A24" s="26" t="s">
        <v>13</v>
      </c>
      <c r="B24" s="7"/>
      <c r="C24" s="7"/>
      <c r="D24" s="7"/>
      <c r="F24" s="8"/>
      <c r="G24" s="8"/>
      <c r="H24" s="8"/>
      <c r="J24" s="9"/>
      <c r="K24" s="9"/>
      <c r="L24" s="9"/>
      <c r="N24" s="10"/>
      <c r="O24" s="10"/>
      <c r="P24" s="10"/>
    </row>
    <row r="25" spans="1:16" x14ac:dyDescent="0.2">
      <c r="A25" s="24" t="s">
        <v>6</v>
      </c>
      <c r="B25" s="7">
        <v>33.799999999999997</v>
      </c>
      <c r="C25" s="7">
        <v>34.799999999999997</v>
      </c>
      <c r="D25" s="7">
        <v>35.299999999999997</v>
      </c>
      <c r="F25" s="8">
        <v>19.600000000000001</v>
      </c>
      <c r="G25" s="8">
        <v>19.2</v>
      </c>
      <c r="H25" s="8">
        <v>19.899999999999999</v>
      </c>
      <c r="J25" s="9">
        <v>15.4</v>
      </c>
      <c r="K25" s="9">
        <v>14.1</v>
      </c>
      <c r="L25" s="9">
        <v>15</v>
      </c>
      <c r="N25" s="10">
        <v>12.4</v>
      </c>
      <c r="O25" s="10">
        <v>12</v>
      </c>
      <c r="P25" s="10">
        <v>11.1</v>
      </c>
    </row>
    <row r="26" spans="1:16" ht="15" x14ac:dyDescent="0.25">
      <c r="A26" s="27" t="s">
        <v>7</v>
      </c>
      <c r="B26" s="11">
        <f>AVERAGE(B25:D25)</f>
        <v>34.633333333333333</v>
      </c>
      <c r="C26" s="7"/>
      <c r="D26" s="7"/>
      <c r="F26" s="12">
        <f>AVERAGE(F25:H25)</f>
        <v>19.566666666666666</v>
      </c>
      <c r="G26" s="8"/>
      <c r="H26" s="8"/>
      <c r="J26" s="13">
        <f>AVERAGE(J25:L25)</f>
        <v>14.833333333333334</v>
      </c>
      <c r="K26" s="9"/>
      <c r="L26" s="9"/>
      <c r="N26" s="14">
        <f>AVERAGE(N25:P25)</f>
        <v>11.833333333333334</v>
      </c>
      <c r="O26" s="10"/>
      <c r="P26" s="10"/>
    </row>
    <row r="27" spans="1:16" x14ac:dyDescent="0.2">
      <c r="A27" s="24" t="s">
        <v>16</v>
      </c>
      <c r="B27" s="7">
        <v>22.5</v>
      </c>
      <c r="C27" s="7"/>
      <c r="D27" s="7"/>
      <c r="F27" s="8">
        <v>22.5</v>
      </c>
      <c r="G27" s="8"/>
      <c r="H27" s="8"/>
      <c r="J27" s="9">
        <v>22.5</v>
      </c>
      <c r="K27" s="9"/>
      <c r="L27" s="9"/>
      <c r="N27" s="10">
        <v>22.5</v>
      </c>
      <c r="O27" s="10"/>
      <c r="P27" s="10"/>
    </row>
    <row r="28" spans="1:16" x14ac:dyDescent="0.2">
      <c r="A28" s="24" t="s">
        <v>9</v>
      </c>
      <c r="B28" s="7">
        <v>7.53</v>
      </c>
      <c r="C28" s="7"/>
      <c r="D28" s="7"/>
      <c r="F28" s="8">
        <v>7.36</v>
      </c>
      <c r="G28" s="8"/>
      <c r="H28" s="8"/>
      <c r="J28" s="9">
        <v>7.36</v>
      </c>
      <c r="K28" s="9"/>
      <c r="L28" s="9"/>
      <c r="N28" s="10">
        <v>7.26</v>
      </c>
      <c r="O28" s="10"/>
      <c r="P28" s="10"/>
    </row>
    <row r="29" spans="1:16" x14ac:dyDescent="0.2">
      <c r="B29" s="7"/>
      <c r="C29" s="7"/>
      <c r="D29" s="7"/>
      <c r="F29" s="8"/>
      <c r="G29" s="8"/>
      <c r="H29" s="8"/>
      <c r="J29" s="9"/>
      <c r="K29" s="9"/>
      <c r="L29" s="9"/>
      <c r="N29" s="10"/>
      <c r="O29" s="10"/>
      <c r="P29" s="10"/>
    </row>
    <row r="30" spans="1:16" ht="18" x14ac:dyDescent="0.25">
      <c r="A30" s="32" t="s">
        <v>14</v>
      </c>
      <c r="B30" s="15">
        <f>((B7-B26)/B7)*100</f>
        <v>28.196268140981335</v>
      </c>
      <c r="C30" s="16"/>
      <c r="D30" s="16"/>
      <c r="E30" s="1"/>
      <c r="F30" s="17">
        <f>((F7-F26)/F7)*100</f>
        <v>55.019157088122604</v>
      </c>
      <c r="G30" s="18"/>
      <c r="H30" s="18"/>
      <c r="I30" s="1"/>
      <c r="J30" s="19">
        <f>((J7-J26)/J7)*100</f>
        <v>66.440422322775248</v>
      </c>
      <c r="K30" s="20"/>
      <c r="L30" s="20"/>
      <c r="M30" s="1"/>
      <c r="N30" s="21">
        <f>((N7-N26)/N7)*100</f>
        <v>72.734254992319507</v>
      </c>
      <c r="O30" s="22"/>
      <c r="P30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opLeftCell="A37" workbookViewId="0">
      <selection activeCell="R58" sqref="R58"/>
    </sheetView>
  </sheetViews>
  <sheetFormatPr defaultRowHeight="14.25" x14ac:dyDescent="0.2"/>
  <cols>
    <col min="1" max="1" width="44.75" bestFit="1" customWidth="1"/>
  </cols>
  <sheetData>
    <row r="1" spans="1:16" ht="18" x14ac:dyDescent="0.2">
      <c r="A1" s="33" t="s">
        <v>20</v>
      </c>
    </row>
    <row r="3" spans="1:16" ht="18" x14ac:dyDescent="0.25">
      <c r="A3" s="38" t="s">
        <v>29</v>
      </c>
    </row>
    <row r="4" spans="1:16" ht="18" x14ac:dyDescent="0.25">
      <c r="A4" s="25" t="s">
        <v>0</v>
      </c>
      <c r="B4" s="16" t="s">
        <v>1</v>
      </c>
      <c r="C4" s="2"/>
      <c r="D4" s="2"/>
      <c r="E4" s="3"/>
      <c r="F4" s="18" t="s">
        <v>2</v>
      </c>
      <c r="G4" s="4"/>
      <c r="H4" s="4"/>
      <c r="I4" s="3"/>
      <c r="J4" s="20" t="s">
        <v>3</v>
      </c>
      <c r="K4" s="5"/>
      <c r="L4" s="5"/>
      <c r="M4" s="3"/>
      <c r="N4" s="22" t="s">
        <v>4</v>
      </c>
      <c r="O4" s="6"/>
      <c r="P4" s="6"/>
    </row>
    <row r="5" spans="1:16" x14ac:dyDescent="0.2">
      <c r="B5" s="7"/>
      <c r="C5" s="7"/>
      <c r="D5" s="7"/>
      <c r="F5" s="8"/>
      <c r="G5" s="8"/>
      <c r="H5" s="8"/>
      <c r="J5" s="9"/>
      <c r="K5" s="9"/>
      <c r="L5" s="9"/>
      <c r="N5" s="10"/>
      <c r="O5" s="10"/>
      <c r="P5" s="10"/>
    </row>
    <row r="6" spans="1:16" ht="20.25" x14ac:dyDescent="0.3">
      <c r="A6" s="26" t="s">
        <v>5</v>
      </c>
      <c r="B6" s="7"/>
      <c r="C6" s="7"/>
      <c r="D6" s="7"/>
      <c r="F6" s="8"/>
      <c r="G6" s="8"/>
      <c r="H6" s="8"/>
      <c r="J6" s="9"/>
      <c r="K6" s="9"/>
      <c r="L6" s="9"/>
      <c r="N6" s="10"/>
      <c r="O6" s="10"/>
      <c r="P6" s="10"/>
    </row>
    <row r="7" spans="1:16" x14ac:dyDescent="0.2">
      <c r="A7" s="24" t="s">
        <v>6</v>
      </c>
      <c r="B7" s="7">
        <v>50.6</v>
      </c>
      <c r="C7" s="7">
        <v>52.6</v>
      </c>
      <c r="D7" s="7">
        <v>50.6</v>
      </c>
      <c r="F7" s="8">
        <v>48.9</v>
      </c>
      <c r="G7" s="8">
        <v>49.1</v>
      </c>
      <c r="H7" s="8">
        <v>48.7</v>
      </c>
      <c r="J7" s="9">
        <v>48.1</v>
      </c>
      <c r="K7" s="9">
        <v>48.5</v>
      </c>
      <c r="L7" s="9">
        <v>47.9</v>
      </c>
      <c r="N7" s="10">
        <v>49.7</v>
      </c>
      <c r="O7" s="10">
        <v>49.9</v>
      </c>
      <c r="P7" s="10">
        <v>49.6</v>
      </c>
    </row>
    <row r="8" spans="1:16" ht="15" x14ac:dyDescent="0.25">
      <c r="A8" s="27" t="s">
        <v>7</v>
      </c>
      <c r="B8" s="11">
        <f>AVERAGE(B7:D7)</f>
        <v>51.266666666666673</v>
      </c>
      <c r="C8" s="2"/>
      <c r="D8" s="2"/>
      <c r="E8" s="3"/>
      <c r="F8" s="12">
        <f>AVERAGE(F7:H7)</f>
        <v>48.9</v>
      </c>
      <c r="G8" s="4"/>
      <c r="H8" s="4"/>
      <c r="I8" s="3"/>
      <c r="J8" s="13">
        <f>AVERAGE(J7:L7)</f>
        <v>48.166666666666664</v>
      </c>
      <c r="K8" s="5"/>
      <c r="L8" s="5"/>
      <c r="M8" s="3"/>
      <c r="N8" s="14">
        <f>AVERAGE(N7:P7)</f>
        <v>49.733333333333327</v>
      </c>
      <c r="O8" s="6"/>
      <c r="P8" s="6"/>
    </row>
    <row r="9" spans="1:16" ht="15" x14ac:dyDescent="0.25">
      <c r="A9" s="27" t="s">
        <v>8</v>
      </c>
      <c r="B9" s="11">
        <f>_xlfn.STDEV.S(B7:D7)</f>
        <v>1.1547005383792517</v>
      </c>
      <c r="C9" s="2"/>
      <c r="D9" s="2"/>
      <c r="E9" s="3"/>
      <c r="F9" s="12">
        <f>_xlfn.STDEV.S(F7:H7)</f>
        <v>0.19999999999999929</v>
      </c>
      <c r="G9" s="4"/>
      <c r="H9" s="4"/>
      <c r="I9" s="3"/>
      <c r="J9" s="13">
        <f>_xlfn.STDEV.S(J7:L7)</f>
        <v>0.30550504633038983</v>
      </c>
      <c r="K9" s="5"/>
      <c r="L9" s="5"/>
      <c r="M9" s="3"/>
      <c r="N9" s="14">
        <f>_xlfn.STDEV.S(N7:P7)</f>
        <v>0.15275252316519294</v>
      </c>
      <c r="O9" s="6"/>
      <c r="P9" s="6"/>
    </row>
    <row r="10" spans="1:16" x14ac:dyDescent="0.2">
      <c r="A10" s="24" t="s">
        <v>9</v>
      </c>
      <c r="B10" s="7">
        <v>7.1</v>
      </c>
      <c r="C10" s="7"/>
      <c r="D10" s="7"/>
      <c r="F10" s="8">
        <v>7.1</v>
      </c>
      <c r="G10" s="8"/>
      <c r="H10" s="8"/>
      <c r="J10" s="9">
        <v>7.1</v>
      </c>
      <c r="K10" s="9"/>
      <c r="L10" s="9"/>
      <c r="N10" s="10">
        <v>7.1</v>
      </c>
      <c r="O10" s="10"/>
      <c r="P10" s="10"/>
    </row>
    <row r="11" spans="1:16" x14ac:dyDescent="0.2">
      <c r="A11" s="24" t="s">
        <v>10</v>
      </c>
      <c r="B11" s="7">
        <v>7</v>
      </c>
      <c r="C11" s="7"/>
      <c r="D11" s="7"/>
      <c r="F11" s="8">
        <v>6.9</v>
      </c>
      <c r="G11" s="8"/>
      <c r="H11" s="8"/>
      <c r="J11" s="9">
        <v>6.87</v>
      </c>
      <c r="K11" s="9"/>
      <c r="L11" s="9"/>
      <c r="N11" s="10">
        <v>6.84</v>
      </c>
      <c r="O11" s="10"/>
      <c r="P11" s="10"/>
    </row>
    <row r="12" spans="1:16" x14ac:dyDescent="0.2">
      <c r="B12" s="7"/>
      <c r="C12" s="7"/>
      <c r="D12" s="7"/>
      <c r="F12" s="8"/>
      <c r="G12" s="8"/>
      <c r="H12" s="8"/>
      <c r="J12" s="9"/>
      <c r="K12" s="9"/>
      <c r="L12" s="9"/>
      <c r="N12" s="10"/>
      <c r="O12" s="10"/>
      <c r="P12" s="10"/>
    </row>
    <row r="13" spans="1:16" ht="20.25" x14ac:dyDescent="0.3">
      <c r="A13" s="26" t="s">
        <v>17</v>
      </c>
      <c r="B13" s="7"/>
      <c r="C13" s="7"/>
      <c r="D13" s="7"/>
      <c r="F13" s="8"/>
      <c r="G13" s="8"/>
      <c r="H13" s="8"/>
      <c r="J13" s="9"/>
      <c r="K13" s="9"/>
      <c r="L13" s="9"/>
      <c r="N13" s="10"/>
      <c r="O13" s="10"/>
      <c r="P13" s="10"/>
    </row>
    <row r="14" spans="1:16" x14ac:dyDescent="0.2">
      <c r="A14" s="24" t="s">
        <v>6</v>
      </c>
      <c r="B14" s="7">
        <v>45.6</v>
      </c>
      <c r="C14" s="7">
        <v>45.1</v>
      </c>
      <c r="D14" s="7">
        <v>44.9</v>
      </c>
      <c r="F14" s="8">
        <v>33.200000000000003</v>
      </c>
      <c r="G14" s="8">
        <v>35.4</v>
      </c>
      <c r="H14" s="8">
        <v>36</v>
      </c>
      <c r="J14" s="9">
        <v>25.1</v>
      </c>
      <c r="K14" s="9">
        <v>25.4</v>
      </c>
      <c r="L14" s="9">
        <v>25.8</v>
      </c>
      <c r="N14" s="10">
        <v>11.3</v>
      </c>
      <c r="O14" s="10">
        <v>11.2</v>
      </c>
      <c r="P14" s="10">
        <v>11.2</v>
      </c>
    </row>
    <row r="15" spans="1:16" ht="15" x14ac:dyDescent="0.25">
      <c r="A15" s="27" t="s">
        <v>7</v>
      </c>
      <c r="B15" s="11">
        <f>AVERAGE(B14:D14)</f>
        <v>45.199999999999996</v>
      </c>
      <c r="C15" s="7"/>
      <c r="D15" s="7"/>
      <c r="F15" s="12">
        <f>AVERAGE(F14:H14)</f>
        <v>34.866666666666667</v>
      </c>
      <c r="G15" s="8"/>
      <c r="H15" s="8"/>
      <c r="J15" s="13">
        <f>AVERAGE(J14:L14)</f>
        <v>25.433333333333334</v>
      </c>
      <c r="K15" s="9"/>
      <c r="L15" s="9"/>
      <c r="N15" s="14">
        <f>AVERAGE(N14:P14)</f>
        <v>11.233333333333334</v>
      </c>
      <c r="O15" s="10"/>
      <c r="P15" s="10"/>
    </row>
    <row r="16" spans="1:16" ht="15" x14ac:dyDescent="0.25">
      <c r="A16" s="3"/>
      <c r="B16" s="11"/>
      <c r="C16" s="7"/>
      <c r="D16" s="7"/>
      <c r="F16" s="12"/>
      <c r="G16" s="8"/>
      <c r="H16" s="8"/>
      <c r="J16" s="13"/>
      <c r="K16" s="9"/>
      <c r="L16" s="9"/>
      <c r="N16" s="14"/>
      <c r="O16" s="10"/>
      <c r="P16" s="10"/>
    </row>
    <row r="17" spans="1:16" ht="20.25" x14ac:dyDescent="0.3">
      <c r="A17" s="26" t="s">
        <v>11</v>
      </c>
      <c r="B17" s="7"/>
      <c r="C17" s="7"/>
      <c r="D17" s="7"/>
      <c r="F17" s="8"/>
      <c r="G17" s="8"/>
      <c r="H17" s="8"/>
      <c r="J17" s="9"/>
      <c r="K17" s="9"/>
      <c r="L17" s="9"/>
      <c r="N17" s="10"/>
      <c r="O17" s="10"/>
      <c r="P17" s="10"/>
    </row>
    <row r="18" spans="1:16" x14ac:dyDescent="0.2">
      <c r="A18" s="24" t="s">
        <v>6</v>
      </c>
      <c r="B18" s="7">
        <v>43.2</v>
      </c>
      <c r="C18" s="7">
        <v>44.2</v>
      </c>
      <c r="D18" s="7">
        <v>43.9</v>
      </c>
      <c r="F18" s="8">
        <v>17.899999999999999</v>
      </c>
      <c r="G18" s="8">
        <v>18.3</v>
      </c>
      <c r="H18" s="8">
        <v>18.600000000000001</v>
      </c>
      <c r="J18" s="9">
        <v>7.14</v>
      </c>
      <c r="K18" s="9">
        <v>6.54</v>
      </c>
      <c r="L18" s="9">
        <v>6.63</v>
      </c>
      <c r="N18" s="10">
        <v>2.77</v>
      </c>
      <c r="O18" s="10">
        <v>2.9</v>
      </c>
      <c r="P18" s="10">
        <v>2.9</v>
      </c>
    </row>
    <row r="19" spans="1:16" ht="15" x14ac:dyDescent="0.25">
      <c r="A19" s="27" t="s">
        <v>7</v>
      </c>
      <c r="B19" s="11">
        <f>AVERAGE(B18:D18)</f>
        <v>43.766666666666673</v>
      </c>
      <c r="C19" s="7"/>
      <c r="D19" s="7"/>
      <c r="F19" s="12">
        <f>AVERAGE(F18:H18)</f>
        <v>18.266666666666669</v>
      </c>
      <c r="G19" s="8"/>
      <c r="H19" s="8"/>
      <c r="J19" s="13">
        <f>AVERAGE(J18:L18)</f>
        <v>6.77</v>
      </c>
      <c r="K19" s="9"/>
      <c r="L19" s="9"/>
      <c r="N19" s="14">
        <f>AVERAGE(N18:P18)</f>
        <v>2.8566666666666669</v>
      </c>
      <c r="O19" s="10"/>
      <c r="P19" s="10"/>
    </row>
    <row r="20" spans="1:16" x14ac:dyDescent="0.2">
      <c r="B20" s="7"/>
      <c r="C20" s="7"/>
      <c r="D20" s="7"/>
      <c r="F20" s="8"/>
      <c r="G20" s="8"/>
      <c r="H20" s="8"/>
      <c r="J20" s="9"/>
      <c r="K20" s="9"/>
      <c r="L20" s="9"/>
      <c r="N20" s="10"/>
      <c r="O20" s="10"/>
      <c r="P20" s="10"/>
    </row>
    <row r="21" spans="1:16" ht="18" x14ac:dyDescent="0.25">
      <c r="A21" s="27" t="s">
        <v>18</v>
      </c>
      <c r="B21" s="28">
        <f>((B8-B15)/B8)*100</f>
        <v>11.833550065019525</v>
      </c>
      <c r="C21" s="7"/>
      <c r="D21" s="7"/>
      <c r="F21" s="29">
        <f>((F8-F15)/F8)*100</f>
        <v>28.69802317655078</v>
      </c>
      <c r="G21" s="8"/>
      <c r="H21" s="8"/>
      <c r="J21" s="30">
        <f>((J8-J15)/J8)*100</f>
        <v>47.197231833910031</v>
      </c>
      <c r="K21" s="9"/>
      <c r="L21" s="9"/>
      <c r="N21" s="31">
        <f>((N8-N15)/N8)*100</f>
        <v>77.41286863270777</v>
      </c>
      <c r="O21" s="10"/>
      <c r="P21" s="10"/>
    </row>
    <row r="22" spans="1:16" ht="18" x14ac:dyDescent="0.25">
      <c r="A22" s="32" t="s">
        <v>12</v>
      </c>
      <c r="B22" s="15">
        <f>((B8-B19)/B8)*100</f>
        <v>14.629388816644992</v>
      </c>
      <c r="C22" s="16"/>
      <c r="D22" s="16"/>
      <c r="E22" s="1"/>
      <c r="F22" s="17">
        <f>((F8-F19)/F8)*100</f>
        <v>62.644853442399452</v>
      </c>
      <c r="G22" s="18"/>
      <c r="H22" s="18"/>
      <c r="I22" s="1"/>
      <c r="J22" s="19">
        <f>((J8-J19)/J8)*100</f>
        <v>85.944636678200681</v>
      </c>
      <c r="K22" s="20"/>
      <c r="L22" s="20"/>
      <c r="M22" s="1"/>
      <c r="N22" s="21">
        <f>((N8-N19)/N8)*100</f>
        <v>94.256032171581765</v>
      </c>
      <c r="O22" s="22"/>
      <c r="P22" s="22"/>
    </row>
    <row r="23" spans="1:16" x14ac:dyDescent="0.2">
      <c r="B23" s="7"/>
      <c r="C23" s="7"/>
      <c r="D23" s="7"/>
      <c r="F23" s="8"/>
      <c r="G23" s="8"/>
      <c r="H23" s="8"/>
      <c r="J23" s="9"/>
      <c r="K23" s="9"/>
      <c r="L23" s="9"/>
      <c r="N23" s="10"/>
      <c r="O23" s="10"/>
      <c r="P23" s="10"/>
    </row>
    <row r="24" spans="1:16" ht="20.25" x14ac:dyDescent="0.3">
      <c r="A24" s="26" t="s">
        <v>13</v>
      </c>
      <c r="B24" s="7"/>
      <c r="C24" s="7"/>
      <c r="D24" s="7"/>
      <c r="F24" s="8"/>
      <c r="G24" s="8"/>
      <c r="H24" s="8"/>
      <c r="J24" s="9"/>
      <c r="K24" s="9"/>
      <c r="L24" s="9"/>
      <c r="N24" s="10"/>
      <c r="O24" s="10"/>
      <c r="P24" s="10"/>
    </row>
    <row r="25" spans="1:16" x14ac:dyDescent="0.2">
      <c r="A25" s="24" t="s">
        <v>6</v>
      </c>
      <c r="B25" s="7">
        <v>38</v>
      </c>
      <c r="C25" s="7">
        <v>38</v>
      </c>
      <c r="D25" s="7">
        <v>38.299999999999997</v>
      </c>
      <c r="F25" s="8">
        <v>7.42</v>
      </c>
      <c r="G25" s="8">
        <v>7.69</v>
      </c>
      <c r="H25" s="8">
        <v>7.63</v>
      </c>
      <c r="J25" s="9">
        <v>2.2200000000000002</v>
      </c>
      <c r="K25" s="9">
        <v>2.16</v>
      </c>
      <c r="L25" s="9">
        <v>2.29</v>
      </c>
      <c r="N25" s="10">
        <v>1.37</v>
      </c>
      <c r="O25" s="10">
        <v>1.23</v>
      </c>
      <c r="P25" s="10">
        <v>1.24</v>
      </c>
    </row>
    <row r="26" spans="1:16" ht="15" x14ac:dyDescent="0.25">
      <c r="A26" s="27" t="s">
        <v>7</v>
      </c>
      <c r="B26" s="11">
        <f>AVERAGE(B25:D25)</f>
        <v>38.1</v>
      </c>
      <c r="C26" s="7"/>
      <c r="D26" s="7"/>
      <c r="F26" s="12">
        <f>AVERAGE(F25:H25)</f>
        <v>7.5799999999999992</v>
      </c>
      <c r="G26" s="8"/>
      <c r="H26" s="8"/>
      <c r="J26" s="13">
        <f>AVERAGE(J25:L25)</f>
        <v>2.2233333333333336</v>
      </c>
      <c r="K26" s="9"/>
      <c r="L26" s="9"/>
      <c r="N26" s="14">
        <f>AVERAGE(N25:P25)</f>
        <v>1.28</v>
      </c>
      <c r="O26" s="10"/>
      <c r="P26" s="10"/>
    </row>
    <row r="27" spans="1:16" x14ac:dyDescent="0.2">
      <c r="A27" s="24" t="s">
        <v>9</v>
      </c>
      <c r="B27" s="7">
        <v>7.01</v>
      </c>
      <c r="C27" s="7"/>
      <c r="D27" s="7"/>
      <c r="F27" s="8">
        <v>6.95</v>
      </c>
      <c r="G27" s="8"/>
      <c r="H27" s="8"/>
      <c r="J27" s="9">
        <v>6.93</v>
      </c>
      <c r="K27" s="9"/>
      <c r="L27" s="9"/>
      <c r="N27" s="10">
        <v>6.93</v>
      </c>
      <c r="O27" s="10"/>
      <c r="P27" s="10"/>
    </row>
    <row r="28" spans="1:16" x14ac:dyDescent="0.2">
      <c r="B28" s="7"/>
      <c r="C28" s="7"/>
      <c r="D28" s="7"/>
      <c r="F28" s="8"/>
      <c r="G28" s="8"/>
      <c r="H28" s="8"/>
      <c r="J28" s="9"/>
      <c r="K28" s="9"/>
      <c r="L28" s="9"/>
      <c r="N28" s="10"/>
      <c r="O28" s="10"/>
      <c r="P28" s="10"/>
    </row>
    <row r="29" spans="1:16" ht="18" x14ac:dyDescent="0.25">
      <c r="A29" s="32" t="s">
        <v>14</v>
      </c>
      <c r="B29" s="15">
        <f>((B8-B26)/B8)*100</f>
        <v>25.68270481144344</v>
      </c>
      <c r="C29" s="16"/>
      <c r="D29" s="16"/>
      <c r="E29" s="1"/>
      <c r="F29" s="17">
        <f>((F8-F26)/F8)*100</f>
        <v>84.498977505112478</v>
      </c>
      <c r="G29" s="18"/>
      <c r="H29" s="18"/>
      <c r="I29" s="1"/>
      <c r="J29" s="19">
        <f>((J8-J26)/J8)*100</f>
        <v>95.384083044982688</v>
      </c>
      <c r="K29" s="20"/>
      <c r="L29" s="20"/>
      <c r="M29" s="1"/>
      <c r="N29" s="21">
        <f>((N8-N26)/N8)*100</f>
        <v>97.426273458445039</v>
      </c>
      <c r="O29" s="22"/>
      <c r="P29" s="22"/>
    </row>
    <row r="32" spans="1:16" ht="18" x14ac:dyDescent="0.25">
      <c r="A32" s="38" t="s">
        <v>30</v>
      </c>
    </row>
    <row r="33" spans="1:16" ht="18" x14ac:dyDescent="0.25">
      <c r="A33" s="25" t="s">
        <v>0</v>
      </c>
      <c r="B33" s="16" t="s">
        <v>1</v>
      </c>
      <c r="C33" s="2"/>
      <c r="D33" s="2"/>
      <c r="E33" s="3"/>
      <c r="F33" s="18" t="s">
        <v>2</v>
      </c>
      <c r="G33" s="4"/>
      <c r="H33" s="4"/>
      <c r="I33" s="3"/>
      <c r="J33" s="20" t="s">
        <v>3</v>
      </c>
      <c r="K33" s="5"/>
      <c r="L33" s="5"/>
      <c r="M33" s="3"/>
      <c r="N33" s="22" t="s">
        <v>4</v>
      </c>
      <c r="O33" s="6"/>
      <c r="P33" s="6"/>
    </row>
    <row r="34" spans="1:16" x14ac:dyDescent="0.2">
      <c r="B34" s="7"/>
      <c r="C34" s="7"/>
      <c r="D34" s="7"/>
      <c r="F34" s="8"/>
      <c r="G34" s="8"/>
      <c r="H34" s="8"/>
      <c r="J34" s="9"/>
      <c r="K34" s="9"/>
      <c r="L34" s="9"/>
      <c r="N34" s="10"/>
      <c r="O34" s="10"/>
      <c r="P34" s="10"/>
    </row>
    <row r="35" spans="1:16" ht="20.25" x14ac:dyDescent="0.3">
      <c r="A35" s="26" t="s">
        <v>5</v>
      </c>
      <c r="B35" s="7"/>
      <c r="C35" s="7"/>
      <c r="D35" s="7"/>
      <c r="F35" s="8"/>
      <c r="G35" s="8"/>
      <c r="H35" s="8"/>
      <c r="J35" s="9"/>
      <c r="K35" s="9"/>
      <c r="L35" s="9"/>
      <c r="N35" s="10"/>
      <c r="O35" s="10"/>
      <c r="P35" s="10"/>
    </row>
    <row r="36" spans="1:16" x14ac:dyDescent="0.2">
      <c r="A36" s="24" t="s">
        <v>6</v>
      </c>
      <c r="B36" s="7">
        <v>51.3</v>
      </c>
      <c r="C36" s="7">
        <v>52.1</v>
      </c>
      <c r="D36" s="7">
        <v>51.4</v>
      </c>
      <c r="F36" s="8">
        <v>52.3</v>
      </c>
      <c r="G36" s="8">
        <v>51.9</v>
      </c>
      <c r="H36" s="8">
        <v>51.7</v>
      </c>
      <c r="J36" s="9">
        <v>50.7</v>
      </c>
      <c r="K36" s="9">
        <v>51.3</v>
      </c>
      <c r="L36" s="9">
        <v>51.8</v>
      </c>
      <c r="N36" s="10">
        <v>52.3</v>
      </c>
      <c r="O36" s="10">
        <v>51.3</v>
      </c>
      <c r="P36" s="10">
        <v>53</v>
      </c>
    </row>
    <row r="37" spans="1:16" ht="15" x14ac:dyDescent="0.25">
      <c r="A37" s="27" t="s">
        <v>7</v>
      </c>
      <c r="B37" s="11">
        <f>AVERAGE(B36:D36)</f>
        <v>51.6</v>
      </c>
      <c r="C37" s="2"/>
      <c r="D37" s="2"/>
      <c r="E37" s="3"/>
      <c r="F37" s="12">
        <f>AVERAGE(F36:H36)</f>
        <v>51.966666666666661</v>
      </c>
      <c r="G37" s="4"/>
      <c r="H37" s="4"/>
      <c r="I37" s="3"/>
      <c r="J37" s="13">
        <f>AVERAGE(J36:L36)</f>
        <v>51.266666666666673</v>
      </c>
      <c r="K37" s="5"/>
      <c r="L37" s="5"/>
      <c r="M37" s="3"/>
      <c r="N37" s="14">
        <f>AVERAGE(N36:P36)</f>
        <v>52.199999999999996</v>
      </c>
      <c r="O37" s="6"/>
      <c r="P37" s="6"/>
    </row>
    <row r="38" spans="1:16" ht="15" x14ac:dyDescent="0.25">
      <c r="A38" s="27" t="s">
        <v>8</v>
      </c>
      <c r="B38" s="11">
        <f>_xlfn.STDEV.S(B36:D36)</f>
        <v>0.4358898943540695</v>
      </c>
      <c r="C38" s="2"/>
      <c r="D38" s="2"/>
      <c r="E38" s="3"/>
      <c r="F38" s="12">
        <f>_xlfn.STDEV.S(F36:H36)</f>
        <v>0.30550504633038672</v>
      </c>
      <c r="G38" s="4"/>
      <c r="H38" s="4"/>
      <c r="I38" s="3"/>
      <c r="J38" s="13">
        <f>_xlfn.STDEV.S(J36:L36)</f>
        <v>0.55075705472860725</v>
      </c>
      <c r="K38" s="5"/>
      <c r="L38" s="5"/>
      <c r="M38" s="3"/>
      <c r="N38" s="14">
        <f>_xlfn.STDEV.S(N36:P36)</f>
        <v>0.85440037453175444</v>
      </c>
      <c r="O38" s="6"/>
      <c r="P38" s="6"/>
    </row>
    <row r="39" spans="1:16" x14ac:dyDescent="0.2">
      <c r="A39" s="24" t="s">
        <v>9</v>
      </c>
      <c r="B39" s="7">
        <v>6.84</v>
      </c>
      <c r="C39" s="7"/>
      <c r="D39" s="7"/>
      <c r="F39" s="8">
        <v>6.85</v>
      </c>
      <c r="G39" s="8"/>
      <c r="H39" s="8"/>
      <c r="J39" s="9">
        <v>6.8</v>
      </c>
      <c r="K39" s="9"/>
      <c r="L39" s="9"/>
      <c r="N39" s="10">
        <v>6.82</v>
      </c>
      <c r="O39" s="10"/>
      <c r="P39" s="10"/>
    </row>
    <row r="40" spans="1:16" x14ac:dyDescent="0.2">
      <c r="A40" s="24" t="s">
        <v>10</v>
      </c>
      <c r="B40" s="7">
        <v>6.87</v>
      </c>
      <c r="C40" s="7"/>
      <c r="D40" s="7"/>
      <c r="F40" s="8">
        <v>6.87</v>
      </c>
      <c r="G40" s="8"/>
      <c r="H40" s="8"/>
      <c r="J40" s="9">
        <v>6.81</v>
      </c>
      <c r="K40" s="9"/>
      <c r="L40" s="9"/>
      <c r="N40" s="10">
        <v>6.81</v>
      </c>
      <c r="O40" s="10"/>
      <c r="P40" s="10"/>
    </row>
    <row r="41" spans="1:16" x14ac:dyDescent="0.2">
      <c r="B41" s="7"/>
      <c r="C41" s="7"/>
      <c r="D41" s="7"/>
      <c r="F41" s="8"/>
      <c r="G41" s="8"/>
      <c r="H41" s="8"/>
      <c r="J41" s="9"/>
      <c r="K41" s="9"/>
      <c r="L41" s="9"/>
      <c r="N41" s="10"/>
      <c r="O41" s="10"/>
      <c r="P41" s="10"/>
    </row>
    <row r="42" spans="1:16" ht="20.25" x14ac:dyDescent="0.3">
      <c r="A42" s="26" t="s">
        <v>17</v>
      </c>
      <c r="B42" s="7"/>
      <c r="C42" s="7"/>
      <c r="D42" s="7"/>
      <c r="F42" s="8"/>
      <c r="G42" s="8"/>
      <c r="H42" s="8"/>
      <c r="J42" s="9"/>
      <c r="K42" s="9"/>
      <c r="L42" s="9"/>
      <c r="N42" s="10"/>
      <c r="O42" s="10"/>
      <c r="P42" s="10"/>
    </row>
    <row r="43" spans="1:16" x14ac:dyDescent="0.2">
      <c r="A43" s="24" t="s">
        <v>6</v>
      </c>
      <c r="B43" s="7">
        <v>47.2</v>
      </c>
      <c r="C43" s="7">
        <v>47.5</v>
      </c>
      <c r="D43" s="7">
        <v>47.1</v>
      </c>
      <c r="F43" s="8">
        <v>31.4</v>
      </c>
      <c r="G43" s="8">
        <v>31.2</v>
      </c>
      <c r="H43" s="8">
        <v>30.6</v>
      </c>
      <c r="J43" s="9">
        <v>26</v>
      </c>
      <c r="K43" s="9">
        <v>26.3</v>
      </c>
      <c r="L43" s="9">
        <v>26</v>
      </c>
      <c r="N43" s="10">
        <v>25.9</v>
      </c>
      <c r="O43" s="10">
        <v>26.2</v>
      </c>
      <c r="P43" s="10">
        <v>24.9</v>
      </c>
    </row>
    <row r="44" spans="1:16" ht="15" x14ac:dyDescent="0.25">
      <c r="A44" s="27" t="s">
        <v>7</v>
      </c>
      <c r="B44" s="11">
        <f>AVERAGE(B43:D43)</f>
        <v>47.266666666666673</v>
      </c>
      <c r="C44" s="7"/>
      <c r="D44" s="7"/>
      <c r="F44" s="12">
        <f>AVERAGE(F43:H43)</f>
        <v>31.066666666666663</v>
      </c>
      <c r="G44" s="8"/>
      <c r="H44" s="8"/>
      <c r="J44" s="13">
        <f>AVERAGE(J43:L43)</f>
        <v>26.099999999999998</v>
      </c>
      <c r="K44" s="9"/>
      <c r="L44" s="9"/>
      <c r="N44" s="14">
        <f>AVERAGE(N43:P43)</f>
        <v>25.666666666666668</v>
      </c>
      <c r="O44" s="10"/>
      <c r="P44" s="10"/>
    </row>
    <row r="45" spans="1:16" ht="15" x14ac:dyDescent="0.25">
      <c r="A45" s="3"/>
      <c r="B45" s="11"/>
      <c r="C45" s="7"/>
      <c r="D45" s="7"/>
      <c r="F45" s="12"/>
      <c r="G45" s="8"/>
      <c r="H45" s="8"/>
      <c r="J45" s="13"/>
      <c r="K45" s="9"/>
      <c r="L45" s="9"/>
      <c r="N45" s="14"/>
      <c r="O45" s="10"/>
      <c r="P45" s="10"/>
    </row>
    <row r="46" spans="1:16" ht="20.25" x14ac:dyDescent="0.3">
      <c r="A46" s="26" t="s">
        <v>11</v>
      </c>
      <c r="B46" s="7"/>
      <c r="C46" s="7"/>
      <c r="D46" s="7"/>
      <c r="F46" s="8"/>
      <c r="G46" s="8"/>
      <c r="H46" s="8"/>
      <c r="J46" s="9"/>
      <c r="K46" s="9"/>
      <c r="L46" s="9"/>
      <c r="N46" s="10"/>
      <c r="O46" s="10"/>
      <c r="P46" s="10"/>
    </row>
    <row r="47" spans="1:16" x14ac:dyDescent="0.2">
      <c r="A47" s="24" t="s">
        <v>6</v>
      </c>
      <c r="B47" s="7">
        <v>44.6</v>
      </c>
      <c r="C47" s="7">
        <v>44.8</v>
      </c>
      <c r="D47" s="7">
        <v>43.9</v>
      </c>
      <c r="F47" s="8">
        <v>11.5</v>
      </c>
      <c r="G47" s="8">
        <v>12</v>
      </c>
      <c r="H47" s="8">
        <v>11.6</v>
      </c>
      <c r="J47" s="9">
        <v>6.76</v>
      </c>
      <c r="K47" s="9">
        <v>6.13</v>
      </c>
      <c r="L47" s="9">
        <v>6.64</v>
      </c>
      <c r="N47" s="10">
        <v>4</v>
      </c>
      <c r="O47" s="10">
        <v>3.9</v>
      </c>
      <c r="P47" s="10">
        <v>3.88</v>
      </c>
    </row>
    <row r="48" spans="1:16" ht="15" x14ac:dyDescent="0.25">
      <c r="A48" s="27" t="s">
        <v>7</v>
      </c>
      <c r="B48" s="11">
        <f>AVERAGE(B47:D47)</f>
        <v>44.433333333333337</v>
      </c>
      <c r="C48" s="7"/>
      <c r="D48" s="7"/>
      <c r="F48" s="12">
        <f>AVERAGE(F47:H47)</f>
        <v>11.700000000000001</v>
      </c>
      <c r="G48" s="8"/>
      <c r="H48" s="8"/>
      <c r="J48" s="13">
        <f>AVERAGE(J47:L47)</f>
        <v>6.5100000000000007</v>
      </c>
      <c r="K48" s="9"/>
      <c r="L48" s="9"/>
      <c r="N48" s="14">
        <f>AVERAGE(N47:P47)</f>
        <v>3.9266666666666672</v>
      </c>
      <c r="O48" s="10"/>
      <c r="P48" s="10"/>
    </row>
    <row r="49" spans="1:16" x14ac:dyDescent="0.2">
      <c r="B49" s="7"/>
      <c r="C49" s="7"/>
      <c r="D49" s="7"/>
      <c r="F49" s="8"/>
      <c r="G49" s="8"/>
      <c r="H49" s="8"/>
      <c r="J49" s="9"/>
      <c r="K49" s="9"/>
      <c r="L49" s="9"/>
      <c r="N49" s="10"/>
      <c r="O49" s="10"/>
      <c r="P49" s="10"/>
    </row>
    <row r="50" spans="1:16" ht="18" x14ac:dyDescent="0.25">
      <c r="A50" s="27" t="s">
        <v>18</v>
      </c>
      <c r="B50" s="28">
        <f>((B37-B44)/B37)*100</f>
        <v>8.3979328165374589</v>
      </c>
      <c r="C50" s="7"/>
      <c r="D50" s="7"/>
      <c r="F50" s="29">
        <f>((F37-F44)/F37)*100</f>
        <v>40.21808851828095</v>
      </c>
      <c r="G50" s="8"/>
      <c r="H50" s="8"/>
      <c r="J50" s="30">
        <f>((J37-J44)/J37)*100</f>
        <v>49.089726918075435</v>
      </c>
      <c r="K50" s="9"/>
      <c r="L50" s="9"/>
      <c r="N50" s="31">
        <f>((N37-N44)/N37)*100</f>
        <v>50.830140485312889</v>
      </c>
      <c r="O50" s="10"/>
      <c r="P50" s="10"/>
    </row>
    <row r="51" spans="1:16" ht="18" x14ac:dyDescent="0.25">
      <c r="A51" s="32" t="s">
        <v>12</v>
      </c>
      <c r="B51" s="15">
        <f>((B37-B48)/B37)*100</f>
        <v>13.888888888888884</v>
      </c>
      <c r="C51" s="16"/>
      <c r="D51" s="16"/>
      <c r="E51" s="1"/>
      <c r="F51" s="17">
        <f>((F37-F48)/F37)*100</f>
        <v>77.485567671584349</v>
      </c>
      <c r="G51" s="18"/>
      <c r="H51" s="18"/>
      <c r="I51" s="1"/>
      <c r="J51" s="19">
        <f>((J37-J48)/J37)*100</f>
        <v>87.301690507152159</v>
      </c>
      <c r="K51" s="20"/>
      <c r="L51" s="20"/>
      <c r="M51" s="1"/>
      <c r="N51" s="21">
        <f>((N37-N48)/N37)*100</f>
        <v>92.477650063856956</v>
      </c>
      <c r="O51" s="22"/>
      <c r="P51" s="22"/>
    </row>
    <row r="52" spans="1:16" x14ac:dyDescent="0.2">
      <c r="B52" s="7"/>
      <c r="C52" s="7"/>
      <c r="D52" s="7"/>
      <c r="F52" s="8"/>
      <c r="G52" s="8"/>
      <c r="H52" s="8"/>
      <c r="J52" s="9"/>
      <c r="K52" s="9"/>
      <c r="L52" s="9"/>
      <c r="N52" s="10"/>
      <c r="O52" s="10"/>
      <c r="P52" s="10"/>
    </row>
    <row r="53" spans="1:16" ht="20.25" x14ac:dyDescent="0.3">
      <c r="A53" s="26" t="s">
        <v>13</v>
      </c>
      <c r="B53" s="7"/>
      <c r="C53" s="7"/>
      <c r="D53" s="7"/>
      <c r="F53" s="8"/>
      <c r="G53" s="8"/>
      <c r="H53" s="8"/>
      <c r="J53" s="9"/>
      <c r="K53" s="9"/>
      <c r="L53" s="9"/>
      <c r="N53" s="10"/>
      <c r="O53" s="10"/>
      <c r="P53" s="10"/>
    </row>
    <row r="54" spans="1:16" x14ac:dyDescent="0.2">
      <c r="A54" s="24" t="s">
        <v>6</v>
      </c>
      <c r="B54" s="7">
        <v>37.799999999999997</v>
      </c>
      <c r="C54" s="7">
        <v>36.1</v>
      </c>
      <c r="D54" s="7">
        <v>37.799999999999997</v>
      </c>
      <c r="F54" s="8">
        <v>4.32</v>
      </c>
      <c r="G54" s="8">
        <v>4.46</v>
      </c>
      <c r="H54" s="8">
        <v>4.05</v>
      </c>
      <c r="J54" s="9">
        <v>2.86</v>
      </c>
      <c r="K54" s="9">
        <v>2.56</v>
      </c>
      <c r="L54" s="9">
        <v>2.36</v>
      </c>
      <c r="N54" s="10">
        <v>1.1399999999999999</v>
      </c>
      <c r="O54" s="10">
        <v>1.23</v>
      </c>
      <c r="P54" s="10">
        <v>1.21</v>
      </c>
    </row>
    <row r="55" spans="1:16" ht="15" x14ac:dyDescent="0.25">
      <c r="A55" s="27" t="s">
        <v>7</v>
      </c>
      <c r="B55" s="11">
        <f>AVERAGE(B54:D54)</f>
        <v>37.233333333333334</v>
      </c>
      <c r="C55" s="7"/>
      <c r="D55" s="7"/>
      <c r="F55" s="12">
        <f>AVERAGE(F54:H54)</f>
        <v>4.2766666666666673</v>
      </c>
      <c r="G55" s="8"/>
      <c r="H55" s="8"/>
      <c r="J55" s="13">
        <f>AVERAGE(J54:L54)</f>
        <v>2.5933333333333333</v>
      </c>
      <c r="K55" s="9"/>
      <c r="L55" s="9"/>
      <c r="N55" s="14">
        <f>AVERAGE(N54:P54)</f>
        <v>1.1933333333333334</v>
      </c>
      <c r="O55" s="10"/>
      <c r="P55" s="10"/>
    </row>
    <row r="56" spans="1:16" x14ac:dyDescent="0.2">
      <c r="A56" s="24" t="s">
        <v>9</v>
      </c>
      <c r="B56" s="7">
        <v>6.8</v>
      </c>
      <c r="C56" s="7"/>
      <c r="D56" s="7"/>
      <c r="F56" s="8">
        <v>6.7</v>
      </c>
      <c r="G56" s="8"/>
      <c r="H56" s="8"/>
      <c r="J56" s="9">
        <v>6.8</v>
      </c>
      <c r="K56" s="9"/>
      <c r="L56" s="9"/>
      <c r="N56" s="10">
        <v>6.9</v>
      </c>
      <c r="O56" s="10"/>
      <c r="P56" s="10"/>
    </row>
    <row r="57" spans="1:16" x14ac:dyDescent="0.2">
      <c r="B57" s="7"/>
      <c r="C57" s="7"/>
      <c r="D57" s="7"/>
      <c r="F57" s="8"/>
      <c r="G57" s="8"/>
      <c r="H57" s="8"/>
      <c r="J57" s="9"/>
      <c r="K57" s="9"/>
      <c r="L57" s="9"/>
      <c r="N57" s="10"/>
      <c r="O57" s="10"/>
      <c r="P57" s="10"/>
    </row>
    <row r="58" spans="1:16" ht="18" x14ac:dyDescent="0.25">
      <c r="A58" s="32" t="s">
        <v>14</v>
      </c>
      <c r="B58" s="15">
        <f>((B37-B55)/B37)*100</f>
        <v>27.842377260981909</v>
      </c>
      <c r="C58" s="16"/>
      <c r="D58" s="16"/>
      <c r="E58" s="1"/>
      <c r="F58" s="17">
        <f>((F37-F55)/F37)*100</f>
        <v>91.770365618986531</v>
      </c>
      <c r="G58" s="18"/>
      <c r="H58" s="18"/>
      <c r="I58" s="1"/>
      <c r="J58" s="19">
        <f>((J37-J55)/J37)*100</f>
        <v>94.94148244473341</v>
      </c>
      <c r="K58" s="20"/>
      <c r="L58" s="20"/>
      <c r="M58" s="1"/>
      <c r="N58" s="21">
        <f>((N37-N55)/N37)*100</f>
        <v>97.713920817369086</v>
      </c>
      <c r="O58" s="22"/>
      <c r="P58" s="22"/>
    </row>
    <row r="61" spans="1:16" ht="18" x14ac:dyDescent="0.25">
      <c r="A61" s="38" t="s">
        <v>31</v>
      </c>
    </row>
    <row r="62" spans="1:16" ht="18" x14ac:dyDescent="0.25">
      <c r="A62" s="25" t="s">
        <v>0</v>
      </c>
      <c r="B62" s="16" t="s">
        <v>1</v>
      </c>
      <c r="C62" s="2"/>
      <c r="D62" s="2"/>
      <c r="E62" s="3"/>
      <c r="F62" s="18" t="s">
        <v>2</v>
      </c>
      <c r="G62" s="4"/>
      <c r="H62" s="4"/>
      <c r="I62" s="3"/>
      <c r="J62" s="20" t="s">
        <v>3</v>
      </c>
      <c r="K62" s="5"/>
      <c r="L62" s="5"/>
      <c r="M62" s="3"/>
      <c r="N62" s="22" t="s">
        <v>4</v>
      </c>
      <c r="O62" s="6"/>
      <c r="P62" s="6"/>
    </row>
    <row r="63" spans="1:16" x14ac:dyDescent="0.2">
      <c r="B63" s="7"/>
      <c r="C63" s="7"/>
      <c r="D63" s="7"/>
      <c r="F63" s="8"/>
      <c r="G63" s="8"/>
      <c r="H63" s="8"/>
      <c r="J63" s="9"/>
      <c r="K63" s="9"/>
      <c r="L63" s="9"/>
      <c r="N63" s="10"/>
      <c r="O63" s="10"/>
      <c r="P63" s="10"/>
    </row>
    <row r="64" spans="1:16" ht="20.25" x14ac:dyDescent="0.3">
      <c r="A64" s="26" t="s">
        <v>5</v>
      </c>
      <c r="B64" s="7"/>
      <c r="C64" s="7"/>
      <c r="D64" s="7"/>
      <c r="F64" s="8"/>
      <c r="G64" s="8"/>
      <c r="H64" s="8"/>
      <c r="J64" s="9"/>
      <c r="K64" s="9"/>
      <c r="L64" s="9"/>
      <c r="N64" s="10"/>
      <c r="O64" s="10"/>
      <c r="P64" s="10"/>
    </row>
    <row r="65" spans="1:16" x14ac:dyDescent="0.2">
      <c r="A65" s="24" t="s">
        <v>6</v>
      </c>
      <c r="B65" s="7">
        <v>53.9</v>
      </c>
      <c r="C65" s="7">
        <v>55.1</v>
      </c>
      <c r="D65" s="7">
        <v>52.1</v>
      </c>
      <c r="F65" s="8">
        <v>49.1</v>
      </c>
      <c r="G65" s="8">
        <v>51</v>
      </c>
      <c r="H65" s="8">
        <v>52.1</v>
      </c>
      <c r="J65" s="9">
        <v>48.5</v>
      </c>
      <c r="K65" s="9">
        <v>48.4</v>
      </c>
      <c r="L65" s="9">
        <v>48.2</v>
      </c>
      <c r="N65" s="10">
        <v>48.5</v>
      </c>
      <c r="O65" s="10">
        <v>49.5</v>
      </c>
      <c r="P65" s="10">
        <v>48.9</v>
      </c>
    </row>
    <row r="66" spans="1:16" ht="15" x14ac:dyDescent="0.25">
      <c r="A66" s="27" t="s">
        <v>7</v>
      </c>
      <c r="B66" s="11">
        <f>AVERAGE(B65:D65)</f>
        <v>53.699999999999996</v>
      </c>
      <c r="C66" s="2"/>
      <c r="D66" s="2"/>
      <c r="E66" s="3"/>
      <c r="F66" s="12">
        <f>AVERAGE(F65:H65)</f>
        <v>50.733333333333327</v>
      </c>
      <c r="G66" s="4"/>
      <c r="H66" s="4"/>
      <c r="I66" s="3"/>
      <c r="J66" s="13">
        <f>AVERAGE(J65:L65)</f>
        <v>48.366666666666674</v>
      </c>
      <c r="K66" s="5"/>
      <c r="L66" s="5"/>
      <c r="M66" s="3"/>
      <c r="N66" s="14">
        <f>AVERAGE(N65:P65)</f>
        <v>48.966666666666669</v>
      </c>
      <c r="O66" s="6"/>
      <c r="P66" s="6"/>
    </row>
    <row r="67" spans="1:16" ht="15" x14ac:dyDescent="0.25">
      <c r="A67" s="27" t="s">
        <v>8</v>
      </c>
      <c r="B67" s="11">
        <f>_xlfn.STDEV.S(B65:D65)</f>
        <v>1.5099668870541498</v>
      </c>
      <c r="C67" s="2"/>
      <c r="D67" s="2"/>
      <c r="E67" s="3"/>
      <c r="F67" s="12">
        <f>_xlfn.STDEV.S(F65:H65)</f>
        <v>1.5176736583776278</v>
      </c>
      <c r="G67" s="4"/>
      <c r="H67" s="4"/>
      <c r="I67" s="3"/>
      <c r="J67" s="13">
        <f>_xlfn.STDEV.S(J65:L65)</f>
        <v>0.15275252316519294</v>
      </c>
      <c r="K67" s="5"/>
      <c r="L67" s="5"/>
      <c r="M67" s="3"/>
      <c r="N67" s="14">
        <f>_xlfn.STDEV.S(N65:P65)</f>
        <v>0.50332229568471676</v>
      </c>
      <c r="O67" s="6"/>
      <c r="P67" s="6"/>
    </row>
    <row r="68" spans="1:16" x14ac:dyDescent="0.2">
      <c r="A68" s="24" t="s">
        <v>9</v>
      </c>
      <c r="B68" s="7">
        <v>6.84</v>
      </c>
      <c r="C68" s="7"/>
      <c r="D68" s="7"/>
      <c r="F68" s="8">
        <v>6.78</v>
      </c>
      <c r="G68" s="8"/>
      <c r="H68" s="8"/>
      <c r="J68" s="9">
        <v>6.73</v>
      </c>
      <c r="K68" s="9"/>
      <c r="L68" s="9"/>
      <c r="N68" s="10">
        <v>6.74</v>
      </c>
      <c r="O68" s="10"/>
      <c r="P68" s="10"/>
    </row>
    <row r="69" spans="1:16" x14ac:dyDescent="0.2">
      <c r="A69" s="24" t="s">
        <v>10</v>
      </c>
      <c r="B69" s="7">
        <v>6.79</v>
      </c>
      <c r="C69" s="7"/>
      <c r="D69" s="7"/>
      <c r="F69" s="8">
        <v>6.74</v>
      </c>
      <c r="G69" s="8"/>
      <c r="H69" s="8"/>
      <c r="J69" s="9">
        <v>6.69</v>
      </c>
      <c r="K69" s="9"/>
      <c r="L69" s="9"/>
      <c r="N69" s="10">
        <v>6.7</v>
      </c>
      <c r="O69" s="10"/>
      <c r="P69" s="10"/>
    </row>
    <row r="70" spans="1:16" x14ac:dyDescent="0.2">
      <c r="B70" s="7"/>
      <c r="C70" s="7"/>
      <c r="D70" s="7"/>
      <c r="F70" s="8"/>
      <c r="G70" s="8"/>
      <c r="H70" s="8"/>
      <c r="J70" s="9"/>
      <c r="K70" s="9"/>
      <c r="L70" s="9"/>
      <c r="N70" s="10"/>
      <c r="O70" s="10"/>
      <c r="P70" s="10"/>
    </row>
    <row r="71" spans="1:16" ht="20.25" x14ac:dyDescent="0.3">
      <c r="A71" s="26" t="s">
        <v>17</v>
      </c>
      <c r="B71" s="7"/>
      <c r="C71" s="7"/>
      <c r="D71" s="7"/>
      <c r="F71" s="8"/>
      <c r="G71" s="8"/>
      <c r="H71" s="8"/>
      <c r="J71" s="9"/>
      <c r="K71" s="9"/>
      <c r="L71" s="9"/>
      <c r="N71" s="10"/>
      <c r="O71" s="10"/>
      <c r="P71" s="10"/>
    </row>
    <row r="72" spans="1:16" x14ac:dyDescent="0.2">
      <c r="A72" s="24" t="s">
        <v>6</v>
      </c>
      <c r="B72" s="7">
        <v>34.4</v>
      </c>
      <c r="C72" s="7">
        <v>35.4</v>
      </c>
      <c r="D72" s="7">
        <v>36.5</v>
      </c>
      <c r="F72" s="8">
        <v>28.3</v>
      </c>
      <c r="G72" s="8">
        <v>28.3</v>
      </c>
      <c r="H72" s="8">
        <v>27.3</v>
      </c>
      <c r="J72" s="9">
        <v>22.6</v>
      </c>
      <c r="K72" s="9">
        <v>22.7</v>
      </c>
      <c r="L72" s="9">
        <v>22</v>
      </c>
      <c r="N72" s="10">
        <v>20.3</v>
      </c>
      <c r="O72" s="10">
        <v>19.2</v>
      </c>
      <c r="P72" s="10">
        <v>18.600000000000001</v>
      </c>
    </row>
    <row r="73" spans="1:16" ht="15" x14ac:dyDescent="0.25">
      <c r="A73" s="27" t="s">
        <v>7</v>
      </c>
      <c r="B73" s="11">
        <f>AVERAGE(B72:D72)</f>
        <v>35.43333333333333</v>
      </c>
      <c r="C73" s="7"/>
      <c r="D73" s="7"/>
      <c r="F73" s="12">
        <f>AVERAGE(F72:H72)</f>
        <v>27.966666666666669</v>
      </c>
      <c r="G73" s="8"/>
      <c r="H73" s="8"/>
      <c r="J73" s="13">
        <f>AVERAGE(J72:L72)</f>
        <v>22.433333333333334</v>
      </c>
      <c r="K73" s="9"/>
      <c r="L73" s="9"/>
      <c r="N73" s="14">
        <f>AVERAGE(N72:P72)</f>
        <v>19.366666666666667</v>
      </c>
      <c r="O73" s="10"/>
      <c r="P73" s="10"/>
    </row>
    <row r="74" spans="1:16" ht="15" x14ac:dyDescent="0.25">
      <c r="A74" s="3"/>
      <c r="B74" s="11"/>
      <c r="C74" s="7"/>
      <c r="D74" s="7"/>
      <c r="F74" s="12"/>
      <c r="G74" s="8"/>
      <c r="H74" s="8"/>
      <c r="J74" s="13"/>
      <c r="K74" s="9"/>
      <c r="L74" s="9"/>
      <c r="N74" s="14"/>
      <c r="O74" s="10"/>
      <c r="P74" s="10"/>
    </row>
    <row r="75" spans="1:16" ht="20.25" x14ac:dyDescent="0.3">
      <c r="A75" s="26" t="s">
        <v>11</v>
      </c>
      <c r="B75" s="7"/>
      <c r="C75" s="7"/>
      <c r="D75" s="7"/>
      <c r="F75" s="8"/>
      <c r="G75" s="8"/>
      <c r="H75" s="8"/>
      <c r="J75" s="9"/>
      <c r="K75" s="9"/>
      <c r="L75" s="9"/>
      <c r="N75" s="10"/>
      <c r="O75" s="10"/>
      <c r="P75" s="10"/>
    </row>
    <row r="76" spans="1:16" x14ac:dyDescent="0.2">
      <c r="A76" s="24" t="s">
        <v>6</v>
      </c>
      <c r="B76" s="7">
        <v>31.2</v>
      </c>
      <c r="C76" s="7">
        <v>30.1</v>
      </c>
      <c r="D76" s="7">
        <v>31.7</v>
      </c>
      <c r="F76" s="8">
        <v>14</v>
      </c>
      <c r="G76" s="8">
        <v>13.4</v>
      </c>
      <c r="H76" s="8">
        <v>13.2</v>
      </c>
      <c r="J76" s="9">
        <v>6.5</v>
      </c>
      <c r="K76" s="9">
        <v>5.91</v>
      </c>
      <c r="L76" s="9">
        <v>6.62</v>
      </c>
      <c r="N76" s="10">
        <v>3.7</v>
      </c>
      <c r="O76" s="10">
        <v>3.05</v>
      </c>
      <c r="P76" s="10">
        <v>3.08</v>
      </c>
    </row>
    <row r="77" spans="1:16" ht="15" x14ac:dyDescent="0.25">
      <c r="A77" s="27" t="s">
        <v>7</v>
      </c>
      <c r="B77" s="11">
        <f>AVERAGE(B76:D76)</f>
        <v>31</v>
      </c>
      <c r="C77" s="7"/>
      <c r="D77" s="7"/>
      <c r="F77" s="12">
        <f>AVERAGE(F76:H76)</f>
        <v>13.533333333333331</v>
      </c>
      <c r="G77" s="8"/>
      <c r="H77" s="8"/>
      <c r="J77" s="13">
        <f>AVERAGE(J76:L76)</f>
        <v>6.3433333333333337</v>
      </c>
      <c r="K77" s="9"/>
      <c r="L77" s="9"/>
      <c r="N77" s="14">
        <f>AVERAGE(N76:P76)</f>
        <v>3.2766666666666668</v>
      </c>
      <c r="O77" s="10"/>
      <c r="P77" s="10"/>
    </row>
    <row r="78" spans="1:16" x14ac:dyDescent="0.2">
      <c r="B78" s="7"/>
      <c r="C78" s="7"/>
      <c r="D78" s="7"/>
      <c r="F78" s="8"/>
      <c r="G78" s="8"/>
      <c r="H78" s="8"/>
      <c r="J78" s="9"/>
      <c r="K78" s="9"/>
      <c r="L78" s="9"/>
      <c r="N78" s="10"/>
      <c r="O78" s="10"/>
      <c r="P78" s="10"/>
    </row>
    <row r="79" spans="1:16" ht="18" x14ac:dyDescent="0.25">
      <c r="A79" s="27" t="s">
        <v>18</v>
      </c>
      <c r="B79" s="28">
        <f>((B66-B73)/B66)*100</f>
        <v>34.016139044072006</v>
      </c>
      <c r="C79" s="7"/>
      <c r="D79" s="7"/>
      <c r="F79" s="29">
        <f>((F66-F73)/F66)*100</f>
        <v>44.875164257555838</v>
      </c>
      <c r="G79" s="8"/>
      <c r="H79" s="8"/>
      <c r="J79" s="30">
        <f>((J66-J73)/J66)*100</f>
        <v>53.618194348725027</v>
      </c>
      <c r="K79" s="9"/>
      <c r="L79" s="9"/>
      <c r="N79" s="31">
        <f>((N66-N73)/N66)*100</f>
        <v>60.449285228046293</v>
      </c>
      <c r="O79" s="10"/>
      <c r="P79" s="10"/>
    </row>
    <row r="80" spans="1:16" ht="18" x14ac:dyDescent="0.25">
      <c r="A80" s="32" t="s">
        <v>12</v>
      </c>
      <c r="B80" s="15">
        <f>((B66-B77)/B66)*100</f>
        <v>42.271880819366849</v>
      </c>
      <c r="C80" s="16"/>
      <c r="D80" s="16"/>
      <c r="E80" s="1"/>
      <c r="F80" s="17">
        <f>((F66-F77)/F66)*100</f>
        <v>73.32457293035479</v>
      </c>
      <c r="G80" s="18"/>
      <c r="H80" s="18"/>
      <c r="I80" s="1"/>
      <c r="J80" s="19">
        <f>((J66-J77)/J66)*100</f>
        <v>86.884906960716748</v>
      </c>
      <c r="K80" s="20"/>
      <c r="L80" s="20"/>
      <c r="M80" s="1"/>
      <c r="N80" s="21">
        <f>((N66-N77)/N66)*100</f>
        <v>93.30837304288633</v>
      </c>
      <c r="O80" s="22"/>
      <c r="P80" s="22"/>
    </row>
    <row r="81" spans="1:16" x14ac:dyDescent="0.2">
      <c r="B81" s="7"/>
      <c r="C81" s="7"/>
      <c r="D81" s="7"/>
      <c r="F81" s="8"/>
      <c r="G81" s="8"/>
      <c r="H81" s="8"/>
      <c r="J81" s="9"/>
      <c r="K81" s="9"/>
      <c r="L81" s="9"/>
      <c r="N81" s="10"/>
      <c r="O81" s="10"/>
      <c r="P81" s="10"/>
    </row>
    <row r="82" spans="1:16" ht="20.25" x14ac:dyDescent="0.3">
      <c r="A82" s="26" t="s">
        <v>13</v>
      </c>
      <c r="B82" s="7"/>
      <c r="C82" s="7"/>
      <c r="D82" s="7"/>
      <c r="F82" s="8"/>
      <c r="G82" s="8"/>
      <c r="H82" s="8"/>
      <c r="J82" s="9"/>
      <c r="K82" s="9"/>
      <c r="L82" s="9"/>
      <c r="N82" s="10"/>
      <c r="O82" s="10"/>
      <c r="P82" s="10"/>
    </row>
    <row r="83" spans="1:16" x14ac:dyDescent="0.2">
      <c r="A83" s="24" t="s">
        <v>6</v>
      </c>
      <c r="B83" s="7">
        <v>27.8</v>
      </c>
      <c r="C83" s="7">
        <v>27.5</v>
      </c>
      <c r="D83" s="7">
        <v>26.2</v>
      </c>
      <c r="F83" s="8">
        <v>8.6999999999999993</v>
      </c>
      <c r="G83" s="8">
        <v>7.05</v>
      </c>
      <c r="H83" s="8">
        <v>6.89</v>
      </c>
      <c r="J83" s="9">
        <v>2.85</v>
      </c>
      <c r="K83" s="9">
        <v>2.82</v>
      </c>
      <c r="L83" s="9">
        <v>2.46</v>
      </c>
      <c r="N83" s="10">
        <v>2.14</v>
      </c>
      <c r="O83" s="10">
        <v>2.19</v>
      </c>
      <c r="P83" s="10">
        <v>1.85</v>
      </c>
    </row>
    <row r="84" spans="1:16" ht="15" x14ac:dyDescent="0.25">
      <c r="A84" s="27" t="s">
        <v>7</v>
      </c>
      <c r="B84" s="11">
        <f>AVERAGE(B83:D83)</f>
        <v>27.166666666666668</v>
      </c>
      <c r="C84" s="7"/>
      <c r="D84" s="7"/>
      <c r="F84" s="12">
        <f>AVERAGE(F83:H83)</f>
        <v>7.5466666666666669</v>
      </c>
      <c r="G84" s="8"/>
      <c r="H84" s="8"/>
      <c r="J84" s="13">
        <f>AVERAGE(J83:L83)</f>
        <v>2.7099999999999995</v>
      </c>
      <c r="K84" s="9"/>
      <c r="L84" s="9"/>
      <c r="N84" s="14">
        <f>AVERAGE(N83:P83)</f>
        <v>2.06</v>
      </c>
      <c r="O84" s="10"/>
      <c r="P84" s="10"/>
    </row>
    <row r="85" spans="1:16" x14ac:dyDescent="0.2">
      <c r="A85" s="24" t="s">
        <v>9</v>
      </c>
      <c r="B85" s="7">
        <v>6.99</v>
      </c>
      <c r="C85" s="7"/>
      <c r="D85" s="7"/>
      <c r="F85" s="8">
        <v>6.83</v>
      </c>
      <c r="G85" s="8"/>
      <c r="H85" s="8"/>
      <c r="J85" s="9">
        <v>6.8</v>
      </c>
      <c r="K85" s="9"/>
      <c r="L85" s="9"/>
      <c r="N85" s="10">
        <v>6.8</v>
      </c>
      <c r="O85" s="10"/>
      <c r="P85" s="10"/>
    </row>
    <row r="86" spans="1:16" x14ac:dyDescent="0.2">
      <c r="B86" s="7"/>
      <c r="C86" s="7"/>
      <c r="D86" s="7"/>
      <c r="F86" s="8"/>
      <c r="G86" s="8"/>
      <c r="H86" s="8"/>
      <c r="J86" s="9"/>
      <c r="K86" s="9"/>
      <c r="L86" s="9"/>
      <c r="N86" s="10"/>
      <c r="O86" s="10"/>
      <c r="P86" s="10"/>
    </row>
    <row r="87" spans="1:16" ht="18" x14ac:dyDescent="0.25">
      <c r="A87" s="32" t="s">
        <v>14</v>
      </c>
      <c r="B87" s="15">
        <f>((B66-B84)/B66)*100</f>
        <v>49.4103041589075</v>
      </c>
      <c r="C87" s="16"/>
      <c r="D87" s="16"/>
      <c r="E87" s="1"/>
      <c r="F87" s="17">
        <f>((F66-F84)/F66)*100</f>
        <v>85.124835742444148</v>
      </c>
      <c r="G87" s="18"/>
      <c r="H87" s="18"/>
      <c r="I87" s="1"/>
      <c r="J87" s="19">
        <f>((J66-J84)/J66)*100</f>
        <v>94.396967608545836</v>
      </c>
      <c r="K87" s="20"/>
      <c r="L87" s="20"/>
      <c r="M87" s="1"/>
      <c r="N87" s="21">
        <f>((N66-N84)/N66)*100</f>
        <v>95.793056501021098</v>
      </c>
      <c r="O87" s="22"/>
      <c r="P87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A32" sqref="A32"/>
    </sheetView>
  </sheetViews>
  <sheetFormatPr defaultRowHeight="14.25" x14ac:dyDescent="0.2"/>
  <cols>
    <col min="1" max="1" width="44.75" bestFit="1" customWidth="1"/>
  </cols>
  <sheetData>
    <row r="1" spans="1:16" ht="18" x14ac:dyDescent="0.2">
      <c r="A1" s="33" t="s">
        <v>21</v>
      </c>
    </row>
    <row r="3" spans="1:16" ht="18" x14ac:dyDescent="0.25">
      <c r="A3" s="25" t="s">
        <v>0</v>
      </c>
      <c r="B3" s="16" t="s">
        <v>1</v>
      </c>
      <c r="C3" s="2"/>
      <c r="D3" s="2"/>
      <c r="E3" s="3"/>
      <c r="F3" s="18" t="s">
        <v>2</v>
      </c>
      <c r="G3" s="4"/>
      <c r="H3" s="4"/>
      <c r="I3" s="3"/>
      <c r="J3" s="20" t="s">
        <v>3</v>
      </c>
      <c r="K3" s="5"/>
      <c r="L3" s="5"/>
      <c r="M3" s="3"/>
      <c r="N3" s="22" t="s">
        <v>4</v>
      </c>
      <c r="O3" s="6"/>
      <c r="P3" s="6"/>
    </row>
    <row r="4" spans="1:16" x14ac:dyDescent="0.2">
      <c r="B4" s="7"/>
      <c r="C4" s="7"/>
      <c r="D4" s="7"/>
      <c r="F4" s="8"/>
      <c r="G4" s="8"/>
      <c r="H4" s="8"/>
      <c r="J4" s="9"/>
      <c r="K4" s="9"/>
      <c r="L4" s="9"/>
      <c r="N4" s="10"/>
      <c r="O4" s="10"/>
      <c r="P4" s="10"/>
    </row>
    <row r="5" spans="1:16" ht="20.25" x14ac:dyDescent="0.3">
      <c r="A5" s="26" t="s">
        <v>5</v>
      </c>
      <c r="B5" s="7"/>
      <c r="C5" s="7"/>
      <c r="D5" s="7"/>
      <c r="F5" s="8"/>
      <c r="G5" s="8"/>
      <c r="H5" s="8"/>
      <c r="J5" s="9"/>
      <c r="K5" s="9"/>
      <c r="L5" s="9"/>
      <c r="N5" s="10"/>
      <c r="O5" s="10"/>
      <c r="P5" s="10"/>
    </row>
    <row r="6" spans="1:16" x14ac:dyDescent="0.2">
      <c r="A6" s="24" t="s">
        <v>6</v>
      </c>
      <c r="B6" s="7">
        <v>48.6</v>
      </c>
      <c r="C6" s="7">
        <v>49.5</v>
      </c>
      <c r="D6" s="7">
        <v>49</v>
      </c>
      <c r="F6" s="8">
        <v>54.5</v>
      </c>
      <c r="G6" s="8">
        <v>52.5</v>
      </c>
      <c r="H6" s="8">
        <v>52.6</v>
      </c>
      <c r="J6" s="9">
        <v>51.8</v>
      </c>
      <c r="K6" s="9">
        <v>52.2</v>
      </c>
      <c r="L6" s="9">
        <v>53.4</v>
      </c>
      <c r="N6" s="10">
        <v>50</v>
      </c>
      <c r="O6" s="10">
        <v>50.4</v>
      </c>
      <c r="P6" s="10">
        <v>50.4</v>
      </c>
    </row>
    <row r="7" spans="1:16" ht="15" x14ac:dyDescent="0.25">
      <c r="A7" s="27" t="s">
        <v>7</v>
      </c>
      <c r="B7" s="11">
        <f>AVERAGE(B6:D6)</f>
        <v>49.033333333333331</v>
      </c>
      <c r="C7" s="2"/>
      <c r="D7" s="2"/>
      <c r="E7" s="3"/>
      <c r="F7" s="12">
        <f>AVERAGE(F6:H6)</f>
        <v>53.199999999999996</v>
      </c>
      <c r="G7" s="4"/>
      <c r="H7" s="4"/>
      <c r="I7" s="3"/>
      <c r="J7" s="13">
        <f>AVERAGE(J6:L6)</f>
        <v>52.466666666666669</v>
      </c>
      <c r="K7" s="5"/>
      <c r="L7" s="5"/>
      <c r="M7" s="3"/>
      <c r="N7" s="14">
        <f>AVERAGE(N6:P6)</f>
        <v>50.266666666666673</v>
      </c>
      <c r="O7" s="6"/>
      <c r="P7" s="6"/>
    </row>
    <row r="8" spans="1:16" ht="15" x14ac:dyDescent="0.25">
      <c r="A8" s="27" t="s">
        <v>8</v>
      </c>
      <c r="B8" s="11">
        <f>_xlfn.STDEV.S(B6:D6)</f>
        <v>0.45092497528228875</v>
      </c>
      <c r="C8" s="2"/>
      <c r="D8" s="2"/>
      <c r="E8" s="3"/>
      <c r="F8" s="12">
        <f>_xlfn.STDEV.S(F6:H6)</f>
        <v>1.1269427669584642</v>
      </c>
      <c r="G8" s="4"/>
      <c r="H8" s="4"/>
      <c r="I8" s="3"/>
      <c r="J8" s="13">
        <f>_xlfn.STDEV.S(J6:L6)</f>
        <v>0.83266639978645296</v>
      </c>
      <c r="K8" s="5"/>
      <c r="L8" s="5"/>
      <c r="M8" s="3"/>
      <c r="N8" s="14">
        <f>_xlfn.STDEV.S(N6:P6)</f>
        <v>0.23094010767584949</v>
      </c>
      <c r="O8" s="6"/>
      <c r="P8" s="6"/>
    </row>
    <row r="9" spans="1:16" x14ac:dyDescent="0.2">
      <c r="A9" s="24" t="s">
        <v>9</v>
      </c>
      <c r="B9" s="7">
        <v>6.9</v>
      </c>
      <c r="C9" s="7"/>
      <c r="D9" s="7"/>
      <c r="F9" s="8">
        <v>7.1</v>
      </c>
      <c r="G9" s="8"/>
      <c r="H9" s="8"/>
      <c r="J9" s="9">
        <v>7.1</v>
      </c>
      <c r="K9" s="9"/>
      <c r="L9" s="9"/>
      <c r="N9" s="10">
        <v>7.08</v>
      </c>
      <c r="O9" s="10"/>
      <c r="P9" s="10"/>
    </row>
    <row r="10" spans="1:16" x14ac:dyDescent="0.2">
      <c r="A10" s="24" t="s">
        <v>10</v>
      </c>
      <c r="B10" s="7">
        <v>7</v>
      </c>
      <c r="C10" s="7"/>
      <c r="D10" s="7"/>
      <c r="F10" s="8">
        <v>6.98</v>
      </c>
      <c r="G10" s="8"/>
      <c r="H10" s="8"/>
      <c r="J10" s="9">
        <v>6.91</v>
      </c>
      <c r="K10" s="9"/>
      <c r="L10" s="9"/>
      <c r="N10" s="10">
        <v>6.85</v>
      </c>
      <c r="O10" s="10"/>
      <c r="P10" s="10"/>
    </row>
    <row r="11" spans="1:16" x14ac:dyDescent="0.2">
      <c r="B11" s="7"/>
      <c r="C11" s="7"/>
      <c r="D11" s="7"/>
      <c r="F11" s="8"/>
      <c r="G11" s="8"/>
      <c r="H11" s="8"/>
      <c r="J11" s="9"/>
      <c r="K11" s="9"/>
      <c r="L11" s="9"/>
      <c r="N11" s="10"/>
      <c r="O11" s="10"/>
      <c r="P11" s="10"/>
    </row>
    <row r="12" spans="1:16" ht="20.25" x14ac:dyDescent="0.3">
      <c r="A12" s="26" t="s">
        <v>17</v>
      </c>
      <c r="B12" s="7"/>
      <c r="C12" s="7"/>
      <c r="D12" s="7"/>
      <c r="F12" s="8"/>
      <c r="G12" s="8"/>
      <c r="H12" s="8"/>
      <c r="J12" s="9"/>
      <c r="K12" s="9"/>
      <c r="L12" s="9"/>
      <c r="N12" s="10"/>
      <c r="O12" s="10"/>
      <c r="P12" s="10"/>
    </row>
    <row r="13" spans="1:16" x14ac:dyDescent="0.2">
      <c r="A13" s="24" t="s">
        <v>6</v>
      </c>
      <c r="B13" s="7">
        <v>42.6</v>
      </c>
      <c r="C13" s="7">
        <v>42.4</v>
      </c>
      <c r="D13" s="7">
        <v>42.5</v>
      </c>
      <c r="F13" s="8">
        <v>34</v>
      </c>
      <c r="G13" s="8">
        <v>34.200000000000003</v>
      </c>
      <c r="H13" s="8">
        <v>33.9</v>
      </c>
      <c r="J13" s="9">
        <v>31.1</v>
      </c>
      <c r="K13" s="9">
        <v>30.4</v>
      </c>
      <c r="L13" s="9">
        <v>30.3</v>
      </c>
      <c r="N13" s="10">
        <v>16.7</v>
      </c>
      <c r="O13" s="10">
        <v>18.8</v>
      </c>
      <c r="P13" s="10">
        <v>18</v>
      </c>
    </row>
    <row r="14" spans="1:16" ht="15" x14ac:dyDescent="0.25">
      <c r="A14" s="27" t="s">
        <v>7</v>
      </c>
      <c r="B14" s="11">
        <f>AVERAGE(B13:D13)</f>
        <v>42.5</v>
      </c>
      <c r="C14" s="7"/>
      <c r="D14" s="7"/>
      <c r="F14" s="12">
        <f>AVERAGE(F13:H13)</f>
        <v>34.033333333333331</v>
      </c>
      <c r="G14" s="8"/>
      <c r="H14" s="8"/>
      <c r="J14" s="13">
        <f>AVERAGE(J13:L13)</f>
        <v>30.599999999999998</v>
      </c>
      <c r="K14" s="9"/>
      <c r="L14" s="9"/>
      <c r="N14" s="14">
        <f>AVERAGE(N13:P13)</f>
        <v>17.833333333333332</v>
      </c>
      <c r="O14" s="10"/>
      <c r="P14" s="10"/>
    </row>
    <row r="15" spans="1:16" ht="15" x14ac:dyDescent="0.25">
      <c r="A15" s="3"/>
      <c r="B15" s="11"/>
      <c r="C15" s="7"/>
      <c r="D15" s="7"/>
      <c r="F15" s="12"/>
      <c r="G15" s="8"/>
      <c r="H15" s="8"/>
      <c r="J15" s="13"/>
      <c r="K15" s="9"/>
      <c r="L15" s="9"/>
      <c r="N15" s="14"/>
      <c r="O15" s="10"/>
      <c r="P15" s="10"/>
    </row>
    <row r="16" spans="1:16" ht="20.25" x14ac:dyDescent="0.3">
      <c r="A16" s="26" t="s">
        <v>11</v>
      </c>
      <c r="B16" s="7"/>
      <c r="C16" s="7"/>
      <c r="D16" s="7"/>
      <c r="F16" s="8"/>
      <c r="G16" s="8"/>
      <c r="H16" s="8"/>
      <c r="J16" s="9"/>
      <c r="K16" s="9"/>
      <c r="L16" s="9"/>
      <c r="N16" s="10"/>
      <c r="O16" s="10"/>
      <c r="P16" s="10"/>
    </row>
    <row r="17" spans="1:16" x14ac:dyDescent="0.2">
      <c r="A17" s="24" t="s">
        <v>6</v>
      </c>
      <c r="B17" s="7">
        <v>4.03</v>
      </c>
      <c r="C17" s="7">
        <v>40.1</v>
      </c>
      <c r="D17" s="7">
        <v>40</v>
      </c>
      <c r="F17" s="8">
        <v>16</v>
      </c>
      <c r="G17" s="8">
        <v>15.8</v>
      </c>
      <c r="H17" s="8">
        <v>15.7</v>
      </c>
      <c r="J17" s="9">
        <v>10</v>
      </c>
      <c r="K17" s="9">
        <v>9.9</v>
      </c>
      <c r="L17" s="9">
        <v>8.07</v>
      </c>
      <c r="N17" s="10">
        <v>2.48</v>
      </c>
      <c r="O17" s="10">
        <v>3.14</v>
      </c>
      <c r="P17" s="10">
        <v>2.98</v>
      </c>
    </row>
    <row r="18" spans="1:16" ht="15" x14ac:dyDescent="0.25">
      <c r="A18" s="27" t="s">
        <v>7</v>
      </c>
      <c r="B18" s="11">
        <f>AVERAGE(B17:D17)</f>
        <v>28.043333333333333</v>
      </c>
      <c r="C18" s="7"/>
      <c r="D18" s="7"/>
      <c r="F18" s="12">
        <f>AVERAGE(F17:H17)</f>
        <v>15.833333333333334</v>
      </c>
      <c r="G18" s="8"/>
      <c r="H18" s="8"/>
      <c r="J18" s="13">
        <f>AVERAGE(J17:L17)</f>
        <v>9.3233333333333324</v>
      </c>
      <c r="K18" s="9"/>
      <c r="L18" s="9"/>
      <c r="N18" s="14">
        <f>AVERAGE(N17:P17)</f>
        <v>2.8666666666666667</v>
      </c>
      <c r="O18" s="10"/>
      <c r="P18" s="10"/>
    </row>
    <row r="19" spans="1:16" x14ac:dyDescent="0.2">
      <c r="B19" s="7"/>
      <c r="C19" s="7"/>
      <c r="D19" s="7"/>
      <c r="F19" s="8"/>
      <c r="G19" s="8"/>
      <c r="H19" s="8"/>
      <c r="J19" s="9"/>
      <c r="K19" s="9"/>
      <c r="L19" s="9"/>
      <c r="N19" s="10"/>
      <c r="O19" s="10"/>
      <c r="P19" s="10"/>
    </row>
    <row r="20" spans="1:16" ht="18" x14ac:dyDescent="0.25">
      <c r="A20" s="27" t="s">
        <v>18</v>
      </c>
      <c r="B20" s="28">
        <f>((B7-B14)/B7)*100</f>
        <v>13.324269204622702</v>
      </c>
      <c r="C20" s="7"/>
      <c r="D20" s="7"/>
      <c r="F20" s="29">
        <f>((F7-F14)/F7)*100</f>
        <v>36.027568922305761</v>
      </c>
      <c r="G20" s="8"/>
      <c r="H20" s="8"/>
      <c r="J20" s="30">
        <f>((J7-J14)/J7)*100</f>
        <v>41.67725540025414</v>
      </c>
      <c r="K20" s="9"/>
      <c r="L20" s="9"/>
      <c r="N20" s="31">
        <f>((N7-N14)/N7)*100</f>
        <v>64.522546419098148</v>
      </c>
      <c r="O20" s="10"/>
      <c r="P20" s="10"/>
    </row>
    <row r="21" spans="1:16" ht="18" x14ac:dyDescent="0.25">
      <c r="A21" s="32" t="s">
        <v>12</v>
      </c>
      <c r="B21" s="15">
        <f>((B7-B18)/B7)*100</f>
        <v>42.807613868116931</v>
      </c>
      <c r="C21" s="16"/>
      <c r="D21" s="16"/>
      <c r="E21" s="1"/>
      <c r="F21" s="17">
        <f>((F7-F18)/F7)*100</f>
        <v>70.238095238095227</v>
      </c>
      <c r="G21" s="18"/>
      <c r="H21" s="18"/>
      <c r="I21" s="1"/>
      <c r="J21" s="19">
        <f>((J7-J18)/J7)*100</f>
        <v>82.229987293519699</v>
      </c>
      <c r="K21" s="20"/>
      <c r="L21" s="20"/>
      <c r="M21" s="1"/>
      <c r="N21" s="21">
        <f>((N7-N18)/N7)*100</f>
        <v>94.297082228116707</v>
      </c>
      <c r="O21" s="22"/>
      <c r="P21" s="22"/>
    </row>
    <row r="22" spans="1:16" x14ac:dyDescent="0.2">
      <c r="B22" s="7"/>
      <c r="C22" s="7"/>
      <c r="D22" s="7"/>
      <c r="F22" s="8"/>
      <c r="G22" s="8"/>
      <c r="H22" s="8"/>
      <c r="J22" s="9"/>
      <c r="K22" s="9"/>
      <c r="L22" s="9"/>
      <c r="N22" s="10"/>
      <c r="O22" s="10"/>
      <c r="P22" s="10"/>
    </row>
    <row r="23" spans="1:16" ht="20.25" x14ac:dyDescent="0.3">
      <c r="A23" s="26" t="s">
        <v>13</v>
      </c>
      <c r="B23" s="7"/>
      <c r="C23" s="7"/>
      <c r="D23" s="7"/>
      <c r="F23" s="8"/>
      <c r="G23" s="8"/>
      <c r="H23" s="8"/>
      <c r="J23" s="9"/>
      <c r="K23" s="9"/>
      <c r="L23" s="9"/>
      <c r="N23" s="10"/>
      <c r="O23" s="10"/>
      <c r="P23" s="10"/>
    </row>
    <row r="24" spans="1:16" x14ac:dyDescent="0.2">
      <c r="A24" s="24" t="s">
        <v>6</v>
      </c>
      <c r="B24" s="7">
        <v>36.6</v>
      </c>
      <c r="C24" s="7">
        <v>37.299999999999997</v>
      </c>
      <c r="D24" s="7">
        <v>36.799999999999997</v>
      </c>
      <c r="F24" s="8">
        <v>6.45</v>
      </c>
      <c r="G24" s="8">
        <v>5.76</v>
      </c>
      <c r="H24" s="8">
        <v>6.2</v>
      </c>
      <c r="J24" s="9">
        <v>2.0499999999999998</v>
      </c>
      <c r="K24" s="9">
        <v>2.08</v>
      </c>
      <c r="L24" s="9">
        <v>2.08</v>
      </c>
      <c r="N24" s="10">
        <v>1.01</v>
      </c>
      <c r="O24" s="10">
        <v>1.07</v>
      </c>
      <c r="P24" s="10">
        <v>0.92</v>
      </c>
    </row>
    <row r="25" spans="1:16" ht="15" x14ac:dyDescent="0.25">
      <c r="A25" s="27" t="s">
        <v>7</v>
      </c>
      <c r="B25" s="11">
        <f>AVERAGE(B24:D24)</f>
        <v>36.9</v>
      </c>
      <c r="C25" s="7"/>
      <c r="D25" s="7"/>
      <c r="F25" s="12">
        <f>AVERAGE(F24:H24)</f>
        <v>6.1366666666666667</v>
      </c>
      <c r="G25" s="8"/>
      <c r="H25" s="8"/>
      <c r="J25" s="13">
        <f>AVERAGE(J24:L24)</f>
        <v>2.0699999999999998</v>
      </c>
      <c r="K25" s="9"/>
      <c r="L25" s="9"/>
      <c r="N25" s="14">
        <f>AVERAGE(N24:P24)</f>
        <v>1</v>
      </c>
      <c r="O25" s="10"/>
      <c r="P25" s="10"/>
    </row>
    <row r="26" spans="1:16" x14ac:dyDescent="0.2">
      <c r="A26" s="24" t="s">
        <v>9</v>
      </c>
      <c r="B26" s="7">
        <v>6.94</v>
      </c>
      <c r="C26" s="7"/>
      <c r="D26" s="7"/>
      <c r="F26" s="8">
        <v>6.86</v>
      </c>
      <c r="G26" s="8"/>
      <c r="H26" s="8"/>
      <c r="J26" s="9">
        <v>6.86</v>
      </c>
      <c r="K26" s="9"/>
      <c r="L26" s="9"/>
      <c r="N26" s="10">
        <v>6.75</v>
      </c>
      <c r="O26" s="10"/>
      <c r="P26" s="10"/>
    </row>
    <row r="27" spans="1:16" x14ac:dyDescent="0.2">
      <c r="B27" s="7"/>
      <c r="C27" s="7"/>
      <c r="D27" s="7"/>
      <c r="F27" s="8"/>
      <c r="G27" s="8"/>
      <c r="H27" s="8"/>
      <c r="J27" s="9"/>
      <c r="K27" s="9"/>
      <c r="L27" s="9"/>
      <c r="N27" s="10"/>
      <c r="O27" s="10"/>
      <c r="P27" s="10"/>
    </row>
    <row r="28" spans="1:16" ht="18" x14ac:dyDescent="0.25">
      <c r="A28" s="32" t="s">
        <v>14</v>
      </c>
      <c r="B28" s="15">
        <f>((B7-B25)/B7)*100</f>
        <v>24.745071380013599</v>
      </c>
      <c r="C28" s="16"/>
      <c r="D28" s="16"/>
      <c r="E28" s="1"/>
      <c r="F28" s="17">
        <f>((F7-F25)/F7)*100</f>
        <v>88.464912280701753</v>
      </c>
      <c r="G28" s="18"/>
      <c r="H28" s="18"/>
      <c r="I28" s="1"/>
      <c r="J28" s="19">
        <f>((J7-J25)/J7)*100</f>
        <v>96.054637865311307</v>
      </c>
      <c r="K28" s="20"/>
      <c r="L28" s="20"/>
      <c r="M28" s="1"/>
      <c r="N28" s="21">
        <f>((N7-N25)/N7)*100</f>
        <v>98.010610079575599</v>
      </c>
      <c r="O28" s="22"/>
      <c r="P28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abSelected="1" topLeftCell="A73" workbookViewId="0">
      <selection activeCell="D98" sqref="D98"/>
    </sheetView>
  </sheetViews>
  <sheetFormatPr defaultRowHeight="14.25" x14ac:dyDescent="0.2"/>
  <cols>
    <col min="1" max="1" width="44.75" bestFit="1" customWidth="1"/>
  </cols>
  <sheetData>
    <row r="1" spans="1:16" ht="18" x14ac:dyDescent="0.2">
      <c r="A1" s="33" t="s">
        <v>22</v>
      </c>
    </row>
    <row r="3" spans="1:16" ht="18" x14ac:dyDescent="0.25">
      <c r="A3" s="25" t="s">
        <v>0</v>
      </c>
      <c r="B3" s="16" t="s">
        <v>1</v>
      </c>
      <c r="C3" s="2"/>
      <c r="D3" s="2"/>
      <c r="E3" s="3"/>
      <c r="F3" s="18" t="s">
        <v>2</v>
      </c>
      <c r="G3" s="4"/>
      <c r="H3" s="4"/>
      <c r="I3" s="3"/>
      <c r="J3" s="20" t="s">
        <v>3</v>
      </c>
      <c r="K3" s="5"/>
      <c r="L3" s="5"/>
      <c r="M3" s="3"/>
      <c r="N3" s="22" t="s">
        <v>4</v>
      </c>
      <c r="O3" s="6"/>
      <c r="P3" s="6"/>
    </row>
    <row r="4" spans="1:16" x14ac:dyDescent="0.2">
      <c r="B4" s="7"/>
      <c r="C4" s="7"/>
      <c r="D4" s="7"/>
      <c r="F4" s="8"/>
      <c r="G4" s="8"/>
      <c r="H4" s="8"/>
      <c r="J4" s="9"/>
      <c r="K4" s="9"/>
      <c r="L4" s="9"/>
      <c r="N4" s="10"/>
      <c r="O4" s="10"/>
      <c r="P4" s="10"/>
    </row>
    <row r="5" spans="1:16" ht="20.25" x14ac:dyDescent="0.3">
      <c r="A5" s="26" t="s">
        <v>5</v>
      </c>
      <c r="B5" s="7"/>
      <c r="C5" s="7"/>
      <c r="D5" s="7"/>
      <c r="F5" s="8"/>
      <c r="G5" s="8"/>
      <c r="H5" s="8"/>
      <c r="J5" s="9"/>
      <c r="K5" s="9"/>
      <c r="L5" s="9"/>
      <c r="N5" s="10"/>
      <c r="O5" s="10"/>
      <c r="P5" s="10"/>
    </row>
    <row r="6" spans="1:16" x14ac:dyDescent="0.2">
      <c r="A6" s="24" t="s">
        <v>6</v>
      </c>
      <c r="B6" s="7">
        <v>53.5</v>
      </c>
      <c r="C6" s="7">
        <v>48.6</v>
      </c>
      <c r="D6" s="7">
        <v>48</v>
      </c>
      <c r="F6" s="8">
        <v>48.4</v>
      </c>
      <c r="G6" s="8">
        <v>48.3</v>
      </c>
      <c r="H6" s="8">
        <v>48.9</v>
      </c>
      <c r="J6" s="9">
        <v>48.7</v>
      </c>
      <c r="K6" s="9">
        <v>48.9</v>
      </c>
      <c r="L6" s="9">
        <v>48.8</v>
      </c>
      <c r="N6" s="10">
        <v>48.5</v>
      </c>
      <c r="O6" s="10">
        <v>48.9</v>
      </c>
      <c r="P6" s="10">
        <v>48.6</v>
      </c>
    </row>
    <row r="7" spans="1:16" ht="15" x14ac:dyDescent="0.25">
      <c r="A7" s="27" t="s">
        <v>7</v>
      </c>
      <c r="B7" s="11">
        <f>AVERAGE(B6:D6)</f>
        <v>50.033333333333331</v>
      </c>
      <c r="C7" s="2"/>
      <c r="D7" s="2"/>
      <c r="E7" s="3"/>
      <c r="F7" s="12">
        <f>AVERAGE(F6:H6)</f>
        <v>48.533333333333331</v>
      </c>
      <c r="G7" s="4"/>
      <c r="H7" s="4"/>
      <c r="I7" s="3"/>
      <c r="J7" s="13">
        <f>AVERAGE(J6:L6)</f>
        <v>48.79999999999999</v>
      </c>
      <c r="K7" s="5"/>
      <c r="L7" s="5"/>
      <c r="M7" s="3"/>
      <c r="N7" s="14">
        <f>AVERAGE(N6:P6)</f>
        <v>48.666666666666664</v>
      </c>
      <c r="O7" s="6"/>
      <c r="P7" s="6"/>
    </row>
    <row r="8" spans="1:16" ht="15" x14ac:dyDescent="0.25">
      <c r="A8" s="27" t="s">
        <v>8</v>
      </c>
      <c r="B8" s="11">
        <f>_xlfn.STDEV.S(B6:D6)</f>
        <v>3.0171730698342998</v>
      </c>
      <c r="C8" s="2"/>
      <c r="D8" s="2"/>
      <c r="E8" s="3"/>
      <c r="F8" s="12">
        <f>_xlfn.STDEV.S(F6:H6)</f>
        <v>0.32145502536643233</v>
      </c>
      <c r="G8" s="4"/>
      <c r="H8" s="4"/>
      <c r="I8" s="3"/>
      <c r="J8" s="13">
        <f>_xlfn.STDEV.S(J6:L6)</f>
        <v>9.9999999999997868E-2</v>
      </c>
      <c r="K8" s="5"/>
      <c r="L8" s="5"/>
      <c r="M8" s="3"/>
      <c r="N8" s="14">
        <f>_xlfn.STDEV.S(N6:P6)</f>
        <v>0.20816659994661224</v>
      </c>
      <c r="O8" s="6"/>
      <c r="P8" s="6"/>
    </row>
    <row r="9" spans="1:16" x14ac:dyDescent="0.2">
      <c r="A9" s="24" t="s">
        <v>23</v>
      </c>
      <c r="B9" s="7">
        <v>21.6</v>
      </c>
      <c r="C9" s="7"/>
      <c r="D9" s="7"/>
      <c r="F9" s="8">
        <v>21.6</v>
      </c>
      <c r="G9" s="8"/>
      <c r="H9" s="8"/>
      <c r="J9" s="9">
        <v>21.6</v>
      </c>
      <c r="K9" s="9"/>
      <c r="L9" s="9"/>
      <c r="N9" s="10">
        <v>21.6</v>
      </c>
      <c r="O9" s="10"/>
      <c r="P9" s="10"/>
    </row>
    <row r="10" spans="1:16" x14ac:dyDescent="0.2">
      <c r="A10" s="24" t="s">
        <v>9</v>
      </c>
      <c r="B10" s="7" t="s">
        <v>24</v>
      </c>
      <c r="C10" s="7"/>
      <c r="D10" s="7"/>
      <c r="F10" s="8">
        <v>6.9</v>
      </c>
      <c r="G10" s="8"/>
      <c r="H10" s="8"/>
      <c r="J10" s="9">
        <v>6.9</v>
      </c>
      <c r="K10" s="9"/>
      <c r="L10" s="9"/>
      <c r="N10" s="10">
        <v>6.9</v>
      </c>
      <c r="O10" s="10"/>
      <c r="P10" s="10"/>
    </row>
    <row r="11" spans="1:16" x14ac:dyDescent="0.2">
      <c r="A11" s="24" t="s">
        <v>10</v>
      </c>
      <c r="B11" s="7"/>
      <c r="C11" s="7"/>
      <c r="D11" s="7"/>
      <c r="F11" s="8"/>
      <c r="G11" s="8"/>
      <c r="H11" s="8"/>
      <c r="J11" s="9"/>
      <c r="K11" s="9"/>
      <c r="L11" s="9"/>
      <c r="N11" s="10"/>
      <c r="O11" s="10"/>
      <c r="P11" s="10"/>
    </row>
    <row r="12" spans="1:16" x14ac:dyDescent="0.2">
      <c r="B12" s="7"/>
      <c r="C12" s="7"/>
      <c r="D12" s="7"/>
      <c r="F12" s="8"/>
      <c r="G12" s="8"/>
      <c r="H12" s="8"/>
      <c r="J12" s="9"/>
      <c r="K12" s="9"/>
      <c r="L12" s="9"/>
      <c r="N12" s="10"/>
      <c r="O12" s="10"/>
      <c r="P12" s="10"/>
    </row>
    <row r="13" spans="1:16" ht="20.25" x14ac:dyDescent="0.3">
      <c r="A13" s="26" t="s">
        <v>17</v>
      </c>
      <c r="B13" s="7"/>
      <c r="C13" s="7"/>
      <c r="D13" s="7"/>
      <c r="F13" s="8"/>
      <c r="G13" s="8"/>
      <c r="H13" s="8"/>
      <c r="J13" s="9"/>
      <c r="K13" s="9"/>
      <c r="L13" s="9"/>
      <c r="N13" s="10"/>
      <c r="O13" s="10"/>
      <c r="P13" s="10"/>
    </row>
    <row r="14" spans="1:16" x14ac:dyDescent="0.2">
      <c r="A14" s="24" t="s">
        <v>6</v>
      </c>
      <c r="B14" s="7">
        <v>43.6</v>
      </c>
      <c r="C14" s="7">
        <v>46.4</v>
      </c>
      <c r="D14" s="7">
        <v>50</v>
      </c>
      <c r="F14" s="8">
        <v>35.700000000000003</v>
      </c>
      <c r="G14" s="8">
        <v>41.7</v>
      </c>
      <c r="H14" s="8">
        <v>37.4</v>
      </c>
      <c r="J14" s="9">
        <v>27.3</v>
      </c>
      <c r="K14" s="9">
        <v>27.8</v>
      </c>
      <c r="L14" s="9">
        <v>27</v>
      </c>
      <c r="N14" s="10">
        <v>25.3</v>
      </c>
      <c r="O14" s="10">
        <v>23.8</v>
      </c>
      <c r="P14" s="10">
        <v>24.9</v>
      </c>
    </row>
    <row r="15" spans="1:16" ht="15" x14ac:dyDescent="0.25">
      <c r="A15" s="27" t="s">
        <v>7</v>
      </c>
      <c r="B15" s="11">
        <f>AVERAGE(B14:D14)</f>
        <v>46.666666666666664</v>
      </c>
      <c r="C15" s="7"/>
      <c r="D15" s="7"/>
      <c r="F15" s="12">
        <f>AVERAGE(F14:H14)</f>
        <v>38.266666666666673</v>
      </c>
      <c r="G15" s="8"/>
      <c r="H15" s="8"/>
      <c r="J15" s="13">
        <f>AVERAGE(J14:L14)</f>
        <v>27.366666666666664</v>
      </c>
      <c r="K15" s="9"/>
      <c r="L15" s="9"/>
      <c r="N15" s="14">
        <f>AVERAGE(N14:P14)</f>
        <v>24.666666666666668</v>
      </c>
      <c r="O15" s="10"/>
      <c r="P15" s="10"/>
    </row>
    <row r="16" spans="1:16" ht="15" x14ac:dyDescent="0.25">
      <c r="A16" s="3"/>
      <c r="B16" s="11"/>
      <c r="C16" s="7"/>
      <c r="D16" s="7"/>
      <c r="F16" s="12"/>
      <c r="G16" s="8"/>
      <c r="H16" s="8"/>
      <c r="J16" s="13"/>
      <c r="K16" s="9"/>
      <c r="L16" s="9"/>
      <c r="N16" s="14"/>
      <c r="O16" s="10"/>
      <c r="P16" s="10"/>
    </row>
    <row r="17" spans="1:16" ht="20.25" x14ac:dyDescent="0.3">
      <c r="A17" s="26" t="s">
        <v>11</v>
      </c>
      <c r="B17" s="7"/>
      <c r="C17" s="7"/>
      <c r="D17" s="7"/>
      <c r="F17" s="8"/>
      <c r="G17" s="8"/>
      <c r="H17" s="8"/>
      <c r="J17" s="9"/>
      <c r="K17" s="9"/>
      <c r="L17" s="9"/>
      <c r="N17" s="10"/>
      <c r="O17" s="10"/>
      <c r="P17" s="10"/>
    </row>
    <row r="18" spans="1:16" x14ac:dyDescent="0.2">
      <c r="A18" s="24" t="s">
        <v>6</v>
      </c>
      <c r="B18" s="7">
        <v>41.4</v>
      </c>
      <c r="C18" s="7">
        <v>41.1</v>
      </c>
      <c r="D18" s="7">
        <v>41.4</v>
      </c>
      <c r="F18" s="8">
        <v>20.7</v>
      </c>
      <c r="G18" s="8">
        <v>21.1</v>
      </c>
      <c r="H18" s="8">
        <v>20.8</v>
      </c>
      <c r="J18" s="9">
        <v>10.1</v>
      </c>
      <c r="K18" s="9">
        <v>9.5299999999999994</v>
      </c>
      <c r="L18" s="9">
        <v>8.7899999999999991</v>
      </c>
      <c r="N18" s="10">
        <v>7.73</v>
      </c>
      <c r="O18" s="10">
        <v>8.57</v>
      </c>
      <c r="P18" s="10">
        <v>8.4600000000000009</v>
      </c>
    </row>
    <row r="19" spans="1:16" ht="15" x14ac:dyDescent="0.25">
      <c r="A19" s="27" t="s">
        <v>7</v>
      </c>
      <c r="B19" s="11">
        <f>AVERAGE(B18:D18)</f>
        <v>41.300000000000004</v>
      </c>
      <c r="C19" s="7"/>
      <c r="D19" s="7"/>
      <c r="F19" s="12">
        <f>AVERAGE(F18:H18)</f>
        <v>20.866666666666664</v>
      </c>
      <c r="G19" s="8"/>
      <c r="H19" s="8"/>
      <c r="J19" s="13">
        <f>AVERAGE(J18:L18)</f>
        <v>9.4733333333333327</v>
      </c>
      <c r="K19" s="9"/>
      <c r="L19" s="9"/>
      <c r="N19" s="14">
        <f>AVERAGE(N18:P18)</f>
        <v>8.2533333333333339</v>
      </c>
      <c r="O19" s="10"/>
      <c r="P19" s="10"/>
    </row>
    <row r="20" spans="1:16" x14ac:dyDescent="0.2">
      <c r="B20" s="7"/>
      <c r="C20" s="7"/>
      <c r="D20" s="7"/>
      <c r="F20" s="8"/>
      <c r="G20" s="8"/>
      <c r="H20" s="8"/>
      <c r="J20" s="9"/>
      <c r="K20" s="9"/>
      <c r="L20" s="9"/>
      <c r="N20" s="10"/>
      <c r="O20" s="10"/>
      <c r="P20" s="10"/>
    </row>
    <row r="21" spans="1:16" ht="18" x14ac:dyDescent="0.25">
      <c r="A21" s="27" t="s">
        <v>18</v>
      </c>
      <c r="B21" s="28">
        <f>((B7-B15)/B7)*100</f>
        <v>6.7288474350433063</v>
      </c>
      <c r="C21" s="7"/>
      <c r="D21" s="7"/>
      <c r="F21" s="29">
        <f>((F7-F15)/F7)*100</f>
        <v>21.153846153846136</v>
      </c>
      <c r="G21" s="8"/>
      <c r="H21" s="8"/>
      <c r="J21" s="30">
        <f>((J7-J15)/J7)*100</f>
        <v>43.920765027322403</v>
      </c>
      <c r="K21" s="9"/>
      <c r="L21" s="9"/>
      <c r="N21" s="31">
        <f>((N7-N15)/N7)*100</f>
        <v>49.315068493150683</v>
      </c>
      <c r="O21" s="10"/>
      <c r="P21" s="10"/>
    </row>
    <row r="22" spans="1:16" ht="18" x14ac:dyDescent="0.25">
      <c r="A22" s="32" t="s">
        <v>12</v>
      </c>
      <c r="B22" s="15">
        <f>((B7-B19)/B7)*100</f>
        <v>17.455029980013311</v>
      </c>
      <c r="C22" s="16"/>
      <c r="D22" s="16"/>
      <c r="E22" s="1"/>
      <c r="F22" s="17">
        <f>((F7-F19)/F7)*100</f>
        <v>57.005494505494511</v>
      </c>
      <c r="G22" s="18"/>
      <c r="H22" s="18"/>
      <c r="I22" s="1"/>
      <c r="J22" s="19">
        <f>((J7-J19)/J7)*100</f>
        <v>80.58743169398906</v>
      </c>
      <c r="K22" s="20"/>
      <c r="L22" s="20"/>
      <c r="M22" s="1"/>
      <c r="N22" s="21">
        <f>((N7-N19)/N7)*100</f>
        <v>83.041095890410958</v>
      </c>
      <c r="O22" s="22"/>
      <c r="P22" s="22"/>
    </row>
    <row r="23" spans="1:16" x14ac:dyDescent="0.2">
      <c r="B23" s="7"/>
      <c r="C23" s="7"/>
      <c r="D23" s="7"/>
      <c r="F23" s="8"/>
      <c r="G23" s="8"/>
      <c r="H23" s="8"/>
      <c r="J23" s="9"/>
      <c r="K23" s="9"/>
      <c r="L23" s="9"/>
      <c r="N23" s="10"/>
      <c r="O23" s="10"/>
      <c r="P23" s="10"/>
    </row>
    <row r="24" spans="1:16" ht="20.25" x14ac:dyDescent="0.3">
      <c r="A24" s="26" t="s">
        <v>13</v>
      </c>
      <c r="B24" s="7"/>
      <c r="C24" s="7"/>
      <c r="D24" s="7"/>
      <c r="F24" s="8"/>
      <c r="G24" s="8"/>
      <c r="H24" s="8"/>
      <c r="J24" s="9"/>
      <c r="K24" s="9"/>
      <c r="L24" s="9"/>
      <c r="N24" s="10"/>
      <c r="O24" s="10"/>
      <c r="P24" s="10"/>
    </row>
    <row r="25" spans="1:16" x14ac:dyDescent="0.2">
      <c r="A25" s="24" t="s">
        <v>6</v>
      </c>
      <c r="B25" s="7">
        <v>35.700000000000003</v>
      </c>
      <c r="C25" s="7">
        <v>35.5</v>
      </c>
      <c r="D25" s="7">
        <v>35.700000000000003</v>
      </c>
      <c r="F25" s="8">
        <v>5.23</v>
      </c>
      <c r="G25" s="8">
        <v>4.6100000000000003</v>
      </c>
      <c r="H25" s="8">
        <v>4.87</v>
      </c>
      <c r="J25" s="9">
        <v>1.22</v>
      </c>
      <c r="K25" s="9">
        <v>1.34</v>
      </c>
      <c r="L25" s="9">
        <v>1.45</v>
      </c>
      <c r="N25" s="10">
        <v>0.78</v>
      </c>
      <c r="O25" s="10">
        <v>0.72</v>
      </c>
      <c r="P25" s="10">
        <v>0.87</v>
      </c>
    </row>
    <row r="26" spans="1:16" ht="15" x14ac:dyDescent="0.25">
      <c r="A26" s="27" t="s">
        <v>7</v>
      </c>
      <c r="B26" s="11">
        <f>AVERAGE(B25:D25)</f>
        <v>35.633333333333333</v>
      </c>
      <c r="C26" s="7"/>
      <c r="D26" s="7"/>
      <c r="F26" s="12">
        <f>AVERAGE(F25:H25)</f>
        <v>4.9033333333333333</v>
      </c>
      <c r="G26" s="8"/>
      <c r="H26" s="8"/>
      <c r="J26" s="13">
        <f>AVERAGE(J25:L25)</f>
        <v>1.3366666666666667</v>
      </c>
      <c r="K26" s="9"/>
      <c r="L26" s="9"/>
      <c r="N26" s="14">
        <f>AVERAGE(N25:P25)</f>
        <v>0.79</v>
      </c>
      <c r="O26" s="10"/>
      <c r="P26" s="10"/>
    </row>
    <row r="27" spans="1:16" x14ac:dyDescent="0.2">
      <c r="A27" s="37" t="s">
        <v>9</v>
      </c>
      <c r="B27" s="7"/>
      <c r="C27" s="7"/>
      <c r="D27" s="7"/>
      <c r="F27" s="8"/>
      <c r="G27" s="8"/>
      <c r="H27" s="8"/>
      <c r="J27" s="9"/>
      <c r="K27" s="9"/>
      <c r="L27" s="9"/>
      <c r="N27" s="10"/>
      <c r="O27" s="10"/>
      <c r="P27" s="10"/>
    </row>
    <row r="28" spans="1:16" x14ac:dyDescent="0.2">
      <c r="B28" s="7"/>
      <c r="C28" s="7"/>
      <c r="D28" s="7"/>
      <c r="F28" s="8"/>
      <c r="G28" s="8"/>
      <c r="H28" s="8"/>
      <c r="J28" s="9"/>
      <c r="K28" s="9"/>
      <c r="L28" s="9"/>
      <c r="N28" s="10"/>
      <c r="O28" s="10"/>
      <c r="P28" s="10"/>
    </row>
    <row r="29" spans="1:16" ht="18" x14ac:dyDescent="0.25">
      <c r="A29" s="32" t="s">
        <v>14</v>
      </c>
      <c r="B29" s="15">
        <f>((B7-B26)/B7)*100</f>
        <v>28.78081279147235</v>
      </c>
      <c r="C29" s="16"/>
      <c r="D29" s="16"/>
      <c r="E29" s="1"/>
      <c r="F29" s="17">
        <f>((F7-F26)/F7)*100</f>
        <v>89.896978021978015</v>
      </c>
      <c r="G29" s="18"/>
      <c r="H29" s="18"/>
      <c r="I29" s="1"/>
      <c r="J29" s="19">
        <f>((J7-J26)/J7)*100</f>
        <v>97.260928961748633</v>
      </c>
      <c r="K29" s="20"/>
      <c r="L29" s="20"/>
      <c r="M29" s="1"/>
      <c r="N29" s="21">
        <f>((N7-N26)/N7)*100</f>
        <v>98.376712328767127</v>
      </c>
      <c r="O29" s="22"/>
      <c r="P29" s="22"/>
    </row>
    <row r="35" spans="1:16" ht="18" x14ac:dyDescent="0.25">
      <c r="A35" s="25" t="s">
        <v>0</v>
      </c>
      <c r="B35" s="16" t="s">
        <v>1</v>
      </c>
      <c r="C35" s="2"/>
      <c r="D35" s="2"/>
      <c r="E35" s="3"/>
      <c r="F35" s="18" t="s">
        <v>2</v>
      </c>
      <c r="G35" s="4"/>
      <c r="H35" s="4"/>
      <c r="I35" s="3"/>
      <c r="J35" s="20" t="s">
        <v>3</v>
      </c>
      <c r="K35" s="5"/>
      <c r="L35" s="5"/>
      <c r="M35" s="3"/>
      <c r="N35" s="22" t="s">
        <v>4</v>
      </c>
      <c r="O35" s="6"/>
      <c r="P35" s="6"/>
    </row>
    <row r="36" spans="1:16" x14ac:dyDescent="0.2">
      <c r="B36" s="7"/>
      <c r="C36" s="7"/>
      <c r="D36" s="7"/>
      <c r="F36" s="8"/>
      <c r="G36" s="8"/>
      <c r="H36" s="8"/>
      <c r="J36" s="9"/>
      <c r="K36" s="9"/>
      <c r="L36" s="9"/>
      <c r="N36" s="10"/>
      <c r="O36" s="10"/>
      <c r="P36" s="10"/>
    </row>
    <row r="37" spans="1:16" ht="20.25" x14ac:dyDescent="0.3">
      <c r="A37" s="26" t="s">
        <v>5</v>
      </c>
      <c r="B37" s="7"/>
      <c r="C37" s="7"/>
      <c r="D37" s="7"/>
      <c r="F37" s="8"/>
      <c r="G37" s="8"/>
      <c r="H37" s="8"/>
      <c r="J37" s="9"/>
      <c r="K37" s="9"/>
      <c r="L37" s="9"/>
      <c r="N37" s="10"/>
      <c r="O37" s="10"/>
      <c r="P37" s="10"/>
    </row>
    <row r="38" spans="1:16" x14ac:dyDescent="0.2">
      <c r="A38" s="24" t="s">
        <v>6</v>
      </c>
      <c r="B38" s="7">
        <v>51.3</v>
      </c>
      <c r="C38" s="7">
        <v>52</v>
      </c>
      <c r="D38" s="7">
        <v>50.6</v>
      </c>
      <c r="F38" s="8">
        <v>51.2</v>
      </c>
      <c r="G38" s="8">
        <v>52.2</v>
      </c>
      <c r="H38" s="8">
        <v>54.7</v>
      </c>
      <c r="I38" s="8"/>
      <c r="J38" s="9">
        <v>53.7</v>
      </c>
      <c r="K38" s="9">
        <v>52.2</v>
      </c>
      <c r="L38" s="9">
        <v>53.7</v>
      </c>
      <c r="N38" s="10">
        <v>53.3</v>
      </c>
      <c r="O38" s="10">
        <v>51.9</v>
      </c>
      <c r="P38" s="10">
        <v>52.3</v>
      </c>
    </row>
    <row r="39" spans="1:16" ht="15" x14ac:dyDescent="0.25">
      <c r="A39" s="27" t="s">
        <v>7</v>
      </c>
      <c r="B39" s="11">
        <f>AVERAGE(B38:D38)</f>
        <v>51.300000000000004</v>
      </c>
      <c r="C39" s="2"/>
      <c r="D39" s="2"/>
      <c r="E39" s="3"/>
      <c r="F39" s="12">
        <f>AVERAGE(F38:H38)</f>
        <v>52.70000000000001</v>
      </c>
      <c r="G39" s="4"/>
      <c r="H39" s="4"/>
      <c r="I39" s="3"/>
      <c r="J39" s="13">
        <f>AVERAGE(J38:L38)</f>
        <v>53.20000000000001</v>
      </c>
      <c r="K39" s="5"/>
      <c r="L39" s="5"/>
      <c r="M39" s="3"/>
      <c r="N39" s="14">
        <f>AVERAGE(N38:P38)</f>
        <v>52.5</v>
      </c>
      <c r="O39" s="6"/>
      <c r="P39" s="6"/>
    </row>
    <row r="40" spans="1:16" ht="15" x14ac:dyDescent="0.25">
      <c r="A40" s="27" t="s">
        <v>8</v>
      </c>
      <c r="B40" s="11">
        <f>_xlfn.STDEV.S(B38:D38)</f>
        <v>0.69999999999999929</v>
      </c>
      <c r="C40" s="2"/>
      <c r="D40" s="2"/>
      <c r="E40" s="3"/>
      <c r="F40" s="12">
        <f>_xlfn.STDEV.S(F38:H38)</f>
        <v>1.8027756377319946</v>
      </c>
      <c r="G40" s="4"/>
      <c r="H40" s="4"/>
      <c r="I40" s="3"/>
      <c r="J40" s="13">
        <f>_xlfn.STDEV.S(J38:L38)</f>
        <v>0.8660254037844386</v>
      </c>
      <c r="K40" s="5"/>
      <c r="L40" s="5"/>
      <c r="M40" s="3"/>
      <c r="N40" s="14">
        <f>_xlfn.STDEV.S(N38:P38)</f>
        <v>0.72111025509279725</v>
      </c>
      <c r="O40" s="6"/>
      <c r="P40" s="6"/>
    </row>
    <row r="41" spans="1:16" x14ac:dyDescent="0.2">
      <c r="A41" s="24" t="s">
        <v>9</v>
      </c>
      <c r="B41" s="7">
        <v>6.97</v>
      </c>
      <c r="C41" s="7"/>
      <c r="D41" s="7"/>
      <c r="F41" s="8">
        <v>6.96</v>
      </c>
      <c r="G41" s="8"/>
      <c r="H41" s="8"/>
      <c r="J41" s="9">
        <v>7</v>
      </c>
      <c r="K41" s="9"/>
      <c r="L41" s="9"/>
      <c r="N41" s="10">
        <v>7.04</v>
      </c>
      <c r="O41" s="10"/>
      <c r="P41" s="10"/>
    </row>
    <row r="42" spans="1:16" x14ac:dyDescent="0.2">
      <c r="A42" s="24" t="s">
        <v>10</v>
      </c>
      <c r="B42" s="7">
        <v>7.27</v>
      </c>
      <c r="C42" s="7"/>
      <c r="D42" s="7"/>
      <c r="F42" s="8">
        <v>7.17</v>
      </c>
      <c r="G42" s="8"/>
      <c r="H42" s="8"/>
      <c r="J42" s="9">
        <v>7.1</v>
      </c>
      <c r="K42" s="9"/>
      <c r="L42" s="9"/>
      <c r="N42" s="10">
        <v>7.09</v>
      </c>
      <c r="O42" s="10"/>
      <c r="P42" s="10"/>
    </row>
    <row r="43" spans="1:16" x14ac:dyDescent="0.2">
      <c r="B43" s="7"/>
      <c r="C43" s="7"/>
      <c r="D43" s="7"/>
      <c r="F43" s="8"/>
      <c r="G43" s="8"/>
      <c r="H43" s="8"/>
      <c r="J43" s="9"/>
      <c r="K43" s="9"/>
      <c r="L43" s="9"/>
      <c r="N43" s="10"/>
      <c r="O43" s="10"/>
      <c r="P43" s="10"/>
    </row>
    <row r="44" spans="1:16" ht="20.25" x14ac:dyDescent="0.3">
      <c r="A44" s="26" t="s">
        <v>17</v>
      </c>
      <c r="B44" s="7"/>
      <c r="C44" s="7"/>
      <c r="D44" s="7"/>
      <c r="F44" s="8"/>
      <c r="G44" s="8"/>
      <c r="H44" s="8"/>
      <c r="J44" s="9"/>
      <c r="K44" s="9"/>
      <c r="L44" s="9"/>
      <c r="N44" s="10"/>
      <c r="O44" s="10"/>
      <c r="P44" s="10"/>
    </row>
    <row r="45" spans="1:16" x14ac:dyDescent="0.2">
      <c r="A45" s="24" t="s">
        <v>6</v>
      </c>
      <c r="B45" s="7">
        <v>42.8</v>
      </c>
      <c r="C45" s="7">
        <v>41.9</v>
      </c>
      <c r="D45" s="7">
        <v>44</v>
      </c>
      <c r="F45" s="8">
        <v>34.5</v>
      </c>
      <c r="G45" s="8">
        <v>34.200000000000003</v>
      </c>
      <c r="H45" s="8">
        <v>33.9</v>
      </c>
      <c r="J45" s="9">
        <v>13.5</v>
      </c>
      <c r="K45" s="9">
        <v>13.7</v>
      </c>
      <c r="L45" s="9">
        <v>14.6</v>
      </c>
      <c r="N45" s="10">
        <v>7.83</v>
      </c>
      <c r="O45" s="10">
        <v>7.24</v>
      </c>
      <c r="P45" s="10">
        <v>7.48</v>
      </c>
    </row>
    <row r="46" spans="1:16" ht="15" x14ac:dyDescent="0.25">
      <c r="A46" s="27" t="s">
        <v>7</v>
      </c>
      <c r="B46" s="11">
        <f>AVERAGE(B45:D45)</f>
        <v>42.9</v>
      </c>
      <c r="C46" s="7"/>
      <c r="D46" s="7"/>
      <c r="F46" s="12">
        <f>AVERAGE(F45:H45)</f>
        <v>34.199999999999996</v>
      </c>
      <c r="G46" s="8"/>
      <c r="H46" s="8"/>
      <c r="J46" s="13">
        <f>AVERAGE(J45:L45)</f>
        <v>13.933333333333332</v>
      </c>
      <c r="K46" s="9"/>
      <c r="L46" s="9"/>
      <c r="N46" s="14">
        <f>AVERAGE(N45:P45)</f>
        <v>7.5166666666666666</v>
      </c>
      <c r="O46" s="10"/>
      <c r="P46" s="10"/>
    </row>
    <row r="47" spans="1:16" ht="15" x14ac:dyDescent="0.25">
      <c r="A47" s="3"/>
      <c r="B47" s="11"/>
      <c r="C47" s="7"/>
      <c r="D47" s="7"/>
      <c r="F47" s="12"/>
      <c r="G47" s="8"/>
      <c r="H47" s="8"/>
      <c r="J47" s="13"/>
      <c r="K47" s="9"/>
      <c r="L47" s="9"/>
      <c r="N47" s="14"/>
      <c r="O47" s="10"/>
      <c r="P47" s="10"/>
    </row>
    <row r="48" spans="1:16" ht="20.25" x14ac:dyDescent="0.3">
      <c r="A48" s="26" t="s">
        <v>11</v>
      </c>
      <c r="B48" s="7"/>
      <c r="C48" s="7"/>
      <c r="D48" s="7"/>
      <c r="F48" s="8"/>
      <c r="G48" s="8"/>
      <c r="H48" s="8"/>
      <c r="J48" s="9"/>
      <c r="K48" s="9"/>
      <c r="L48" s="9"/>
      <c r="N48" s="10"/>
      <c r="O48" s="10"/>
      <c r="P48" s="10"/>
    </row>
    <row r="49" spans="1:16" x14ac:dyDescent="0.2">
      <c r="A49" s="24" t="s">
        <v>6</v>
      </c>
      <c r="B49" s="7">
        <v>35.299999999999997</v>
      </c>
      <c r="C49" s="7">
        <v>35.6</v>
      </c>
      <c r="D49" s="7">
        <v>35.4</v>
      </c>
      <c r="F49" s="8">
        <v>16</v>
      </c>
      <c r="G49" s="8">
        <v>16.600000000000001</v>
      </c>
      <c r="H49" s="8">
        <v>16.600000000000001</v>
      </c>
      <c r="J49" s="9">
        <v>3.99</v>
      </c>
      <c r="K49" s="9">
        <v>4.01</v>
      </c>
      <c r="L49" s="9">
        <v>3.15</v>
      </c>
      <c r="N49" s="10">
        <v>2.2799999999999998</v>
      </c>
      <c r="O49" s="10">
        <v>2.78</v>
      </c>
      <c r="P49" s="10">
        <v>2.57</v>
      </c>
    </row>
    <row r="50" spans="1:16" ht="15" x14ac:dyDescent="0.25">
      <c r="A50" s="27" t="s">
        <v>7</v>
      </c>
      <c r="B50" s="11">
        <f>AVERAGE(B49:D49)</f>
        <v>35.433333333333337</v>
      </c>
      <c r="C50" s="7"/>
      <c r="D50" s="7"/>
      <c r="F50" s="12">
        <f>AVERAGE(F49:H49)</f>
        <v>16.400000000000002</v>
      </c>
      <c r="G50" s="8"/>
      <c r="H50" s="8"/>
      <c r="J50" s="13">
        <f>AVERAGE(J49:L49)</f>
        <v>3.7166666666666668</v>
      </c>
      <c r="K50" s="9"/>
      <c r="L50" s="9"/>
      <c r="N50" s="14">
        <f>AVERAGE(N49:P49)</f>
        <v>2.543333333333333</v>
      </c>
      <c r="O50" s="10"/>
      <c r="P50" s="10"/>
    </row>
    <row r="51" spans="1:16" x14ac:dyDescent="0.2">
      <c r="B51" s="7"/>
      <c r="C51" s="7"/>
      <c r="D51" s="7"/>
      <c r="F51" s="8"/>
      <c r="G51" s="8"/>
      <c r="H51" s="8"/>
      <c r="J51" s="9"/>
      <c r="K51" s="9"/>
      <c r="L51" s="9"/>
      <c r="N51" s="10"/>
      <c r="O51" s="10"/>
      <c r="P51" s="10"/>
    </row>
    <row r="52" spans="1:16" ht="18" x14ac:dyDescent="0.25">
      <c r="A52" s="27" t="s">
        <v>18</v>
      </c>
      <c r="B52" s="28">
        <f>((B39-B46)/B39)*100</f>
        <v>16.374269005847964</v>
      </c>
      <c r="C52" s="7"/>
      <c r="D52" s="7"/>
      <c r="F52" s="29">
        <f>((F39-F46)/F39)*100</f>
        <v>35.10436432637573</v>
      </c>
      <c r="G52" s="8"/>
      <c r="H52" s="8"/>
      <c r="J52" s="30">
        <f>((J39-J46)/J39)*100</f>
        <v>73.809523809523824</v>
      </c>
      <c r="K52" s="9"/>
      <c r="L52" s="9"/>
      <c r="N52" s="31">
        <f>((N39-N46)/N39)*100</f>
        <v>85.682539682539684</v>
      </c>
      <c r="O52" s="10"/>
      <c r="P52" s="10"/>
    </row>
    <row r="53" spans="1:16" ht="18" x14ac:dyDescent="0.25">
      <c r="A53" s="32" t="s">
        <v>12</v>
      </c>
      <c r="B53" s="15">
        <f>((B39-B50)/B39)*100</f>
        <v>30.929174788823911</v>
      </c>
      <c r="C53" s="16"/>
      <c r="D53" s="16"/>
      <c r="E53" s="1"/>
      <c r="F53" s="17">
        <f>((F39-F50)/F39)*100</f>
        <v>68.880455407969649</v>
      </c>
      <c r="G53" s="18"/>
      <c r="H53" s="18"/>
      <c r="I53" s="1"/>
      <c r="J53" s="19">
        <f>((J39-J50)/J39)*100</f>
        <v>93.013784461152881</v>
      </c>
      <c r="K53" s="20"/>
      <c r="L53" s="20"/>
      <c r="M53" s="1"/>
      <c r="N53" s="21">
        <f>((N39-N50)/N39)*100</f>
        <v>95.155555555555551</v>
      </c>
      <c r="O53" s="22"/>
      <c r="P53" s="22"/>
    </row>
    <row r="54" spans="1:16" x14ac:dyDescent="0.2">
      <c r="B54" s="7"/>
      <c r="C54" s="7"/>
      <c r="D54" s="7"/>
      <c r="F54" s="8"/>
      <c r="G54" s="8"/>
      <c r="H54" s="8"/>
      <c r="J54" s="9"/>
      <c r="K54" s="9"/>
      <c r="L54" s="9"/>
      <c r="N54" s="10"/>
      <c r="O54" s="10"/>
      <c r="P54" s="10"/>
    </row>
    <row r="55" spans="1:16" ht="20.25" x14ac:dyDescent="0.3">
      <c r="A55" s="26" t="s">
        <v>13</v>
      </c>
      <c r="B55" s="7"/>
      <c r="C55" s="7"/>
      <c r="D55" s="7"/>
      <c r="F55" s="8"/>
      <c r="G55" s="8"/>
      <c r="H55" s="8"/>
      <c r="J55" s="9"/>
      <c r="K55" s="9"/>
      <c r="L55" s="9"/>
      <c r="N55" s="10"/>
      <c r="O55" s="10"/>
      <c r="P55" s="10"/>
    </row>
    <row r="56" spans="1:16" x14ac:dyDescent="0.2">
      <c r="A56" s="24" t="s">
        <v>6</v>
      </c>
      <c r="B56" s="7">
        <v>31.7</v>
      </c>
      <c r="C56" s="7">
        <v>30.4</v>
      </c>
      <c r="D56" s="7">
        <v>31.6</v>
      </c>
      <c r="F56" s="8">
        <v>6.44</v>
      </c>
      <c r="G56" s="8">
        <v>6.03</v>
      </c>
      <c r="H56" s="8">
        <v>6.29</v>
      </c>
      <c r="J56" s="9">
        <v>1.53</v>
      </c>
      <c r="K56" s="9">
        <v>1.71</v>
      </c>
      <c r="L56" s="9">
        <v>1.82</v>
      </c>
      <c r="N56" s="10">
        <v>1.23</v>
      </c>
      <c r="O56" s="10">
        <v>1.05</v>
      </c>
      <c r="P56" s="10">
        <v>1.75</v>
      </c>
    </row>
    <row r="57" spans="1:16" ht="15" x14ac:dyDescent="0.25">
      <c r="A57" s="27" t="s">
        <v>7</v>
      </c>
      <c r="B57" s="11">
        <f>AVERAGE(B56:D56)</f>
        <v>31.233333333333331</v>
      </c>
      <c r="C57" s="7"/>
      <c r="D57" s="7"/>
      <c r="F57" s="12">
        <f>AVERAGE(F56:H56)</f>
        <v>6.2533333333333339</v>
      </c>
      <c r="G57" s="8"/>
      <c r="H57" s="8"/>
      <c r="J57" s="13">
        <f>AVERAGE(J56:L56)</f>
        <v>1.6866666666666668</v>
      </c>
      <c r="K57" s="9"/>
      <c r="L57" s="9"/>
      <c r="N57" s="14">
        <f>AVERAGE(N56:P56)</f>
        <v>1.3433333333333335</v>
      </c>
      <c r="O57" s="10"/>
      <c r="P57" s="10"/>
    </row>
    <row r="58" spans="1:16" x14ac:dyDescent="0.2">
      <c r="A58" s="24" t="s">
        <v>9</v>
      </c>
      <c r="B58" s="7">
        <v>7.12</v>
      </c>
      <c r="C58" s="7"/>
      <c r="D58" s="7"/>
      <c r="F58" s="8">
        <v>7.1</v>
      </c>
      <c r="G58" s="8"/>
      <c r="H58" s="8"/>
      <c r="J58" s="9">
        <v>7</v>
      </c>
      <c r="K58" s="9"/>
      <c r="L58" s="9"/>
      <c r="N58" s="10">
        <v>7.01</v>
      </c>
      <c r="O58" s="10"/>
      <c r="P58" s="10"/>
    </row>
    <row r="59" spans="1:16" x14ac:dyDescent="0.2">
      <c r="B59" s="7"/>
      <c r="C59" s="7"/>
      <c r="D59" s="7"/>
      <c r="F59" s="8"/>
      <c r="G59" s="8"/>
      <c r="H59" s="8"/>
      <c r="J59" s="9"/>
      <c r="K59" s="9"/>
      <c r="L59" s="9"/>
      <c r="N59" s="10"/>
      <c r="O59" s="10"/>
      <c r="P59" s="10"/>
    </row>
    <row r="60" spans="1:16" ht="18" x14ac:dyDescent="0.25">
      <c r="A60" s="32" t="s">
        <v>14</v>
      </c>
      <c r="B60" s="15">
        <f>((B39-B57)/B39)*100</f>
        <v>39.116309291747896</v>
      </c>
      <c r="C60" s="16"/>
      <c r="D60" s="16"/>
      <c r="E60" s="1"/>
      <c r="F60" s="17">
        <f>((F39-F57)/F39)*100</f>
        <v>88.134092346616058</v>
      </c>
      <c r="G60" s="18"/>
      <c r="H60" s="18"/>
      <c r="I60" s="1"/>
      <c r="J60" s="19">
        <f>((J39-J57)/J39)*100</f>
        <v>96.829573934837086</v>
      </c>
      <c r="K60" s="20"/>
      <c r="L60" s="20"/>
      <c r="M60" s="1"/>
      <c r="N60" s="21">
        <f>((N39-N57)/N39)*100</f>
        <v>97.441269841269843</v>
      </c>
      <c r="O60" s="22"/>
      <c r="P60" s="22"/>
    </row>
    <row r="64" spans="1:16" ht="18" x14ac:dyDescent="0.25">
      <c r="A64" s="25" t="s">
        <v>0</v>
      </c>
      <c r="B64" s="16" t="s">
        <v>1</v>
      </c>
      <c r="C64" s="2"/>
      <c r="D64" s="2"/>
      <c r="E64" s="3"/>
      <c r="F64" s="18" t="s">
        <v>2</v>
      </c>
      <c r="G64" s="4"/>
      <c r="H64" s="4"/>
      <c r="I64" s="3"/>
      <c r="J64" s="20" t="s">
        <v>3</v>
      </c>
      <c r="K64" s="5"/>
      <c r="L64" s="5"/>
      <c r="M64" s="3"/>
      <c r="N64" s="22" t="s">
        <v>4</v>
      </c>
      <c r="O64" s="6"/>
      <c r="P64" s="6"/>
    </row>
    <row r="65" spans="1:16" x14ac:dyDescent="0.2">
      <c r="B65" s="7"/>
      <c r="C65" s="7"/>
      <c r="D65" s="7"/>
      <c r="F65" s="8"/>
      <c r="G65" s="8"/>
      <c r="H65" s="8"/>
      <c r="J65" s="9"/>
      <c r="K65" s="9"/>
      <c r="L65" s="9"/>
      <c r="N65" s="10"/>
      <c r="O65" s="10"/>
      <c r="P65" s="10"/>
    </row>
    <row r="66" spans="1:16" ht="20.25" x14ac:dyDescent="0.3">
      <c r="A66" s="26" t="s">
        <v>5</v>
      </c>
      <c r="B66" s="7"/>
      <c r="C66" s="7"/>
      <c r="D66" s="7"/>
      <c r="F66" s="8"/>
      <c r="G66" s="8"/>
      <c r="H66" s="8"/>
      <c r="J66" s="9"/>
      <c r="K66" s="9"/>
      <c r="L66" s="9"/>
      <c r="N66" s="10"/>
      <c r="O66" s="10"/>
      <c r="P66" s="10"/>
    </row>
    <row r="67" spans="1:16" x14ac:dyDescent="0.2">
      <c r="A67" s="24" t="s">
        <v>6</v>
      </c>
      <c r="B67" s="7">
        <v>67.900000000000006</v>
      </c>
      <c r="C67" s="7">
        <v>72.2</v>
      </c>
      <c r="D67" s="7">
        <v>66.599999999999994</v>
      </c>
      <c r="F67" s="8">
        <v>73.599999999999994</v>
      </c>
      <c r="G67" s="8">
        <v>69.7</v>
      </c>
      <c r="H67" s="8">
        <v>71.3</v>
      </c>
      <c r="J67" s="9">
        <v>71.900000000000006</v>
      </c>
      <c r="K67" s="9">
        <v>73.2</v>
      </c>
      <c r="L67" s="9">
        <v>71.099999999999994</v>
      </c>
      <c r="N67" s="10">
        <v>73.5</v>
      </c>
      <c r="O67" s="10">
        <v>70.900000000000006</v>
      </c>
      <c r="P67" s="10">
        <v>72.2</v>
      </c>
    </row>
    <row r="68" spans="1:16" ht="15" x14ac:dyDescent="0.25">
      <c r="A68" s="27" t="s">
        <v>7</v>
      </c>
      <c r="B68" s="11">
        <f>AVERAGE(B67:D67)</f>
        <v>68.900000000000006</v>
      </c>
      <c r="C68" s="2"/>
      <c r="D68" s="2"/>
      <c r="E68" s="3"/>
      <c r="F68" s="12">
        <f>AVERAGE(F67:H67)</f>
        <v>71.533333333333346</v>
      </c>
      <c r="G68" s="4"/>
      <c r="H68" s="4"/>
      <c r="I68" s="3"/>
      <c r="J68" s="13">
        <f>AVERAGE(J67:L67)</f>
        <v>72.066666666666677</v>
      </c>
      <c r="K68" s="5"/>
      <c r="L68" s="5"/>
      <c r="M68" s="3"/>
      <c r="N68" s="14">
        <f>AVERAGE(N67:P67)</f>
        <v>72.2</v>
      </c>
      <c r="O68" s="6"/>
      <c r="P68" s="6"/>
    </row>
    <row r="69" spans="1:16" ht="15" x14ac:dyDescent="0.25">
      <c r="A69" s="27" t="s">
        <v>8</v>
      </c>
      <c r="B69" s="11">
        <f>_xlfn.STDEV.S(B67:D67)</f>
        <v>2.9308701779505721</v>
      </c>
      <c r="C69" s="2"/>
      <c r="D69" s="2"/>
      <c r="E69" s="3"/>
      <c r="F69" s="12">
        <f>_xlfn.STDEV.S(F67:H67)</f>
        <v>1.9604421270043442</v>
      </c>
      <c r="G69" s="4"/>
      <c r="H69" s="4"/>
      <c r="I69" s="3"/>
      <c r="J69" s="13">
        <f>_xlfn.STDEV.S(J67:L67)</f>
        <v>1.0598742063723134</v>
      </c>
      <c r="K69" s="5"/>
      <c r="L69" s="5"/>
      <c r="M69" s="3"/>
      <c r="N69" s="14">
        <f>_xlfn.STDEV.S(N67:P67)</f>
        <v>1.2999999999999972</v>
      </c>
      <c r="O69" s="6"/>
      <c r="P69" s="6"/>
    </row>
    <row r="70" spans="1:16" x14ac:dyDescent="0.2">
      <c r="A70" s="24" t="s">
        <v>9</v>
      </c>
      <c r="B70" s="7">
        <v>7.7</v>
      </c>
      <c r="C70" s="7"/>
      <c r="D70" s="7"/>
      <c r="F70" s="8">
        <v>7.7</v>
      </c>
      <c r="G70" s="8"/>
      <c r="H70" s="8"/>
      <c r="J70" s="9">
        <v>7.7</v>
      </c>
      <c r="K70" s="9"/>
      <c r="L70" s="9"/>
      <c r="N70" s="10">
        <v>7.7</v>
      </c>
      <c r="O70" s="10"/>
      <c r="P70" s="10"/>
    </row>
    <row r="71" spans="1:16" x14ac:dyDescent="0.2">
      <c r="A71" s="24" t="s">
        <v>10</v>
      </c>
      <c r="B71" s="7">
        <v>7.6</v>
      </c>
      <c r="C71" s="7"/>
      <c r="D71" s="7"/>
      <c r="F71" s="8">
        <v>7.6</v>
      </c>
      <c r="G71" s="8"/>
      <c r="H71" s="8"/>
      <c r="J71" s="9">
        <v>7.6</v>
      </c>
      <c r="K71" s="9"/>
      <c r="L71" s="9"/>
      <c r="N71" s="10">
        <v>7.6</v>
      </c>
      <c r="O71" s="10"/>
      <c r="P71" s="10"/>
    </row>
    <row r="72" spans="1:16" x14ac:dyDescent="0.2">
      <c r="B72" s="7"/>
      <c r="C72" s="7"/>
      <c r="D72" s="7"/>
      <c r="F72" s="8"/>
      <c r="G72" s="8"/>
      <c r="H72" s="8"/>
      <c r="J72" s="9"/>
      <c r="K72" s="9"/>
      <c r="L72" s="9"/>
      <c r="N72" s="10"/>
      <c r="O72" s="10"/>
      <c r="P72" s="10"/>
    </row>
    <row r="73" spans="1:16" ht="20.25" x14ac:dyDescent="0.3">
      <c r="A73" s="26" t="s">
        <v>17</v>
      </c>
      <c r="B73" s="7"/>
      <c r="C73" s="7"/>
      <c r="D73" s="7"/>
      <c r="F73" s="8"/>
      <c r="G73" s="8"/>
      <c r="H73" s="8"/>
      <c r="J73" s="9"/>
      <c r="K73" s="9"/>
      <c r="L73" s="9"/>
      <c r="N73" s="10"/>
      <c r="O73" s="10"/>
      <c r="P73" s="10"/>
    </row>
    <row r="74" spans="1:16" x14ac:dyDescent="0.2">
      <c r="A74" s="24" t="s">
        <v>6</v>
      </c>
      <c r="B74" s="7">
        <v>62.4</v>
      </c>
      <c r="C74" s="7">
        <v>60.5</v>
      </c>
      <c r="D74" s="7">
        <v>65.2</v>
      </c>
      <c r="F74" s="8">
        <v>31.6</v>
      </c>
      <c r="G74" s="8">
        <v>30.9</v>
      </c>
      <c r="H74" s="8">
        <v>31.7</v>
      </c>
      <c r="J74" s="9">
        <v>18.3</v>
      </c>
      <c r="K74" s="9">
        <v>18.5</v>
      </c>
      <c r="L74" s="9">
        <v>17.899999999999999</v>
      </c>
      <c r="N74" s="10">
        <v>7.46</v>
      </c>
      <c r="O74" s="10">
        <v>9.02</v>
      </c>
      <c r="P74" s="10">
        <v>8.86</v>
      </c>
    </row>
    <row r="75" spans="1:16" ht="15" x14ac:dyDescent="0.25">
      <c r="A75" s="27" t="s">
        <v>7</v>
      </c>
      <c r="B75" s="11">
        <f>AVERAGE(B74:D74)</f>
        <v>62.70000000000001</v>
      </c>
      <c r="C75" s="7"/>
      <c r="D75" s="7"/>
      <c r="F75" s="12">
        <f>AVERAGE(F74:H74)</f>
        <v>31.400000000000002</v>
      </c>
      <c r="G75" s="8"/>
      <c r="H75" s="8"/>
      <c r="J75" s="13">
        <f>AVERAGE(J74:L74)</f>
        <v>18.233333333333331</v>
      </c>
      <c r="K75" s="9"/>
      <c r="L75" s="9"/>
      <c r="N75" s="14">
        <f>AVERAGE(N74:P74)</f>
        <v>8.4466666666666672</v>
      </c>
      <c r="O75" s="10"/>
      <c r="P75" s="10"/>
    </row>
    <row r="76" spans="1:16" ht="15" x14ac:dyDescent="0.25">
      <c r="A76" s="3"/>
      <c r="B76" s="11"/>
      <c r="C76" s="7"/>
      <c r="D76" s="7"/>
      <c r="F76" s="12"/>
      <c r="G76" s="8"/>
      <c r="H76" s="8"/>
      <c r="J76" s="13"/>
      <c r="K76" s="9"/>
      <c r="L76" s="9"/>
      <c r="N76" s="14"/>
      <c r="O76" s="10"/>
      <c r="P76" s="10"/>
    </row>
    <row r="77" spans="1:16" ht="20.25" x14ac:dyDescent="0.3">
      <c r="A77" s="26" t="s">
        <v>11</v>
      </c>
      <c r="B77" s="7"/>
      <c r="C77" s="7"/>
      <c r="D77" s="7"/>
      <c r="F77" s="8"/>
      <c r="G77" s="8"/>
      <c r="H77" s="8"/>
      <c r="J77" s="9"/>
      <c r="K77" s="9"/>
      <c r="L77" s="9"/>
      <c r="N77" s="10"/>
      <c r="O77" s="10"/>
      <c r="P77" s="10"/>
    </row>
    <row r="78" spans="1:16" x14ac:dyDescent="0.2">
      <c r="A78" s="24" t="s">
        <v>6</v>
      </c>
      <c r="B78" s="7">
        <v>56.7</v>
      </c>
      <c r="C78" s="7">
        <v>58.4</v>
      </c>
      <c r="D78" s="7">
        <v>57.2</v>
      </c>
      <c r="F78" s="8">
        <v>19.899999999999999</v>
      </c>
      <c r="G78" s="8">
        <v>18.7</v>
      </c>
      <c r="H78" s="8">
        <v>19.899999999999999</v>
      </c>
      <c r="J78" s="9">
        <v>8.2799999999999994</v>
      </c>
      <c r="K78" s="9">
        <v>7.94</v>
      </c>
      <c r="L78" s="9">
        <v>7.67</v>
      </c>
      <c r="N78" s="10">
        <v>2.56</v>
      </c>
      <c r="O78" s="10">
        <v>3.06</v>
      </c>
      <c r="P78" s="10">
        <v>2.82</v>
      </c>
    </row>
    <row r="79" spans="1:16" ht="15" x14ac:dyDescent="0.25">
      <c r="A79" s="27" t="s">
        <v>7</v>
      </c>
      <c r="B79" s="11">
        <f>AVERAGE(B78:D78)</f>
        <v>57.433333333333337</v>
      </c>
      <c r="C79" s="7"/>
      <c r="D79" s="7"/>
      <c r="F79" s="12">
        <f>AVERAGE(F78:H78)</f>
        <v>19.499999999999996</v>
      </c>
      <c r="G79" s="8"/>
      <c r="H79" s="8"/>
      <c r="J79" s="13">
        <f>AVERAGE(J78:L78)</f>
        <v>7.9633333333333338</v>
      </c>
      <c r="K79" s="9"/>
      <c r="L79" s="9"/>
      <c r="N79" s="14">
        <f>AVERAGE(N78:P78)</f>
        <v>2.813333333333333</v>
      </c>
      <c r="O79" s="10"/>
      <c r="P79" s="10"/>
    </row>
    <row r="80" spans="1:16" x14ac:dyDescent="0.2">
      <c r="B80" s="7"/>
      <c r="C80" s="7"/>
      <c r="D80" s="7"/>
      <c r="F80" s="8"/>
      <c r="G80" s="8"/>
      <c r="H80" s="8"/>
      <c r="J80" s="9"/>
      <c r="K80" s="9"/>
      <c r="L80" s="9"/>
      <c r="N80" s="10"/>
      <c r="O80" s="10"/>
      <c r="P80" s="10"/>
    </row>
    <row r="81" spans="1:16" ht="18" x14ac:dyDescent="0.25">
      <c r="A81" s="27" t="s">
        <v>18</v>
      </c>
      <c r="B81" s="28">
        <f>((B68-B75)/B68)*100</f>
        <v>8.9985486211901229</v>
      </c>
      <c r="C81" s="7"/>
      <c r="D81" s="7"/>
      <c r="F81" s="29">
        <f>((F68-F75)/F68)*100</f>
        <v>56.104380242311279</v>
      </c>
      <c r="G81" s="8"/>
      <c r="H81" s="8"/>
      <c r="J81" s="30">
        <f>((J68-J75)/J68)*100</f>
        <v>74.699352451433867</v>
      </c>
      <c r="K81" s="9"/>
      <c r="L81" s="9"/>
      <c r="N81" s="31">
        <f>((N68-N75)/N68)*100</f>
        <v>88.301015697137586</v>
      </c>
      <c r="O81" s="10"/>
      <c r="P81" s="10"/>
    </row>
    <row r="82" spans="1:16" ht="18" x14ac:dyDescent="0.25">
      <c r="A82" s="32" t="s">
        <v>12</v>
      </c>
      <c r="B82" s="15">
        <f>((B68-B79)/B68)*100</f>
        <v>16.642477019835511</v>
      </c>
      <c r="C82" s="16"/>
      <c r="D82" s="16"/>
      <c r="E82" s="1"/>
      <c r="F82" s="17">
        <f>((F68-F79)/F68)*100</f>
        <v>72.739981360671024</v>
      </c>
      <c r="G82" s="18"/>
      <c r="H82" s="18"/>
      <c r="I82" s="1"/>
      <c r="J82" s="19">
        <f>((J68-J79)/J68)*100</f>
        <v>88.950046253469012</v>
      </c>
      <c r="K82" s="20"/>
      <c r="L82" s="20"/>
      <c r="M82" s="1"/>
      <c r="N82" s="21">
        <f>((N68-N79)/N68)*100</f>
        <v>96.103416435826404</v>
      </c>
      <c r="O82" s="22"/>
      <c r="P82" s="22"/>
    </row>
    <row r="83" spans="1:16" x14ac:dyDescent="0.2">
      <c r="B83" s="7"/>
      <c r="C83" s="7"/>
      <c r="D83" s="7"/>
      <c r="F83" s="8"/>
      <c r="G83" s="8"/>
      <c r="H83" s="8"/>
      <c r="J83" s="9"/>
      <c r="K83" s="9"/>
      <c r="L83" s="9"/>
      <c r="N83" s="10"/>
      <c r="O83" s="10"/>
      <c r="P83" s="10"/>
    </row>
    <row r="84" spans="1:16" ht="20.25" x14ac:dyDescent="0.3">
      <c r="A84" s="26" t="s">
        <v>13</v>
      </c>
      <c r="B84" s="7"/>
      <c r="C84" s="7"/>
      <c r="D84" s="7"/>
      <c r="F84" s="8"/>
      <c r="G84" s="8"/>
      <c r="H84" s="8"/>
      <c r="J84" s="9"/>
      <c r="K84" s="9"/>
      <c r="L84" s="9"/>
      <c r="N84" s="10"/>
      <c r="O84" s="10"/>
      <c r="P84" s="10"/>
    </row>
    <row r="85" spans="1:16" x14ac:dyDescent="0.2">
      <c r="A85" s="24" t="s">
        <v>6</v>
      </c>
      <c r="B85" s="7">
        <v>46.2</v>
      </c>
      <c r="C85" s="7">
        <v>48.6</v>
      </c>
      <c r="D85" s="7">
        <v>48.2</v>
      </c>
      <c r="F85" s="8">
        <v>4.99</v>
      </c>
      <c r="G85" s="8">
        <v>4.7300000000000004</v>
      </c>
      <c r="H85" s="8">
        <v>5.0599999999999996</v>
      </c>
      <c r="J85" s="9">
        <v>2.09</v>
      </c>
      <c r="K85" s="9">
        <v>2.25</v>
      </c>
      <c r="L85" s="9">
        <v>2.56</v>
      </c>
      <c r="N85" s="10">
        <v>1.42</v>
      </c>
      <c r="O85" s="10">
        <v>1.49</v>
      </c>
      <c r="P85" s="10">
        <v>1.1299999999999999</v>
      </c>
    </row>
    <row r="86" spans="1:16" ht="15" x14ac:dyDescent="0.25">
      <c r="A86" s="27" t="s">
        <v>7</v>
      </c>
      <c r="B86" s="11">
        <f>AVERAGE(B85:D85)</f>
        <v>47.666666666666664</v>
      </c>
      <c r="C86" s="7"/>
      <c r="D86" s="7"/>
      <c r="F86" s="12">
        <f>AVERAGE(F85:H85)</f>
        <v>4.9266666666666667</v>
      </c>
      <c r="G86" s="8"/>
      <c r="H86" s="8"/>
      <c r="J86" s="13">
        <f>AVERAGE(J85:L85)</f>
        <v>2.3000000000000003</v>
      </c>
      <c r="K86" s="9"/>
      <c r="L86" s="9"/>
      <c r="N86" s="14">
        <f>AVERAGE(N85:P85)</f>
        <v>1.3466666666666667</v>
      </c>
      <c r="O86" s="10"/>
      <c r="P86" s="10"/>
    </row>
    <row r="87" spans="1:16" x14ac:dyDescent="0.2">
      <c r="A87" s="24" t="s">
        <v>9</v>
      </c>
      <c r="B87" s="7" t="s">
        <v>32</v>
      </c>
      <c r="C87" s="7"/>
      <c r="D87" s="7"/>
      <c r="F87" s="8"/>
      <c r="G87" s="8"/>
      <c r="H87" s="8"/>
      <c r="J87" s="9"/>
      <c r="K87" s="9"/>
      <c r="L87" s="9"/>
      <c r="N87" s="10"/>
      <c r="O87" s="10"/>
      <c r="P87" s="10"/>
    </row>
    <row r="88" spans="1:16" x14ac:dyDescent="0.2">
      <c r="B88" s="7"/>
      <c r="C88" s="7"/>
      <c r="D88" s="7"/>
      <c r="F88" s="8"/>
      <c r="G88" s="8"/>
      <c r="H88" s="8"/>
      <c r="J88" s="9"/>
      <c r="K88" s="9"/>
      <c r="L88" s="9"/>
      <c r="N88" s="10"/>
      <c r="O88" s="10"/>
      <c r="P88" s="10"/>
    </row>
    <row r="89" spans="1:16" ht="18" x14ac:dyDescent="0.25">
      <c r="A89" s="32" t="s">
        <v>14</v>
      </c>
      <c r="B89" s="15">
        <f>((B68-B86)/B68)*100</f>
        <v>30.817610062893092</v>
      </c>
      <c r="C89" s="16"/>
      <c r="D89" s="16"/>
      <c r="E89" s="1"/>
      <c r="F89" s="17">
        <f>((F68-F86)/F68)*100</f>
        <v>93.112767940354161</v>
      </c>
      <c r="G89" s="18"/>
      <c r="H89" s="18"/>
      <c r="I89" s="1"/>
      <c r="J89" s="19">
        <f>((J68-J86)/J68)*100</f>
        <v>96.808510638297875</v>
      </c>
      <c r="K89" s="20"/>
      <c r="L89" s="20"/>
      <c r="M89" s="1"/>
      <c r="N89" s="21">
        <f>((N68-N86)/N68)*100</f>
        <v>98.134810710987992</v>
      </c>
      <c r="O89" s="22"/>
      <c r="P89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A31" sqref="A31"/>
    </sheetView>
  </sheetViews>
  <sheetFormatPr defaultRowHeight="14.25" x14ac:dyDescent="0.2"/>
  <cols>
    <col min="1" max="1" width="44.75" bestFit="1" customWidth="1"/>
    <col min="6" max="6" width="11.375" bestFit="1" customWidth="1"/>
  </cols>
  <sheetData>
    <row r="1" spans="1:16" ht="18" x14ac:dyDescent="0.2">
      <c r="A1" s="33" t="s">
        <v>25</v>
      </c>
    </row>
    <row r="3" spans="1:16" ht="18" x14ac:dyDescent="0.25">
      <c r="A3" s="25" t="s">
        <v>0</v>
      </c>
      <c r="B3" s="16" t="s">
        <v>1</v>
      </c>
      <c r="C3" s="2"/>
      <c r="D3" s="2"/>
      <c r="E3" s="3"/>
      <c r="F3" s="18" t="s">
        <v>2</v>
      </c>
      <c r="G3" s="4"/>
      <c r="H3" s="4"/>
      <c r="I3" s="3"/>
      <c r="J3" s="20" t="s">
        <v>3</v>
      </c>
      <c r="K3" s="5"/>
      <c r="L3" s="5"/>
      <c r="M3" s="3"/>
      <c r="N3" s="22" t="s">
        <v>4</v>
      </c>
      <c r="O3" s="6"/>
      <c r="P3" s="6"/>
    </row>
    <row r="4" spans="1:16" x14ac:dyDescent="0.2">
      <c r="B4" s="7"/>
      <c r="C4" s="7"/>
      <c r="D4" s="7"/>
      <c r="F4" s="8"/>
      <c r="G4" s="8"/>
      <c r="H4" s="8"/>
      <c r="J4" s="9"/>
      <c r="K4" s="9"/>
      <c r="L4" s="9"/>
      <c r="N4" s="10"/>
      <c r="O4" s="10"/>
      <c r="P4" s="10"/>
    </row>
    <row r="5" spans="1:16" ht="20.25" x14ac:dyDescent="0.3">
      <c r="A5" s="26" t="s">
        <v>5</v>
      </c>
      <c r="B5" s="7"/>
      <c r="C5" s="7"/>
      <c r="D5" s="7"/>
      <c r="F5" s="8"/>
      <c r="G5" s="8"/>
      <c r="H5" s="8"/>
      <c r="J5" s="9"/>
      <c r="K5" s="9"/>
      <c r="L5" s="9"/>
      <c r="N5" s="10"/>
      <c r="O5" s="10"/>
      <c r="P5" s="10"/>
    </row>
    <row r="6" spans="1:16" x14ac:dyDescent="0.2">
      <c r="A6" s="24" t="s">
        <v>6</v>
      </c>
      <c r="B6" s="7">
        <v>59.1</v>
      </c>
      <c r="C6" s="7">
        <v>58.7</v>
      </c>
      <c r="D6" s="7">
        <v>59.1</v>
      </c>
      <c r="F6" s="8">
        <v>58</v>
      </c>
      <c r="G6" s="8">
        <v>57.9</v>
      </c>
      <c r="H6" s="8">
        <v>58.5</v>
      </c>
      <c r="J6" s="9">
        <v>59.4</v>
      </c>
      <c r="K6" s="9">
        <v>60.4</v>
      </c>
      <c r="L6" s="9">
        <v>59.8</v>
      </c>
      <c r="N6" s="10">
        <v>55.6</v>
      </c>
      <c r="O6" s="10">
        <v>56.1</v>
      </c>
      <c r="P6" s="10">
        <v>55.6</v>
      </c>
    </row>
    <row r="7" spans="1:16" ht="15" x14ac:dyDescent="0.25">
      <c r="A7" s="27" t="s">
        <v>7</v>
      </c>
      <c r="B7" s="11">
        <f>AVERAGE(B6:D6)</f>
        <v>58.966666666666669</v>
      </c>
      <c r="C7" s="2"/>
      <c r="D7" s="2"/>
      <c r="E7" s="3"/>
      <c r="F7" s="12">
        <f>AVERAGE(F6:H6)</f>
        <v>58.133333333333333</v>
      </c>
      <c r="G7" s="4"/>
      <c r="H7" s="4"/>
      <c r="I7" s="3"/>
      <c r="J7" s="13">
        <f>AVERAGE(J6:L6)</f>
        <v>59.866666666666667</v>
      </c>
      <c r="K7" s="5"/>
      <c r="L7" s="5"/>
      <c r="M7" s="3"/>
      <c r="N7" s="14">
        <f>AVERAGE(N6:P6)</f>
        <v>55.766666666666673</v>
      </c>
      <c r="O7" s="6"/>
      <c r="P7" s="6"/>
    </row>
    <row r="8" spans="1:16" ht="15" x14ac:dyDescent="0.25">
      <c r="A8" s="27" t="s">
        <v>8</v>
      </c>
      <c r="B8" s="11">
        <f>_xlfn.STDEV.S(B6:D6)</f>
        <v>0.23094010767584949</v>
      </c>
      <c r="C8" s="2"/>
      <c r="D8" s="2"/>
      <c r="E8" s="3"/>
      <c r="F8" s="12">
        <f>_xlfn.STDEV.S(F6:H6)</f>
        <v>0.32145502536643233</v>
      </c>
      <c r="G8" s="4"/>
      <c r="H8" s="4"/>
      <c r="I8" s="3"/>
      <c r="J8" s="13">
        <f>_xlfn.STDEV.S(J6:L6)</f>
        <v>0.50332229568471676</v>
      </c>
      <c r="K8" s="5"/>
      <c r="L8" s="5"/>
      <c r="M8" s="3"/>
      <c r="N8" s="14">
        <f>_xlfn.STDEV.S(N6:P6)</f>
        <v>0.28867513459481292</v>
      </c>
      <c r="O8" s="6"/>
      <c r="P8" s="6"/>
    </row>
    <row r="9" spans="1:16" x14ac:dyDescent="0.2">
      <c r="A9" s="24" t="s">
        <v>9</v>
      </c>
      <c r="B9" s="7">
        <v>7.59</v>
      </c>
      <c r="C9" s="7"/>
      <c r="D9" s="7"/>
      <c r="F9" s="8">
        <v>7.61</v>
      </c>
      <c r="G9" s="8"/>
      <c r="H9" s="8"/>
      <c r="J9" s="9">
        <v>7.55</v>
      </c>
      <c r="K9" s="9"/>
      <c r="L9" s="9"/>
      <c r="N9" s="10">
        <v>7.46</v>
      </c>
      <c r="O9" s="10"/>
      <c r="P9" s="10"/>
    </row>
    <row r="10" spans="1:16" x14ac:dyDescent="0.2">
      <c r="A10" s="24" t="s">
        <v>10</v>
      </c>
      <c r="B10" s="7">
        <v>7.4</v>
      </c>
      <c r="C10" s="7"/>
      <c r="D10" s="7"/>
      <c r="F10" s="8">
        <v>744</v>
      </c>
      <c r="G10" s="8"/>
      <c r="H10" s="8"/>
      <c r="J10" s="9">
        <v>7.44</v>
      </c>
      <c r="K10" s="9"/>
      <c r="L10" s="9"/>
      <c r="N10" s="10">
        <v>7.41</v>
      </c>
      <c r="O10" s="10"/>
      <c r="P10" s="10"/>
    </row>
    <row r="11" spans="1:16" x14ac:dyDescent="0.2">
      <c r="B11" s="7"/>
      <c r="C11" s="7"/>
      <c r="D11" s="7"/>
      <c r="F11" s="8"/>
      <c r="G11" s="8"/>
      <c r="H11" s="8"/>
      <c r="J11" s="9"/>
      <c r="K11" s="9"/>
      <c r="L11" s="9"/>
      <c r="N11" s="10"/>
      <c r="O11" s="10"/>
      <c r="P11" s="10"/>
    </row>
    <row r="12" spans="1:16" ht="20.25" x14ac:dyDescent="0.3">
      <c r="A12" s="26" t="s">
        <v>17</v>
      </c>
      <c r="B12" s="7"/>
      <c r="C12" s="7"/>
      <c r="D12" s="7"/>
      <c r="F12" s="8"/>
      <c r="G12" s="8"/>
      <c r="H12" s="8"/>
      <c r="J12" s="9"/>
      <c r="K12" s="9"/>
      <c r="L12" s="9"/>
      <c r="N12" s="10"/>
      <c r="O12" s="10"/>
      <c r="P12" s="10"/>
    </row>
    <row r="13" spans="1:16" x14ac:dyDescent="0.2">
      <c r="A13" s="24" t="s">
        <v>6</v>
      </c>
      <c r="B13" s="7">
        <v>54</v>
      </c>
      <c r="C13" s="7">
        <v>54.1</v>
      </c>
      <c r="D13" s="7">
        <v>53.9</v>
      </c>
      <c r="F13" s="8">
        <v>40.9</v>
      </c>
      <c r="G13" s="8">
        <v>40.9</v>
      </c>
      <c r="H13" s="8">
        <v>40.5</v>
      </c>
      <c r="J13" s="9">
        <v>37</v>
      </c>
      <c r="K13" s="9">
        <v>35.9</v>
      </c>
      <c r="L13" s="9">
        <v>36.200000000000003</v>
      </c>
      <c r="N13" s="10">
        <v>34.4</v>
      </c>
      <c r="O13" s="10">
        <v>35.1</v>
      </c>
      <c r="P13" s="10">
        <v>36.200000000000003</v>
      </c>
    </row>
    <row r="14" spans="1:16" ht="15" x14ac:dyDescent="0.25">
      <c r="A14" s="27" t="s">
        <v>7</v>
      </c>
      <c r="B14" s="11">
        <f>AVERAGE(B13:D13)</f>
        <v>54</v>
      </c>
      <c r="C14" s="7"/>
      <c r="D14" s="7"/>
      <c r="F14" s="12">
        <f>AVERAGE(F13:H13)</f>
        <v>40.766666666666666</v>
      </c>
      <c r="G14" s="8"/>
      <c r="H14" s="8"/>
      <c r="J14" s="13">
        <f>AVERAGE(J13:L13)</f>
        <v>36.366666666666667</v>
      </c>
      <c r="K14" s="9"/>
      <c r="L14" s="9"/>
      <c r="N14" s="14">
        <f>AVERAGE(N13:P13)</f>
        <v>35.233333333333334</v>
      </c>
      <c r="O14" s="10"/>
      <c r="P14" s="10"/>
    </row>
    <row r="15" spans="1:16" ht="15" x14ac:dyDescent="0.25">
      <c r="A15" s="3"/>
      <c r="B15" s="11"/>
      <c r="C15" s="7"/>
      <c r="D15" s="7"/>
      <c r="F15" s="12"/>
      <c r="G15" s="8"/>
      <c r="H15" s="8"/>
      <c r="J15" s="13"/>
      <c r="K15" s="9"/>
      <c r="L15" s="9"/>
      <c r="N15" s="14"/>
      <c r="O15" s="10"/>
      <c r="P15" s="10"/>
    </row>
    <row r="16" spans="1:16" ht="20.25" x14ac:dyDescent="0.3">
      <c r="A16" s="26" t="s">
        <v>11</v>
      </c>
      <c r="B16" s="7"/>
      <c r="C16" s="7"/>
      <c r="D16" s="7"/>
      <c r="F16" s="8"/>
      <c r="G16" s="8"/>
      <c r="H16" s="8"/>
      <c r="J16" s="9"/>
      <c r="K16" s="9"/>
      <c r="L16" s="9"/>
      <c r="N16" s="10"/>
      <c r="O16" s="10"/>
      <c r="P16" s="10"/>
    </row>
    <row r="17" spans="1:16" x14ac:dyDescent="0.2">
      <c r="A17" s="24" t="s">
        <v>6</v>
      </c>
      <c r="B17" s="7">
        <v>50.8</v>
      </c>
      <c r="C17" s="7">
        <v>50.9</v>
      </c>
      <c r="D17" s="7">
        <v>49</v>
      </c>
      <c r="F17" s="8">
        <v>29.6</v>
      </c>
      <c r="G17" s="8">
        <v>29.7</v>
      </c>
      <c r="H17" s="8">
        <v>29.6</v>
      </c>
      <c r="J17" s="9">
        <v>22.5</v>
      </c>
      <c r="K17" s="9">
        <v>23.1</v>
      </c>
      <c r="L17" s="9">
        <v>22.6</v>
      </c>
      <c r="N17" s="10">
        <v>23.2</v>
      </c>
      <c r="O17" s="10">
        <v>22.9</v>
      </c>
      <c r="P17" s="10">
        <v>24.7</v>
      </c>
    </row>
    <row r="18" spans="1:16" ht="15" x14ac:dyDescent="0.25">
      <c r="A18" s="27" t="s">
        <v>7</v>
      </c>
      <c r="B18" s="11">
        <f>AVERAGE(B17:D17)</f>
        <v>50.233333333333327</v>
      </c>
      <c r="C18" s="7"/>
      <c r="D18" s="7"/>
      <c r="F18" s="12">
        <f>AVERAGE(F17:H17)</f>
        <v>29.633333333333336</v>
      </c>
      <c r="G18" s="8"/>
      <c r="H18" s="8"/>
      <c r="J18" s="13">
        <f>AVERAGE(J17:L17)</f>
        <v>22.733333333333334</v>
      </c>
      <c r="K18" s="9"/>
      <c r="L18" s="9"/>
      <c r="N18" s="14">
        <f>AVERAGE(N17:P17)</f>
        <v>23.599999999999998</v>
      </c>
      <c r="O18" s="10"/>
      <c r="P18" s="10"/>
    </row>
    <row r="19" spans="1:16" x14ac:dyDescent="0.2">
      <c r="B19" s="7"/>
      <c r="C19" s="7"/>
      <c r="D19" s="7"/>
      <c r="F19" s="8"/>
      <c r="G19" s="8"/>
      <c r="H19" s="8"/>
      <c r="J19" s="9"/>
      <c r="K19" s="9"/>
      <c r="L19" s="9"/>
      <c r="N19" s="10"/>
      <c r="O19" s="10"/>
      <c r="P19" s="10"/>
    </row>
    <row r="20" spans="1:16" ht="18" x14ac:dyDescent="0.25">
      <c r="A20" s="27" t="s">
        <v>18</v>
      </c>
      <c r="B20" s="28">
        <f>((B7-B14)/B7)*100</f>
        <v>8.4228377614471484</v>
      </c>
      <c r="C20" s="7"/>
      <c r="D20" s="7"/>
      <c r="F20" s="29">
        <f>((F7-F14)/F7)*100</f>
        <v>29.873853211009177</v>
      </c>
      <c r="G20" s="8"/>
      <c r="H20" s="8"/>
      <c r="J20" s="30">
        <f>((J7-J14)/J7)*100</f>
        <v>39.253897550111361</v>
      </c>
      <c r="K20" s="9"/>
      <c r="L20" s="9"/>
      <c r="N20" s="31">
        <f>((N7-N14)/N7)*100</f>
        <v>36.820083682008374</v>
      </c>
      <c r="O20" s="10"/>
      <c r="P20" s="10"/>
    </row>
    <row r="21" spans="1:16" ht="18" x14ac:dyDescent="0.25">
      <c r="A21" s="32" t="s">
        <v>12</v>
      </c>
      <c r="B21" s="15">
        <f>((B7-B18)/B7)*100</f>
        <v>14.810627473148685</v>
      </c>
      <c r="C21" s="16"/>
      <c r="D21" s="16"/>
      <c r="E21" s="1"/>
      <c r="F21" s="17">
        <f>((F7-F18)/F7)*100</f>
        <v>49.02522935779816</v>
      </c>
      <c r="G21" s="18"/>
      <c r="H21" s="18"/>
      <c r="I21" s="1"/>
      <c r="J21" s="19">
        <f>((J7-J18)/J7)*100</f>
        <v>62.026726057906458</v>
      </c>
      <c r="K21" s="20"/>
      <c r="L21" s="20"/>
      <c r="M21" s="1"/>
      <c r="N21" s="21">
        <f>((N7-N18)/N7)*100</f>
        <v>57.680812910938442</v>
      </c>
      <c r="O21" s="22"/>
      <c r="P21" s="22"/>
    </row>
    <row r="22" spans="1:16" x14ac:dyDescent="0.2">
      <c r="B22" s="7"/>
      <c r="C22" s="7"/>
      <c r="D22" s="7"/>
      <c r="F22" s="8"/>
      <c r="G22" s="8"/>
      <c r="H22" s="8"/>
      <c r="J22" s="9"/>
      <c r="K22" s="9"/>
      <c r="L22" s="9"/>
      <c r="N22" s="10"/>
      <c r="O22" s="10"/>
      <c r="P22" s="10"/>
    </row>
    <row r="23" spans="1:16" ht="20.25" x14ac:dyDescent="0.3">
      <c r="A23" s="26" t="s">
        <v>13</v>
      </c>
      <c r="B23" s="7"/>
      <c r="C23" s="7"/>
      <c r="D23" s="7"/>
      <c r="F23" s="8"/>
      <c r="G23" s="8"/>
      <c r="H23" s="8"/>
      <c r="J23" s="9"/>
      <c r="K23" s="9"/>
      <c r="L23" s="9"/>
      <c r="N23" s="10"/>
      <c r="O23" s="10"/>
      <c r="P23" s="10"/>
    </row>
    <row r="24" spans="1:16" x14ac:dyDescent="0.2">
      <c r="A24" s="24" t="s">
        <v>6</v>
      </c>
      <c r="B24" s="7">
        <v>46</v>
      </c>
      <c r="C24" s="7">
        <v>46.1</v>
      </c>
      <c r="D24" s="7">
        <v>46.5</v>
      </c>
      <c r="F24" s="8">
        <v>6.01</v>
      </c>
      <c r="G24" s="8">
        <v>5.61</v>
      </c>
      <c r="H24" s="8">
        <v>6.15</v>
      </c>
      <c r="J24" s="9">
        <v>3.53</v>
      </c>
      <c r="K24" s="9">
        <v>3.2</v>
      </c>
      <c r="L24" s="9">
        <v>2.97</v>
      </c>
      <c r="N24" s="10">
        <v>2.34</v>
      </c>
      <c r="O24" s="10">
        <v>2.37</v>
      </c>
      <c r="P24" s="10">
        <v>2.34</v>
      </c>
    </row>
    <row r="25" spans="1:16" ht="15" x14ac:dyDescent="0.25">
      <c r="A25" s="27" t="s">
        <v>7</v>
      </c>
      <c r="B25" s="11">
        <f>AVERAGE(B24:D24)</f>
        <v>46.199999999999996</v>
      </c>
      <c r="C25" s="7"/>
      <c r="D25" s="7"/>
      <c r="F25" s="12">
        <f>AVERAGE(F24:H24)</f>
        <v>5.9233333333333347</v>
      </c>
      <c r="G25" s="8"/>
      <c r="H25" s="8"/>
      <c r="J25" s="13">
        <f>AVERAGE(J24:L24)</f>
        <v>3.2333333333333338</v>
      </c>
      <c r="K25" s="9"/>
      <c r="L25" s="9"/>
      <c r="N25" s="14">
        <f>AVERAGE(N24:P24)</f>
        <v>2.35</v>
      </c>
      <c r="O25" s="10"/>
      <c r="P25" s="10"/>
    </row>
    <row r="26" spans="1:16" x14ac:dyDescent="0.2">
      <c r="A26" s="24" t="s">
        <v>9</v>
      </c>
      <c r="B26" s="7">
        <v>7.3</v>
      </c>
      <c r="C26" s="7"/>
      <c r="D26" s="7"/>
      <c r="F26" s="8">
        <v>7.29</v>
      </c>
      <c r="G26" s="8"/>
      <c r="H26" s="8"/>
      <c r="J26" s="9">
        <v>7.29</v>
      </c>
      <c r="K26" s="9"/>
      <c r="L26" s="9"/>
      <c r="N26" s="10">
        <v>7.27</v>
      </c>
      <c r="O26" s="10"/>
      <c r="P26" s="10"/>
    </row>
    <row r="27" spans="1:16" x14ac:dyDescent="0.2">
      <c r="B27" s="7"/>
      <c r="C27" s="7"/>
      <c r="D27" s="7"/>
      <c r="F27" s="8"/>
      <c r="G27" s="8"/>
      <c r="H27" s="8"/>
      <c r="J27" s="9"/>
      <c r="K27" s="9"/>
      <c r="L27" s="9"/>
      <c r="N27" s="10"/>
      <c r="O27" s="10"/>
      <c r="P27" s="10"/>
    </row>
    <row r="28" spans="1:16" ht="18" x14ac:dyDescent="0.25">
      <c r="A28" s="32" t="s">
        <v>14</v>
      </c>
      <c r="B28" s="15">
        <f>((B7-B25)/B7)*100</f>
        <v>21.650650084793678</v>
      </c>
      <c r="C28" s="16"/>
      <c r="D28" s="16"/>
      <c r="E28" s="1"/>
      <c r="F28" s="17">
        <f>((F7-F25)/F7)*100</f>
        <v>89.810779816513758</v>
      </c>
      <c r="G28" s="18"/>
      <c r="H28" s="18"/>
      <c r="I28" s="1"/>
      <c r="J28" s="19">
        <f>((J7-J25)/J7)*100</f>
        <v>94.599109131403111</v>
      </c>
      <c r="K28" s="20"/>
      <c r="L28" s="20"/>
      <c r="M28" s="1"/>
      <c r="N28" s="21">
        <f>((N7-N25)/N7)*100</f>
        <v>95.786013150029873</v>
      </c>
      <c r="O28" s="22"/>
      <c r="P28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A32" sqref="A32"/>
    </sheetView>
  </sheetViews>
  <sheetFormatPr defaultRowHeight="14.25" x14ac:dyDescent="0.2"/>
  <cols>
    <col min="1" max="1" width="44.75" bestFit="1" customWidth="1"/>
  </cols>
  <sheetData>
    <row r="1" spans="1:16" ht="18" x14ac:dyDescent="0.2">
      <c r="A1" s="33" t="s">
        <v>26</v>
      </c>
    </row>
    <row r="3" spans="1:16" ht="18" x14ac:dyDescent="0.25">
      <c r="A3" s="25" t="s">
        <v>0</v>
      </c>
      <c r="B3" s="16" t="s">
        <v>1</v>
      </c>
      <c r="C3" s="2"/>
      <c r="D3" s="2"/>
      <c r="E3" s="3"/>
      <c r="F3" s="18" t="s">
        <v>2</v>
      </c>
      <c r="G3" s="4"/>
      <c r="H3" s="4"/>
      <c r="I3" s="3"/>
      <c r="J3" s="20" t="s">
        <v>3</v>
      </c>
      <c r="K3" s="5"/>
      <c r="L3" s="5"/>
      <c r="M3" s="3"/>
      <c r="N3" s="22" t="s">
        <v>4</v>
      </c>
      <c r="O3" s="6"/>
      <c r="P3" s="6"/>
    </row>
    <row r="4" spans="1:16" x14ac:dyDescent="0.2">
      <c r="B4" s="7"/>
      <c r="C4" s="7"/>
      <c r="D4" s="7"/>
      <c r="F4" s="8"/>
      <c r="G4" s="8"/>
      <c r="H4" s="8"/>
      <c r="J4" s="9"/>
      <c r="K4" s="9"/>
      <c r="L4" s="9"/>
      <c r="N4" s="10"/>
      <c r="O4" s="10"/>
      <c r="P4" s="10"/>
    </row>
    <row r="5" spans="1:16" ht="20.25" x14ac:dyDescent="0.3">
      <c r="A5" s="26" t="s">
        <v>5</v>
      </c>
      <c r="B5" s="7"/>
      <c r="C5" s="7"/>
      <c r="D5" s="7"/>
      <c r="F5" s="8"/>
      <c r="G5" s="8"/>
      <c r="H5" s="8"/>
      <c r="J5" s="9"/>
      <c r="K5" s="9"/>
      <c r="L5" s="9"/>
      <c r="N5" s="10"/>
      <c r="O5" s="10"/>
      <c r="P5" s="10"/>
    </row>
    <row r="6" spans="1:16" x14ac:dyDescent="0.2">
      <c r="A6" s="24" t="s">
        <v>6</v>
      </c>
      <c r="B6" s="7">
        <v>48.3</v>
      </c>
      <c r="C6" s="7">
        <v>48.2</v>
      </c>
      <c r="D6" s="7">
        <v>48</v>
      </c>
      <c r="F6" s="8">
        <v>50.5</v>
      </c>
      <c r="G6" s="8">
        <v>50</v>
      </c>
      <c r="H6" s="8">
        <v>49.1</v>
      </c>
      <c r="J6" s="9">
        <v>50.3</v>
      </c>
      <c r="K6" s="9">
        <v>49.8</v>
      </c>
      <c r="L6" s="9">
        <v>50</v>
      </c>
      <c r="N6" s="10">
        <v>51.2</v>
      </c>
      <c r="O6" s="10">
        <v>51.5</v>
      </c>
      <c r="P6" s="10">
        <v>52</v>
      </c>
    </row>
    <row r="7" spans="1:16" ht="15" x14ac:dyDescent="0.25">
      <c r="A7" s="27" t="s">
        <v>7</v>
      </c>
      <c r="B7" s="11">
        <f>AVERAGE(B6,C6,D6)</f>
        <v>48.166666666666664</v>
      </c>
      <c r="C7" s="2"/>
      <c r="D7" s="2"/>
      <c r="E7" s="3"/>
      <c r="F7" s="12">
        <f>AVERAGE(F6,G6,H6)</f>
        <v>49.866666666666667</v>
      </c>
      <c r="G7" s="4"/>
      <c r="H7" s="4"/>
      <c r="I7" s="3"/>
      <c r="J7" s="13">
        <f>AVERAGE(J6,K6,L6)</f>
        <v>50.033333333333331</v>
      </c>
      <c r="K7" s="5"/>
      <c r="L7" s="5"/>
      <c r="M7" s="3"/>
      <c r="N7" s="14">
        <f>AVERAGE(N6,O6,P6)</f>
        <v>51.566666666666663</v>
      </c>
      <c r="O7" s="6"/>
      <c r="P7" s="6"/>
    </row>
    <row r="8" spans="1:16" ht="15" x14ac:dyDescent="0.25">
      <c r="A8" s="27" t="s">
        <v>8</v>
      </c>
      <c r="B8" s="11">
        <f>_xlfn.STDEV.S(B6:D6)</f>
        <v>0.15275252316519375</v>
      </c>
      <c r="C8" s="2"/>
      <c r="D8" s="2"/>
      <c r="E8" s="3"/>
      <c r="F8" s="12">
        <f>_xlfn.STDEV.S(F6:H6)</f>
        <v>0.70945988845975805</v>
      </c>
      <c r="G8" s="4"/>
      <c r="H8" s="4"/>
      <c r="I8" s="3"/>
      <c r="J8" s="13">
        <f>_xlfn.STDEV.S(J6:L6)</f>
        <v>0.25166114784235816</v>
      </c>
      <c r="K8" s="5"/>
      <c r="L8" s="5"/>
      <c r="M8" s="3"/>
      <c r="N8" s="14">
        <f>_xlfn.STDEV.S(N6:P6)</f>
        <v>0.40414518843273678</v>
      </c>
      <c r="O8" s="6"/>
      <c r="P8" s="6"/>
    </row>
    <row r="9" spans="1:16" x14ac:dyDescent="0.2">
      <c r="A9" s="24" t="s">
        <v>9</v>
      </c>
      <c r="B9" s="7">
        <v>6.9</v>
      </c>
      <c r="C9" s="7"/>
      <c r="D9" s="7"/>
      <c r="F9" s="8">
        <v>6.88</v>
      </c>
      <c r="G9" s="8"/>
      <c r="H9" s="8"/>
      <c r="J9" s="9">
        <v>6.93</v>
      </c>
      <c r="K9" s="9"/>
      <c r="L9" s="9"/>
      <c r="N9" s="10">
        <v>6.95</v>
      </c>
      <c r="O9" s="10"/>
      <c r="P9" s="10"/>
    </row>
    <row r="10" spans="1:16" x14ac:dyDescent="0.2">
      <c r="A10" s="24" t="s">
        <v>10</v>
      </c>
      <c r="B10" s="7">
        <v>6.8</v>
      </c>
      <c r="C10" s="7"/>
      <c r="D10" s="7"/>
      <c r="F10" s="8">
        <v>6.81</v>
      </c>
      <c r="G10" s="8"/>
      <c r="H10" s="8"/>
      <c r="J10" s="9">
        <v>6.85</v>
      </c>
      <c r="K10" s="9"/>
      <c r="L10" s="9"/>
      <c r="N10" s="10">
        <v>6.84</v>
      </c>
      <c r="O10" s="10"/>
      <c r="P10" s="10"/>
    </row>
    <row r="11" spans="1:16" x14ac:dyDescent="0.2">
      <c r="B11" s="7"/>
      <c r="C11" s="7"/>
      <c r="D11" s="7"/>
      <c r="F11" s="8"/>
      <c r="G11" s="8"/>
      <c r="H11" s="8"/>
      <c r="J11" s="9"/>
      <c r="K11" s="9"/>
      <c r="L11" s="9"/>
      <c r="N11" s="10"/>
      <c r="O11" s="10"/>
      <c r="P11" s="10"/>
    </row>
    <row r="12" spans="1:16" ht="20.25" x14ac:dyDescent="0.3">
      <c r="A12" s="26" t="s">
        <v>17</v>
      </c>
      <c r="B12" s="7"/>
      <c r="C12" s="7"/>
      <c r="D12" s="7"/>
      <c r="F12" s="8"/>
      <c r="G12" s="8"/>
      <c r="H12" s="8"/>
      <c r="J12" s="9"/>
      <c r="K12" s="9"/>
      <c r="L12" s="9"/>
      <c r="N12" s="10"/>
      <c r="O12" s="10"/>
      <c r="P12" s="10"/>
    </row>
    <row r="13" spans="1:16" x14ac:dyDescent="0.2">
      <c r="A13" s="24" t="s">
        <v>6</v>
      </c>
      <c r="B13" s="7">
        <v>44.2</v>
      </c>
      <c r="C13" s="7">
        <v>44.4</v>
      </c>
      <c r="D13" s="7">
        <v>44.2</v>
      </c>
      <c r="F13" s="8">
        <v>40.700000000000003</v>
      </c>
      <c r="G13" s="8">
        <v>42.1</v>
      </c>
      <c r="H13" s="8">
        <v>41.2</v>
      </c>
      <c r="J13" s="34">
        <v>43.4</v>
      </c>
      <c r="K13" s="9">
        <v>43</v>
      </c>
      <c r="L13" s="9">
        <v>42.7</v>
      </c>
      <c r="N13" s="10">
        <v>48.9</v>
      </c>
      <c r="O13" s="10">
        <v>49.7</v>
      </c>
      <c r="P13" s="10">
        <v>50</v>
      </c>
    </row>
    <row r="14" spans="1:16" ht="15" x14ac:dyDescent="0.25">
      <c r="A14" s="27" t="s">
        <v>7</v>
      </c>
      <c r="B14" s="11">
        <f>AVERAGE(B13:D13)</f>
        <v>44.266666666666673</v>
      </c>
      <c r="C14" s="7"/>
      <c r="D14" s="7"/>
      <c r="F14" s="12">
        <f>AVERAGE(F13:H13)</f>
        <v>41.333333333333336</v>
      </c>
      <c r="G14" s="8"/>
      <c r="H14" s="8"/>
      <c r="J14" s="13">
        <f>AVERAGE(J13:L13)</f>
        <v>43.033333333333339</v>
      </c>
      <c r="K14" s="9"/>
      <c r="L14" s="9"/>
      <c r="N14" s="14">
        <f>AVERAGE(N13:P13)</f>
        <v>49.533333333333331</v>
      </c>
      <c r="O14" s="10"/>
      <c r="P14" s="10"/>
    </row>
    <row r="15" spans="1:16" ht="15" x14ac:dyDescent="0.25">
      <c r="A15" s="3"/>
      <c r="B15" s="11"/>
      <c r="C15" s="7"/>
      <c r="D15" s="7"/>
      <c r="F15" s="12"/>
      <c r="G15" s="8"/>
      <c r="H15" s="8"/>
      <c r="J15" s="13"/>
      <c r="K15" s="9"/>
      <c r="L15" s="9"/>
      <c r="N15" s="14"/>
      <c r="O15" s="10"/>
      <c r="P15" s="10"/>
    </row>
    <row r="16" spans="1:16" ht="20.25" x14ac:dyDescent="0.3">
      <c r="A16" s="26" t="s">
        <v>11</v>
      </c>
      <c r="B16" s="7"/>
      <c r="C16" s="7"/>
      <c r="D16" s="7"/>
      <c r="F16" s="8"/>
      <c r="G16" s="8"/>
      <c r="H16" s="8"/>
      <c r="J16" s="9"/>
      <c r="K16" s="9"/>
      <c r="L16" s="9"/>
      <c r="N16" s="10"/>
      <c r="O16" s="10"/>
      <c r="P16" s="10"/>
    </row>
    <row r="17" spans="1:16" x14ac:dyDescent="0.2">
      <c r="A17" s="24" t="s">
        <v>6</v>
      </c>
      <c r="B17" s="7">
        <v>43</v>
      </c>
      <c r="C17" s="7">
        <v>43</v>
      </c>
      <c r="D17" s="7">
        <v>42.5</v>
      </c>
      <c r="F17" s="8">
        <v>36.700000000000003</v>
      </c>
      <c r="G17" s="8">
        <v>37</v>
      </c>
      <c r="H17" s="8">
        <v>36</v>
      </c>
      <c r="J17" s="9">
        <v>43.2</v>
      </c>
      <c r="K17" s="9">
        <v>43.9</v>
      </c>
      <c r="L17" s="9">
        <v>43.5</v>
      </c>
      <c r="N17" s="10">
        <v>49.7</v>
      </c>
      <c r="O17" s="10">
        <v>47.4</v>
      </c>
      <c r="P17" s="10">
        <v>48.7</v>
      </c>
    </row>
    <row r="18" spans="1:16" ht="15" x14ac:dyDescent="0.25">
      <c r="A18" s="27" t="s">
        <v>7</v>
      </c>
      <c r="B18" s="11">
        <f>AVERAGE(B17:D17)</f>
        <v>42.833333333333336</v>
      </c>
      <c r="C18" s="7"/>
      <c r="D18" s="7"/>
      <c r="F18" s="12">
        <f>AVERAGE(F17:H17)</f>
        <v>36.56666666666667</v>
      </c>
      <c r="G18" s="8"/>
      <c r="H18" s="8"/>
      <c r="J18" s="13">
        <f>AVERAGE(J17:L17)</f>
        <v>43.533333333333331</v>
      </c>
      <c r="K18" s="9"/>
      <c r="L18" s="9"/>
      <c r="N18" s="14">
        <f>AVERAGE(N17:P17)</f>
        <v>48.6</v>
      </c>
      <c r="O18" s="10"/>
      <c r="P18" s="10"/>
    </row>
    <row r="19" spans="1:16" x14ac:dyDescent="0.2">
      <c r="B19" s="7"/>
      <c r="C19" s="7"/>
      <c r="D19" s="7"/>
      <c r="F19" s="8"/>
      <c r="G19" s="8"/>
      <c r="H19" s="8"/>
      <c r="J19" s="9"/>
      <c r="K19" s="9"/>
      <c r="L19" s="9"/>
      <c r="N19" s="10"/>
      <c r="O19" s="10"/>
      <c r="P19" s="10"/>
    </row>
    <row r="20" spans="1:16" ht="18" x14ac:dyDescent="0.25">
      <c r="A20" s="27" t="s">
        <v>18</v>
      </c>
      <c r="B20" s="28">
        <f>((B7-B14)/B7)*100</f>
        <v>8.0968858131487718</v>
      </c>
      <c r="C20" s="7"/>
      <c r="D20" s="7"/>
      <c r="F20" s="29">
        <f>((F7-F14)/F7)*100</f>
        <v>17.112299465240639</v>
      </c>
      <c r="G20" s="8"/>
      <c r="H20" s="8"/>
      <c r="J20" s="30">
        <f>((J7-J14)/J7)*100</f>
        <v>13.990672884743491</v>
      </c>
      <c r="K20" s="9"/>
      <c r="L20" s="9"/>
      <c r="N20" s="31">
        <f>((N7-N14)/N7)*100</f>
        <v>3.9431157078215864</v>
      </c>
      <c r="O20" s="10"/>
      <c r="P20" s="10"/>
    </row>
    <row r="21" spans="1:16" ht="18" x14ac:dyDescent="0.25">
      <c r="A21" s="32" t="s">
        <v>12</v>
      </c>
      <c r="B21" s="15">
        <f>((B7-B18)/B7)*100</f>
        <v>11.072664359861582</v>
      </c>
      <c r="C21" s="16"/>
      <c r="D21" s="16"/>
      <c r="E21" s="1"/>
      <c r="F21" s="17">
        <f>((F7-F18)/F7)*100</f>
        <v>26.671122994652404</v>
      </c>
      <c r="G21" s="18"/>
      <c r="H21" s="18"/>
      <c r="I21" s="1"/>
      <c r="J21" s="19">
        <f>((J7-J18)/J7)*100</f>
        <v>12.991339107261826</v>
      </c>
      <c r="K21" s="20"/>
      <c r="L21" s="20"/>
      <c r="M21" s="1"/>
      <c r="N21" s="21">
        <f>((N7-N18)/N7)*100</f>
        <v>5.7530704589528021</v>
      </c>
      <c r="O21" s="22"/>
      <c r="P21" s="22"/>
    </row>
    <row r="22" spans="1:16" x14ac:dyDescent="0.2">
      <c r="B22" s="7"/>
      <c r="C22" s="7"/>
      <c r="D22" s="7"/>
      <c r="F22" s="8"/>
      <c r="G22" s="8"/>
      <c r="H22" s="8"/>
      <c r="J22" s="9"/>
      <c r="K22" s="9"/>
      <c r="L22" s="9"/>
      <c r="N22" s="10"/>
      <c r="O22" s="10"/>
      <c r="P22" s="10"/>
    </row>
    <row r="23" spans="1:16" ht="20.25" x14ac:dyDescent="0.3">
      <c r="A23" s="26" t="s">
        <v>13</v>
      </c>
      <c r="B23" s="7"/>
      <c r="C23" s="7"/>
      <c r="D23" s="7"/>
      <c r="F23" s="8"/>
      <c r="G23" s="8"/>
      <c r="H23" s="8"/>
      <c r="J23" s="9"/>
      <c r="K23" s="9"/>
      <c r="L23" s="9"/>
      <c r="N23" s="10"/>
      <c r="O23" s="10"/>
      <c r="P23" s="10"/>
    </row>
    <row r="24" spans="1:16" x14ac:dyDescent="0.2">
      <c r="A24" s="24" t="s">
        <v>6</v>
      </c>
      <c r="B24" s="7">
        <v>39.799999999999997</v>
      </c>
      <c r="C24" s="7">
        <v>40.1</v>
      </c>
      <c r="D24" s="7">
        <v>39.9</v>
      </c>
      <c r="F24" s="8">
        <v>7.76</v>
      </c>
      <c r="G24" s="8">
        <v>7.26</v>
      </c>
      <c r="H24" s="8">
        <v>6.96</v>
      </c>
      <c r="J24" s="9">
        <v>3.41</v>
      </c>
      <c r="K24" s="9">
        <v>3.49</v>
      </c>
      <c r="L24" s="9">
        <v>4.3099999999999996</v>
      </c>
      <c r="N24" s="10">
        <v>1.42</v>
      </c>
      <c r="O24" s="10">
        <v>1.28</v>
      </c>
      <c r="P24" s="10">
        <v>1.27</v>
      </c>
    </row>
    <row r="25" spans="1:16" ht="15" x14ac:dyDescent="0.25">
      <c r="A25" s="27" t="s">
        <v>7</v>
      </c>
      <c r="B25" s="11">
        <f>AVERAGE(B24:D24)</f>
        <v>39.933333333333337</v>
      </c>
      <c r="C25" s="7"/>
      <c r="D25" s="7"/>
      <c r="F25" s="12">
        <f>AVERAGE(F24:H24)</f>
        <v>7.3266666666666671</v>
      </c>
      <c r="G25" s="8"/>
      <c r="H25" s="8"/>
      <c r="J25" s="13">
        <f>AVERAGE(J24:L24)</f>
        <v>3.7366666666666668</v>
      </c>
      <c r="K25" s="9"/>
      <c r="L25" s="9"/>
      <c r="N25" s="14">
        <f>AVERAGE(N24:P24)</f>
        <v>1.3233333333333335</v>
      </c>
      <c r="O25" s="10"/>
      <c r="P25" s="10"/>
    </row>
    <row r="26" spans="1:16" x14ac:dyDescent="0.2">
      <c r="A26" s="24" t="s">
        <v>9</v>
      </c>
      <c r="B26" s="7">
        <v>6.87</v>
      </c>
      <c r="C26" s="7"/>
      <c r="D26" s="7"/>
      <c r="F26" s="8">
        <v>6.89</v>
      </c>
      <c r="G26" s="8"/>
      <c r="H26" s="8"/>
      <c r="J26" s="9">
        <v>6.91</v>
      </c>
      <c r="K26" s="9"/>
      <c r="L26" s="9"/>
      <c r="N26" s="10">
        <v>6.93</v>
      </c>
      <c r="O26" s="10"/>
      <c r="P26" s="10"/>
    </row>
    <row r="27" spans="1:16" x14ac:dyDescent="0.2">
      <c r="B27" s="7"/>
      <c r="C27" s="7"/>
      <c r="D27" s="7"/>
      <c r="F27" s="8"/>
      <c r="G27" s="8"/>
      <c r="H27" s="8"/>
      <c r="J27" s="9"/>
      <c r="K27" s="9"/>
      <c r="L27" s="9"/>
      <c r="N27" s="10"/>
      <c r="O27" s="10"/>
      <c r="P27" s="10"/>
    </row>
    <row r="28" spans="1:16" ht="18" x14ac:dyDescent="0.25">
      <c r="A28" s="32" t="s">
        <v>14</v>
      </c>
      <c r="B28" s="15">
        <f>((B7-B25)/B7)*100</f>
        <v>17.093425605536318</v>
      </c>
      <c r="C28" s="16"/>
      <c r="D28" s="16"/>
      <c r="E28" s="1"/>
      <c r="F28" s="17">
        <f>((F7-F25)/F7)*100</f>
        <v>85.307486631016033</v>
      </c>
      <c r="G28" s="18"/>
      <c r="H28" s="18"/>
      <c r="I28" s="1"/>
      <c r="J28" s="19">
        <f>((J7-J25)/J7)*100</f>
        <v>92.531645569620252</v>
      </c>
      <c r="K28" s="20"/>
      <c r="L28" s="20"/>
      <c r="M28" s="1"/>
      <c r="N28" s="21">
        <f>((N7-N25)/N7)*100</f>
        <v>97.433742727860391</v>
      </c>
      <c r="O28" s="22"/>
      <c r="P28" s="2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A31" sqref="A31"/>
    </sheetView>
  </sheetViews>
  <sheetFormatPr defaultRowHeight="14.25" x14ac:dyDescent="0.2"/>
  <cols>
    <col min="1" max="1" width="44.75" bestFit="1" customWidth="1"/>
  </cols>
  <sheetData>
    <row r="1" spans="1:16" ht="18" x14ac:dyDescent="0.2">
      <c r="A1" s="33" t="s">
        <v>27</v>
      </c>
    </row>
    <row r="3" spans="1:16" ht="18" x14ac:dyDescent="0.25">
      <c r="A3" s="25" t="s">
        <v>0</v>
      </c>
      <c r="B3" s="16" t="s">
        <v>1</v>
      </c>
      <c r="C3" s="2"/>
      <c r="D3" s="2"/>
      <c r="E3" s="3"/>
      <c r="F3" s="18" t="s">
        <v>2</v>
      </c>
      <c r="G3" s="4"/>
      <c r="H3" s="4"/>
      <c r="I3" s="3"/>
      <c r="J3" s="20" t="s">
        <v>3</v>
      </c>
      <c r="K3" s="5"/>
      <c r="L3" s="5"/>
      <c r="M3" s="3"/>
      <c r="N3" s="22" t="s">
        <v>4</v>
      </c>
      <c r="O3" s="6"/>
      <c r="P3" s="6"/>
    </row>
    <row r="4" spans="1:16" x14ac:dyDescent="0.2">
      <c r="B4" s="7"/>
      <c r="C4" s="7"/>
      <c r="D4" s="7"/>
      <c r="F4" s="8"/>
      <c r="G4" s="8"/>
      <c r="H4" s="8"/>
      <c r="J4" s="9"/>
      <c r="K4" s="9"/>
      <c r="L4" s="9"/>
      <c r="N4" s="10"/>
      <c r="O4" s="10"/>
      <c r="P4" s="10"/>
    </row>
    <row r="5" spans="1:16" ht="20.25" x14ac:dyDescent="0.3">
      <c r="A5" s="26" t="s">
        <v>5</v>
      </c>
      <c r="B5" s="7"/>
      <c r="C5" s="7"/>
      <c r="D5" s="7"/>
      <c r="F5" s="8"/>
      <c r="G5" s="8"/>
      <c r="H5" s="8"/>
      <c r="J5" s="9"/>
      <c r="K5" s="9"/>
      <c r="L5" s="9"/>
      <c r="N5" s="10"/>
      <c r="O5" s="10"/>
      <c r="P5" s="10"/>
    </row>
    <row r="6" spans="1:16" x14ac:dyDescent="0.2">
      <c r="A6" s="24" t="s">
        <v>6</v>
      </c>
      <c r="B6" s="7">
        <v>53.7</v>
      </c>
      <c r="C6" s="7">
        <v>53.3</v>
      </c>
      <c r="D6" s="7">
        <v>53.4</v>
      </c>
      <c r="F6" s="8">
        <v>53.9</v>
      </c>
      <c r="G6" s="8">
        <v>53.5</v>
      </c>
      <c r="H6" s="8">
        <v>53.8</v>
      </c>
      <c r="J6" s="9">
        <v>53.5</v>
      </c>
      <c r="K6" s="9">
        <v>53.9</v>
      </c>
      <c r="L6" s="9">
        <v>53.1</v>
      </c>
      <c r="N6" s="10">
        <v>53.1</v>
      </c>
      <c r="O6" s="10">
        <v>52.8</v>
      </c>
      <c r="P6" s="10">
        <v>53</v>
      </c>
    </row>
    <row r="7" spans="1:16" ht="15" x14ac:dyDescent="0.25">
      <c r="A7" s="27" t="s">
        <v>7</v>
      </c>
      <c r="B7" s="11">
        <f>AVERAGE(B6,C6,D6)</f>
        <v>53.466666666666669</v>
      </c>
      <c r="C7" s="2"/>
      <c r="D7" s="2"/>
      <c r="E7" s="3"/>
      <c r="F7" s="11">
        <f>AVERAGE(F6,G6,H6)</f>
        <v>53.733333333333327</v>
      </c>
      <c r="G7" s="4"/>
      <c r="H7" s="4"/>
      <c r="I7" s="3"/>
      <c r="J7" s="11">
        <f>AVERAGE(J6,K6,L6)</f>
        <v>53.5</v>
      </c>
      <c r="K7" s="5"/>
      <c r="L7" s="5"/>
      <c r="M7" s="3"/>
      <c r="N7" s="11">
        <f>AVERAGE(N6,O6,P6)</f>
        <v>52.966666666666669</v>
      </c>
      <c r="O7" s="6"/>
      <c r="P7" s="6"/>
    </row>
    <row r="8" spans="1:16" ht="15" x14ac:dyDescent="0.25">
      <c r="A8" s="27" t="s">
        <v>8</v>
      </c>
      <c r="B8" s="11">
        <f>_xlfn.STDEV.S(B6:D6)</f>
        <v>0.20816659994661624</v>
      </c>
      <c r="C8" s="2"/>
      <c r="D8" s="2"/>
      <c r="E8" s="3"/>
      <c r="F8" s="12">
        <f>_xlfn.STDEV.S(F6:H6)</f>
        <v>0.20816659994661224</v>
      </c>
      <c r="G8" s="4"/>
      <c r="H8" s="4"/>
      <c r="I8" s="3"/>
      <c r="J8" s="13">
        <f>_xlfn.STDEV.S(J6:L6)</f>
        <v>0.39999999999999858</v>
      </c>
      <c r="K8" s="5"/>
      <c r="L8" s="5"/>
      <c r="M8" s="3"/>
      <c r="N8" s="14">
        <f>_xlfn.STDEV.S(N6:P6)</f>
        <v>0.15275252316519686</v>
      </c>
      <c r="O8" s="6"/>
      <c r="P8" s="6"/>
    </row>
    <row r="9" spans="1:16" x14ac:dyDescent="0.2">
      <c r="A9" s="24" t="s">
        <v>9</v>
      </c>
      <c r="B9" s="7">
        <v>7.03</v>
      </c>
      <c r="C9" s="7"/>
      <c r="D9" s="7"/>
      <c r="F9" s="8">
        <v>7.06</v>
      </c>
      <c r="G9" s="8"/>
      <c r="H9" s="8"/>
      <c r="J9" s="9">
        <v>7.05</v>
      </c>
      <c r="K9" s="9"/>
      <c r="L9" s="9"/>
      <c r="N9" s="10">
        <v>7.1</v>
      </c>
      <c r="O9" s="10"/>
      <c r="P9" s="10"/>
    </row>
    <row r="10" spans="1:16" x14ac:dyDescent="0.2">
      <c r="A10" s="24" t="s">
        <v>10</v>
      </c>
      <c r="B10" s="7">
        <v>7.04</v>
      </c>
      <c r="C10" s="7"/>
      <c r="D10" s="7"/>
      <c r="F10" s="8">
        <v>7.01</v>
      </c>
      <c r="G10" s="8"/>
      <c r="H10" s="8"/>
      <c r="J10" s="9">
        <v>7.08</v>
      </c>
      <c r="K10" s="9"/>
      <c r="L10" s="9"/>
      <c r="N10" s="10">
        <v>7.09</v>
      </c>
      <c r="O10" s="10"/>
      <c r="P10" s="10"/>
    </row>
    <row r="11" spans="1:16" x14ac:dyDescent="0.2">
      <c r="B11" s="7"/>
      <c r="C11" s="7"/>
      <c r="D11" s="7"/>
      <c r="F11" s="8"/>
      <c r="G11" s="8"/>
      <c r="H11" s="8"/>
      <c r="J11" s="9"/>
      <c r="K11" s="9"/>
      <c r="L11" s="9"/>
      <c r="N11" s="10"/>
      <c r="O11" s="10"/>
      <c r="P11" s="10"/>
    </row>
    <row r="12" spans="1:16" ht="20.25" x14ac:dyDescent="0.3">
      <c r="A12" s="26" t="s">
        <v>17</v>
      </c>
      <c r="B12" s="7"/>
      <c r="C12" s="7"/>
      <c r="D12" s="7"/>
      <c r="F12" s="8"/>
      <c r="G12" s="8"/>
      <c r="H12" s="8"/>
      <c r="J12" s="9"/>
      <c r="K12" s="9"/>
      <c r="L12" s="9"/>
      <c r="N12" s="10"/>
      <c r="O12" s="10"/>
      <c r="P12" s="10"/>
    </row>
    <row r="13" spans="1:16" x14ac:dyDescent="0.2">
      <c r="A13" s="24" t="s">
        <v>6</v>
      </c>
      <c r="B13" s="7">
        <v>49.8</v>
      </c>
      <c r="C13" s="7">
        <v>49.6</v>
      </c>
      <c r="D13" s="7">
        <v>50</v>
      </c>
      <c r="F13" s="8">
        <v>49.6</v>
      </c>
      <c r="G13" s="8">
        <v>49.7</v>
      </c>
      <c r="H13" s="8">
        <v>49.9</v>
      </c>
      <c r="J13" s="9">
        <v>50.3</v>
      </c>
      <c r="K13" s="9">
        <v>50.9</v>
      </c>
      <c r="L13" s="9">
        <v>51.5</v>
      </c>
      <c r="N13" s="10">
        <v>50.7</v>
      </c>
      <c r="O13" s="10">
        <v>51.1</v>
      </c>
      <c r="P13" s="10">
        <v>50.8</v>
      </c>
    </row>
    <row r="14" spans="1:16" ht="15" x14ac:dyDescent="0.25">
      <c r="A14" s="27" t="s">
        <v>7</v>
      </c>
      <c r="B14" s="11">
        <f>AVERAGE(B13:D13)</f>
        <v>49.800000000000004</v>
      </c>
      <c r="C14" s="7"/>
      <c r="D14" s="7"/>
      <c r="F14" s="12">
        <f>AVERAGE(F13:H13)</f>
        <v>49.733333333333341</v>
      </c>
      <c r="G14" s="8"/>
      <c r="H14" s="8"/>
      <c r="J14" s="13">
        <f>AVERAGE(J13:L13)</f>
        <v>50.9</v>
      </c>
      <c r="K14" s="9"/>
      <c r="L14" s="9"/>
      <c r="N14" s="14">
        <f>AVERAGE(N13:P13)</f>
        <v>50.866666666666674</v>
      </c>
      <c r="O14" s="10"/>
      <c r="P14" s="10"/>
    </row>
    <row r="15" spans="1:16" ht="15" x14ac:dyDescent="0.25">
      <c r="A15" s="3"/>
      <c r="B15" s="11"/>
      <c r="C15" s="7"/>
      <c r="D15" s="7"/>
      <c r="F15" s="12"/>
      <c r="G15" s="8"/>
      <c r="H15" s="8"/>
      <c r="J15" s="13"/>
      <c r="K15" s="9"/>
      <c r="L15" s="9"/>
      <c r="N15" s="14"/>
      <c r="O15" s="10"/>
      <c r="P15" s="10"/>
    </row>
    <row r="16" spans="1:16" ht="20.25" x14ac:dyDescent="0.3">
      <c r="A16" s="26" t="s">
        <v>11</v>
      </c>
      <c r="B16" s="7"/>
      <c r="C16" s="7"/>
      <c r="D16" s="7"/>
      <c r="F16" s="8"/>
      <c r="G16" s="8"/>
      <c r="H16" s="8"/>
      <c r="J16" s="9"/>
      <c r="K16" s="9"/>
      <c r="L16" s="9"/>
      <c r="N16" s="10"/>
      <c r="O16" s="10"/>
      <c r="P16" s="10"/>
    </row>
    <row r="17" spans="1:16" x14ac:dyDescent="0.2">
      <c r="A17" s="24" t="s">
        <v>6</v>
      </c>
      <c r="B17" s="7">
        <v>48.3</v>
      </c>
      <c r="C17" s="7">
        <v>48.1</v>
      </c>
      <c r="D17" s="7">
        <v>48.4</v>
      </c>
      <c r="F17" s="8">
        <v>50.7</v>
      </c>
      <c r="G17" s="8">
        <v>50.3</v>
      </c>
      <c r="H17" s="8">
        <v>50.2</v>
      </c>
      <c r="J17" s="9">
        <v>51.5</v>
      </c>
      <c r="K17" s="9">
        <v>52.6</v>
      </c>
      <c r="L17" s="9">
        <v>51.9</v>
      </c>
      <c r="N17" s="10">
        <v>51.5</v>
      </c>
      <c r="O17" s="10">
        <v>51</v>
      </c>
      <c r="P17" s="10">
        <v>50.9</v>
      </c>
    </row>
    <row r="18" spans="1:16" ht="15" x14ac:dyDescent="0.25">
      <c r="A18" s="27" t="s">
        <v>7</v>
      </c>
      <c r="B18" s="11">
        <f>AVERAGE(B17:D17)</f>
        <v>48.266666666666673</v>
      </c>
      <c r="C18" s="7"/>
      <c r="D18" s="7"/>
      <c r="F18" s="12">
        <f>AVERAGE(F17:H17)</f>
        <v>50.4</v>
      </c>
      <c r="G18" s="8"/>
      <c r="H18" s="8"/>
      <c r="J18" s="13">
        <f>AVERAGE(J17:L17)</f>
        <v>52</v>
      </c>
      <c r="K18" s="9"/>
      <c r="L18" s="9"/>
      <c r="N18" s="14">
        <f>AVERAGE(N17:P17)</f>
        <v>51.133333333333333</v>
      </c>
      <c r="O18" s="10"/>
      <c r="P18" s="10"/>
    </row>
    <row r="19" spans="1:16" x14ac:dyDescent="0.2">
      <c r="B19" s="7"/>
      <c r="C19" s="7"/>
      <c r="D19" s="7"/>
      <c r="F19" s="8"/>
      <c r="G19" s="8"/>
      <c r="H19" s="8"/>
      <c r="J19" s="9"/>
      <c r="K19" s="9"/>
      <c r="L19" s="9"/>
      <c r="N19" s="10"/>
      <c r="O19" s="10"/>
      <c r="P19" s="10"/>
    </row>
    <row r="20" spans="1:16" ht="18" x14ac:dyDescent="0.25">
      <c r="A20" s="27" t="s">
        <v>18</v>
      </c>
      <c r="B20" s="28">
        <f>((B7-B14)/B7)*100</f>
        <v>6.8578553615960045</v>
      </c>
      <c r="C20" s="7"/>
      <c r="D20" s="7"/>
      <c r="F20" s="29">
        <f>((F7-F14)/F7)*100</f>
        <v>7.4441687344912895</v>
      </c>
      <c r="G20" s="8"/>
      <c r="H20" s="8"/>
      <c r="J20" s="30">
        <f>((J7-J14)/J7)*100</f>
        <v>4.8598130841121527</v>
      </c>
      <c r="K20" s="9"/>
      <c r="L20" s="9"/>
      <c r="N20" s="31">
        <f>((N7-N14)/N7)*100</f>
        <v>3.9647577092510904</v>
      </c>
      <c r="O20" s="10"/>
      <c r="P20" s="10"/>
    </row>
    <row r="21" spans="1:16" ht="18" x14ac:dyDescent="0.25">
      <c r="A21" s="32" t="s">
        <v>12</v>
      </c>
      <c r="B21" s="15">
        <f>((B7-B18)/B7)*100</f>
        <v>9.7256857855361503</v>
      </c>
      <c r="C21" s="16"/>
      <c r="D21" s="16"/>
      <c r="E21" s="1"/>
      <c r="F21" s="17">
        <f>((F7-F18)/F7)*100</f>
        <v>6.2034739454094208</v>
      </c>
      <c r="G21" s="18"/>
      <c r="H21" s="18"/>
      <c r="I21" s="1"/>
      <c r="J21" s="19">
        <f>((J7-J18)/J7)*100</f>
        <v>2.8037383177570092</v>
      </c>
      <c r="K21" s="20"/>
      <c r="L21" s="20"/>
      <c r="M21" s="1"/>
      <c r="N21" s="21">
        <f>((N7-N18)/N7)*100</f>
        <v>3.4612964128382675</v>
      </c>
      <c r="O21" s="22"/>
      <c r="P21" s="22"/>
    </row>
    <row r="22" spans="1:16" x14ac:dyDescent="0.2">
      <c r="B22" s="7"/>
      <c r="C22" s="7"/>
      <c r="D22" s="7"/>
      <c r="F22" s="8"/>
      <c r="G22" s="8"/>
      <c r="H22" s="8"/>
      <c r="J22" s="9"/>
      <c r="K22" s="9"/>
      <c r="L22" s="9"/>
      <c r="N22" s="10"/>
      <c r="O22" s="10"/>
      <c r="P22" s="10"/>
    </row>
    <row r="23" spans="1:16" ht="20.25" x14ac:dyDescent="0.3">
      <c r="A23" s="26" t="s">
        <v>13</v>
      </c>
      <c r="B23" s="7"/>
      <c r="C23" s="7"/>
      <c r="D23" s="7"/>
      <c r="F23" s="8"/>
      <c r="G23" s="8"/>
      <c r="H23" s="8"/>
      <c r="J23" s="9"/>
      <c r="K23" s="9"/>
      <c r="L23" s="9"/>
      <c r="N23" s="10"/>
      <c r="O23" s="10"/>
      <c r="P23" s="10"/>
    </row>
    <row r="24" spans="1:16" x14ac:dyDescent="0.2">
      <c r="A24" s="24" t="s">
        <v>6</v>
      </c>
      <c r="B24" s="7">
        <v>42</v>
      </c>
      <c r="C24" s="7">
        <v>41.8</v>
      </c>
      <c r="D24" s="7">
        <v>42.5</v>
      </c>
      <c r="F24" s="8">
        <v>9.3800000000000008</v>
      </c>
      <c r="G24" s="8">
        <v>10.199999999999999</v>
      </c>
      <c r="H24" s="8">
        <v>10.199999999999999</v>
      </c>
      <c r="J24" s="9">
        <v>3.56</v>
      </c>
      <c r="K24" s="9">
        <v>4.34</v>
      </c>
      <c r="L24" s="9">
        <v>3.5</v>
      </c>
      <c r="N24" s="10">
        <v>3.04</v>
      </c>
      <c r="O24" s="10">
        <v>2.48</v>
      </c>
      <c r="P24" s="10">
        <v>2.48</v>
      </c>
    </row>
    <row r="25" spans="1:16" ht="15" x14ac:dyDescent="0.25">
      <c r="A25" s="27" t="s">
        <v>7</v>
      </c>
      <c r="B25" s="11">
        <f>AVERAGE(B24:D24)</f>
        <v>42.1</v>
      </c>
      <c r="C25" s="7"/>
      <c r="D25" s="7"/>
      <c r="F25" s="12">
        <f>AVERAGE(F24:H24)</f>
        <v>9.9266666666666659</v>
      </c>
      <c r="G25" s="8"/>
      <c r="H25" s="8"/>
      <c r="J25" s="13">
        <f>AVERAGE(J24:L24)</f>
        <v>3.8000000000000003</v>
      </c>
      <c r="K25" s="9"/>
      <c r="L25" s="9"/>
      <c r="N25" s="14">
        <f>AVERAGE(N24:P24)</f>
        <v>2.6666666666666665</v>
      </c>
      <c r="O25" s="10"/>
      <c r="P25" s="10"/>
    </row>
    <row r="26" spans="1:16" x14ac:dyDescent="0.2">
      <c r="A26" s="24" t="s">
        <v>9</v>
      </c>
      <c r="B26" s="7">
        <v>7.11</v>
      </c>
      <c r="C26" s="7"/>
      <c r="D26" s="7"/>
      <c r="F26" s="8">
        <v>7.13</v>
      </c>
      <c r="G26" s="8"/>
      <c r="H26" s="8"/>
      <c r="J26" s="9">
        <v>7.14</v>
      </c>
      <c r="K26" s="9"/>
      <c r="L26" s="9"/>
      <c r="N26" s="10">
        <v>7.14</v>
      </c>
      <c r="O26" s="10"/>
      <c r="P26" s="10"/>
    </row>
    <row r="27" spans="1:16" x14ac:dyDescent="0.2">
      <c r="B27" s="7"/>
      <c r="C27" s="7"/>
      <c r="D27" s="7"/>
      <c r="F27" s="8"/>
      <c r="G27" s="8"/>
      <c r="H27" s="8"/>
      <c r="J27" s="9"/>
      <c r="K27" s="9"/>
      <c r="L27" s="9"/>
      <c r="N27" s="10"/>
      <c r="O27" s="10"/>
      <c r="P27" s="10"/>
    </row>
    <row r="28" spans="1:16" ht="18" x14ac:dyDescent="0.25">
      <c r="A28" s="32" t="s">
        <v>14</v>
      </c>
      <c r="B28" s="15">
        <f>((B7-B25)/B7)*100</f>
        <v>21.25935162094763</v>
      </c>
      <c r="C28" s="16"/>
      <c r="D28" s="16"/>
      <c r="E28" s="1"/>
      <c r="F28" s="17">
        <f>((F7-F25)/F7)*100</f>
        <v>81.526054590570723</v>
      </c>
      <c r="G28" s="18"/>
      <c r="H28" s="18"/>
      <c r="I28" s="1"/>
      <c r="J28" s="19">
        <f>((J7-J25)/J7)*100</f>
        <v>92.89719626168224</v>
      </c>
      <c r="K28" s="20"/>
      <c r="L28" s="20"/>
      <c r="M28" s="1"/>
      <c r="N28" s="21">
        <f>((N7-N25)/N7)*100</f>
        <v>94.965387035871615</v>
      </c>
      <c r="O28" s="22"/>
      <c r="P28" s="2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A35" sqref="A35"/>
    </sheetView>
  </sheetViews>
  <sheetFormatPr defaultRowHeight="14.25" x14ac:dyDescent="0.2"/>
  <cols>
    <col min="1" max="1" width="41.875" bestFit="1" customWidth="1"/>
    <col min="6" max="6" width="9.375" bestFit="1" customWidth="1"/>
    <col min="10" max="10" width="9.375" bestFit="1" customWidth="1"/>
  </cols>
  <sheetData>
    <row r="1" spans="1:16" ht="18" x14ac:dyDescent="0.2">
      <c r="A1" s="33" t="s">
        <v>28</v>
      </c>
    </row>
    <row r="3" spans="1:16" ht="18" x14ac:dyDescent="0.25">
      <c r="A3" s="25" t="s">
        <v>0</v>
      </c>
      <c r="B3" s="16" t="s">
        <v>1</v>
      </c>
      <c r="C3" s="2"/>
      <c r="D3" s="2"/>
      <c r="E3" s="3"/>
      <c r="F3" s="18" t="s">
        <v>2</v>
      </c>
      <c r="G3" s="4"/>
      <c r="H3" s="4"/>
      <c r="I3" s="3"/>
      <c r="J3" s="20" t="s">
        <v>3</v>
      </c>
      <c r="K3" s="5"/>
      <c r="L3" s="5"/>
      <c r="M3" s="3"/>
      <c r="N3" s="22" t="s">
        <v>4</v>
      </c>
      <c r="O3" s="6"/>
      <c r="P3" s="6"/>
    </row>
    <row r="4" spans="1:16" x14ac:dyDescent="0.2">
      <c r="B4" s="7"/>
      <c r="C4" s="7"/>
      <c r="D4" s="7"/>
      <c r="F4" s="8"/>
      <c r="G4" s="8"/>
      <c r="H4" s="8"/>
      <c r="J4" s="9"/>
      <c r="K4" s="9"/>
      <c r="L4" s="9"/>
      <c r="N4" s="10"/>
      <c r="O4" s="10"/>
      <c r="P4" s="10"/>
    </row>
    <row r="5" spans="1:16" ht="20.25" x14ac:dyDescent="0.3">
      <c r="A5" s="26" t="s">
        <v>5</v>
      </c>
      <c r="B5" s="7"/>
      <c r="C5" s="7"/>
      <c r="D5" s="7"/>
      <c r="F5" s="8"/>
      <c r="G5" s="8"/>
      <c r="H5" s="8"/>
      <c r="J5" s="9"/>
      <c r="K5" s="9"/>
      <c r="L5" s="9"/>
      <c r="N5" s="10"/>
      <c r="O5" s="10"/>
      <c r="P5" s="10"/>
    </row>
    <row r="6" spans="1:16" x14ac:dyDescent="0.2">
      <c r="A6" s="24" t="s">
        <v>6</v>
      </c>
      <c r="B6" s="7">
        <v>48.2</v>
      </c>
      <c r="C6" s="7">
        <v>48.7</v>
      </c>
      <c r="D6" s="7">
        <v>47.8</v>
      </c>
      <c r="F6" s="8">
        <v>50</v>
      </c>
      <c r="G6" s="8">
        <v>48.8</v>
      </c>
      <c r="H6" s="8">
        <v>49.8</v>
      </c>
      <c r="J6" s="9">
        <v>47.8</v>
      </c>
      <c r="K6" s="9">
        <v>48.3</v>
      </c>
      <c r="L6" s="9">
        <v>48</v>
      </c>
      <c r="N6" s="10">
        <v>50.3</v>
      </c>
      <c r="O6" s="10">
        <v>50.1</v>
      </c>
      <c r="P6" s="10">
        <v>50.5</v>
      </c>
    </row>
    <row r="7" spans="1:16" ht="15" x14ac:dyDescent="0.25">
      <c r="A7" s="27" t="s">
        <v>7</v>
      </c>
      <c r="B7" s="11">
        <f>AVERAGE(B6,C6,D6)</f>
        <v>48.233333333333327</v>
      </c>
      <c r="C7" s="2"/>
      <c r="D7" s="2"/>
      <c r="E7" s="3"/>
      <c r="F7" s="12">
        <f>AVERAGE(F6,G6,H6)</f>
        <v>49.533333333333331</v>
      </c>
      <c r="G7" s="12"/>
      <c r="H7" s="12"/>
      <c r="I7" s="35"/>
      <c r="J7" s="13">
        <f>AVERAGE(J6,K6,L6)</f>
        <v>48.033333333333331</v>
      </c>
      <c r="K7" s="5"/>
      <c r="L7" s="5"/>
      <c r="M7" s="3"/>
      <c r="N7" s="36">
        <f>AVERAGE(N6,O6,P6)</f>
        <v>50.300000000000004</v>
      </c>
      <c r="O7" s="6"/>
      <c r="P7" s="6"/>
    </row>
    <row r="8" spans="1:16" ht="15" x14ac:dyDescent="0.25">
      <c r="A8" s="27" t="s">
        <v>8</v>
      </c>
      <c r="B8" s="11">
        <f>_xlfn.STDEV.S(B6:D6)</f>
        <v>0.4509249752822922</v>
      </c>
      <c r="C8" s="2"/>
      <c r="D8" s="2"/>
      <c r="E8" s="3"/>
      <c r="F8" s="12">
        <f>_xlfn.STDEV.S(F6:H6)</f>
        <v>0.64291005073286467</v>
      </c>
      <c r="G8" s="4"/>
      <c r="H8" s="4"/>
      <c r="I8" s="3"/>
      <c r="J8" s="13">
        <f>_xlfn.STDEV.S(J6:L6)</f>
        <v>0.25166114784235816</v>
      </c>
      <c r="K8" s="5"/>
      <c r="L8" s="5"/>
      <c r="M8" s="3"/>
      <c r="N8" s="14">
        <f>_xlfn.STDEV.S(N6:P6)</f>
        <v>0.19999999999999929</v>
      </c>
      <c r="O8" s="6"/>
      <c r="P8" s="6"/>
    </row>
    <row r="9" spans="1:16" x14ac:dyDescent="0.2">
      <c r="A9" s="24" t="s">
        <v>9</v>
      </c>
      <c r="B9" s="7">
        <v>7.18</v>
      </c>
      <c r="C9" s="7"/>
      <c r="D9" s="7"/>
      <c r="F9" s="8">
        <v>7.19</v>
      </c>
      <c r="G9" s="8"/>
      <c r="H9" s="8"/>
      <c r="J9" s="9">
        <v>7.2</v>
      </c>
      <c r="K9" s="9"/>
      <c r="L9" s="9"/>
      <c r="N9" s="10">
        <v>7.19</v>
      </c>
      <c r="O9" s="10"/>
      <c r="P9" s="10"/>
    </row>
    <row r="10" spans="1:16" x14ac:dyDescent="0.2">
      <c r="A10" s="24" t="s">
        <v>10</v>
      </c>
      <c r="B10" s="7">
        <v>7.23</v>
      </c>
      <c r="C10" s="7"/>
      <c r="D10" s="7"/>
      <c r="F10" s="8">
        <v>7.19</v>
      </c>
      <c r="G10" s="8"/>
      <c r="H10" s="8"/>
      <c r="J10" s="9">
        <v>7.19</v>
      </c>
      <c r="K10" s="9"/>
      <c r="L10" s="9"/>
      <c r="N10" s="10">
        <v>7.16</v>
      </c>
      <c r="O10" s="10"/>
      <c r="P10" s="10"/>
    </row>
    <row r="11" spans="1:16" x14ac:dyDescent="0.2">
      <c r="B11" s="7"/>
      <c r="C11" s="7"/>
      <c r="D11" s="7"/>
      <c r="F11" s="8"/>
      <c r="G11" s="8"/>
      <c r="H11" s="8"/>
      <c r="J11" s="9"/>
      <c r="K11" s="9"/>
      <c r="L11" s="9"/>
      <c r="N11" s="10"/>
      <c r="O11" s="10"/>
      <c r="P11" s="10"/>
    </row>
    <row r="12" spans="1:16" ht="20.25" x14ac:dyDescent="0.3">
      <c r="A12" s="26" t="s">
        <v>17</v>
      </c>
      <c r="B12" s="7"/>
      <c r="C12" s="7"/>
      <c r="D12" s="7"/>
      <c r="F12" s="8"/>
      <c r="G12" s="8"/>
      <c r="H12" s="8"/>
      <c r="J12" s="9"/>
      <c r="K12" s="9"/>
      <c r="L12" s="9"/>
      <c r="N12" s="10"/>
      <c r="O12" s="10"/>
      <c r="P12" s="10"/>
    </row>
    <row r="13" spans="1:16" x14ac:dyDescent="0.2">
      <c r="A13" s="24" t="s">
        <v>6</v>
      </c>
      <c r="B13" s="7">
        <v>43.2</v>
      </c>
      <c r="C13" s="7">
        <v>43.6</v>
      </c>
      <c r="D13" s="7">
        <v>42.8</v>
      </c>
      <c r="F13" s="8">
        <v>46.3</v>
      </c>
      <c r="G13" s="8">
        <v>47.4</v>
      </c>
      <c r="H13" s="8">
        <v>47.2</v>
      </c>
      <c r="J13" s="9">
        <v>44.3</v>
      </c>
      <c r="K13" s="9">
        <v>44.6</v>
      </c>
      <c r="L13" s="9">
        <v>44.4</v>
      </c>
      <c r="N13" s="10">
        <v>48.9</v>
      </c>
      <c r="O13" s="10">
        <v>48.6</v>
      </c>
      <c r="P13" s="10">
        <v>48.8</v>
      </c>
    </row>
    <row r="14" spans="1:16" ht="15" x14ac:dyDescent="0.25">
      <c r="A14" s="27" t="s">
        <v>7</v>
      </c>
      <c r="B14" s="11">
        <f>AVERAGE(B13:D13)</f>
        <v>43.20000000000001</v>
      </c>
      <c r="C14" s="7"/>
      <c r="D14" s="7"/>
      <c r="F14" s="12">
        <f>AVERAGE(F13:H13)</f>
        <v>46.966666666666661</v>
      </c>
      <c r="G14" s="8"/>
      <c r="H14" s="8"/>
      <c r="J14" s="13">
        <f>AVERAGE(J13:L13)</f>
        <v>44.433333333333337</v>
      </c>
      <c r="K14" s="9"/>
      <c r="L14" s="9"/>
      <c r="N14" s="14">
        <f>AVERAGE(N13:P13)</f>
        <v>48.766666666666673</v>
      </c>
      <c r="O14" s="10"/>
      <c r="P14" s="10"/>
    </row>
    <row r="15" spans="1:16" ht="15" x14ac:dyDescent="0.25">
      <c r="A15" s="3"/>
      <c r="B15" s="11"/>
      <c r="C15" s="7"/>
      <c r="D15" s="7"/>
      <c r="F15" s="12"/>
      <c r="G15" s="8"/>
      <c r="H15" s="8"/>
      <c r="J15" s="13"/>
      <c r="K15" s="9"/>
      <c r="L15" s="9"/>
      <c r="N15" s="14"/>
      <c r="O15" s="10"/>
      <c r="P15" s="10"/>
    </row>
    <row r="16" spans="1:16" ht="20.25" x14ac:dyDescent="0.3">
      <c r="A16" s="26" t="s">
        <v>11</v>
      </c>
      <c r="B16" s="7"/>
      <c r="C16" s="7"/>
      <c r="D16" s="7"/>
      <c r="F16" s="8"/>
      <c r="G16" s="8"/>
      <c r="H16" s="8"/>
      <c r="J16" s="9"/>
      <c r="K16" s="9"/>
      <c r="L16" s="9"/>
      <c r="N16" s="10"/>
      <c r="O16" s="10"/>
      <c r="P16" s="10"/>
    </row>
    <row r="17" spans="1:16" x14ac:dyDescent="0.2">
      <c r="A17" s="24" t="s">
        <v>6</v>
      </c>
      <c r="B17" s="7">
        <v>40.799999999999997</v>
      </c>
      <c r="C17" s="7">
        <v>41.6</v>
      </c>
      <c r="D17" s="7">
        <v>41.5</v>
      </c>
      <c r="F17" s="8">
        <v>46.2</v>
      </c>
      <c r="G17" s="8">
        <v>47.5</v>
      </c>
      <c r="H17" s="8">
        <v>47.3</v>
      </c>
      <c r="J17" s="9">
        <v>46.1</v>
      </c>
      <c r="K17" s="9">
        <v>45.5</v>
      </c>
      <c r="L17" s="9">
        <v>45.1</v>
      </c>
      <c r="N17" s="10">
        <v>50.3</v>
      </c>
      <c r="O17" s="10">
        <v>50.2</v>
      </c>
      <c r="P17" s="10">
        <v>49.1</v>
      </c>
    </row>
    <row r="18" spans="1:16" ht="15" x14ac:dyDescent="0.25">
      <c r="A18" s="27" t="s">
        <v>7</v>
      </c>
      <c r="B18" s="11">
        <f>AVERAGE(B17:D17)</f>
        <v>41.300000000000004</v>
      </c>
      <c r="C18" s="7"/>
      <c r="D18" s="7"/>
      <c r="F18" s="12">
        <f>AVERAGE(F17:H17)</f>
        <v>47</v>
      </c>
      <c r="G18" s="8"/>
      <c r="H18" s="8"/>
      <c r="J18" s="13">
        <f>AVERAGE(J17:L17)</f>
        <v>45.566666666666663</v>
      </c>
      <c r="K18" s="9"/>
      <c r="L18" s="9"/>
      <c r="N18" s="14">
        <f>AVERAGE(N17:P17)</f>
        <v>49.866666666666667</v>
      </c>
      <c r="O18" s="10"/>
      <c r="P18" s="10"/>
    </row>
    <row r="19" spans="1:16" x14ac:dyDescent="0.2">
      <c r="B19" s="7"/>
      <c r="C19" s="7"/>
      <c r="D19" s="7"/>
      <c r="F19" s="8"/>
      <c r="G19" s="8"/>
      <c r="H19" s="8"/>
      <c r="J19" s="9"/>
      <c r="K19" s="9"/>
      <c r="L19" s="9"/>
      <c r="N19" s="10"/>
      <c r="O19" s="10"/>
      <c r="P19" s="10"/>
    </row>
    <row r="20" spans="1:16" ht="18" x14ac:dyDescent="0.25">
      <c r="A20" s="27" t="s">
        <v>18</v>
      </c>
      <c r="B20" s="28">
        <f>((B7-B14)/B7)*100</f>
        <v>10.435383552176885</v>
      </c>
      <c r="C20" s="7"/>
      <c r="D20" s="7"/>
      <c r="F20" s="29">
        <f>((F7-F14)/F7)*100</f>
        <v>5.1816958277254441</v>
      </c>
      <c r="G20" s="8"/>
      <c r="H20" s="8"/>
      <c r="J20" s="30">
        <f>((J7-J14)/J7)*100</f>
        <v>7.4947952810548113</v>
      </c>
      <c r="K20" s="9"/>
      <c r="L20" s="9"/>
      <c r="N20" s="31">
        <f>((N7-N14)/N7)*100</f>
        <v>3.0483764082173583</v>
      </c>
      <c r="O20" s="10"/>
      <c r="P20" s="10"/>
    </row>
    <row r="21" spans="1:16" ht="18" x14ac:dyDescent="0.25">
      <c r="A21" s="32" t="s">
        <v>12</v>
      </c>
      <c r="B21" s="15">
        <f>((B7-B18)/B7)*100</f>
        <v>14.374568071872821</v>
      </c>
      <c r="C21" s="16"/>
      <c r="D21" s="16"/>
      <c r="E21" s="1"/>
      <c r="F21" s="17">
        <f>((F7-F18)/F7)*100</f>
        <v>5.1144010767160122</v>
      </c>
      <c r="G21" s="18"/>
      <c r="H21" s="18"/>
      <c r="I21" s="1"/>
      <c r="J21" s="19">
        <f>((J7-J18)/J7)*100</f>
        <v>5.1353226925746052</v>
      </c>
      <c r="K21" s="20"/>
      <c r="L21" s="20"/>
      <c r="M21" s="1"/>
      <c r="N21" s="21">
        <f>((N7-N18)/N7)*100</f>
        <v>0.86149768058317522</v>
      </c>
      <c r="O21" s="22"/>
      <c r="P21" s="22"/>
    </row>
    <row r="22" spans="1:16" x14ac:dyDescent="0.2">
      <c r="B22" s="7"/>
      <c r="C22" s="7"/>
      <c r="D22" s="7"/>
      <c r="F22" s="8"/>
      <c r="G22" s="8"/>
      <c r="H22" s="8"/>
      <c r="J22" s="9"/>
      <c r="K22" s="9"/>
      <c r="L22" s="9"/>
      <c r="N22" s="10"/>
      <c r="O22" s="10"/>
      <c r="P22" s="10"/>
    </row>
    <row r="23" spans="1:16" ht="20.25" x14ac:dyDescent="0.3">
      <c r="A23" s="26" t="s">
        <v>13</v>
      </c>
      <c r="B23" s="7"/>
      <c r="C23" s="7"/>
      <c r="D23" s="7"/>
      <c r="F23" s="8"/>
      <c r="G23" s="8"/>
      <c r="H23" s="8"/>
      <c r="J23" s="9"/>
      <c r="K23" s="9"/>
      <c r="L23" s="9"/>
      <c r="N23" s="10"/>
      <c r="O23" s="10"/>
      <c r="P23" s="10"/>
    </row>
    <row r="24" spans="1:16" x14ac:dyDescent="0.2">
      <c r="A24" s="24" t="s">
        <v>6</v>
      </c>
      <c r="B24" s="7">
        <v>36.5</v>
      </c>
      <c r="C24" s="7">
        <v>36.9</v>
      </c>
      <c r="D24" s="7">
        <v>36.9</v>
      </c>
      <c r="F24" s="8">
        <v>7.27</v>
      </c>
      <c r="G24" s="8">
        <v>7.78</v>
      </c>
      <c r="H24" s="8">
        <v>9.86</v>
      </c>
      <c r="J24" s="9">
        <v>3.26</v>
      </c>
      <c r="K24" s="9">
        <v>3.24</v>
      </c>
      <c r="L24" s="9">
        <v>3.91</v>
      </c>
      <c r="N24" s="10">
        <v>3.27</v>
      </c>
      <c r="O24" s="10">
        <v>3.11</v>
      </c>
      <c r="P24" s="10">
        <v>2.41</v>
      </c>
    </row>
    <row r="25" spans="1:16" ht="15" x14ac:dyDescent="0.25">
      <c r="A25" s="27" t="s">
        <v>7</v>
      </c>
      <c r="B25" s="11">
        <f>AVERAGE(B24:D24)</f>
        <v>36.766666666666673</v>
      </c>
      <c r="C25" s="7"/>
      <c r="D25" s="7"/>
      <c r="F25" s="12">
        <f>AVERAGE(F24:H24)</f>
        <v>8.3033333333333328</v>
      </c>
      <c r="G25" s="8"/>
      <c r="H25" s="8"/>
      <c r="J25" s="13">
        <f>AVERAGE(J24:L24)</f>
        <v>3.47</v>
      </c>
      <c r="K25" s="9"/>
      <c r="L25" s="9"/>
      <c r="N25" s="14">
        <f>AVERAGE(N24:P24)</f>
        <v>2.9299999999999997</v>
      </c>
      <c r="O25" s="10"/>
      <c r="P25" s="10"/>
    </row>
    <row r="26" spans="1:16" x14ac:dyDescent="0.2">
      <c r="A26" s="24" t="s">
        <v>9</v>
      </c>
      <c r="B26" s="7">
        <v>7.34</v>
      </c>
      <c r="C26" s="7"/>
      <c r="D26" s="7"/>
      <c r="F26" s="8">
        <v>7.34</v>
      </c>
      <c r="G26" s="8"/>
      <c r="H26" s="8"/>
      <c r="J26" s="9">
        <v>7.23</v>
      </c>
      <c r="K26" s="9"/>
      <c r="L26" s="9"/>
      <c r="N26" s="10">
        <v>7.19</v>
      </c>
      <c r="O26" s="10"/>
      <c r="P26" s="10"/>
    </row>
    <row r="27" spans="1:16" x14ac:dyDescent="0.2">
      <c r="B27" s="7"/>
      <c r="C27" s="7"/>
      <c r="D27" s="7"/>
      <c r="F27" s="8"/>
      <c r="G27" s="8"/>
      <c r="H27" s="8"/>
      <c r="J27" s="9"/>
      <c r="K27" s="9"/>
      <c r="L27" s="9"/>
      <c r="N27" s="10"/>
      <c r="O27" s="10"/>
      <c r="P27" s="10"/>
    </row>
    <row r="28" spans="1:16" ht="18" x14ac:dyDescent="0.25">
      <c r="A28" s="32" t="s">
        <v>14</v>
      </c>
      <c r="B28" s="15">
        <f>((B7-B25)/B7)*100</f>
        <v>23.773324118866597</v>
      </c>
      <c r="C28" s="16"/>
      <c r="D28" s="16"/>
      <c r="E28" s="1"/>
      <c r="F28" s="17">
        <f>((F7-F25)/F7)*100</f>
        <v>83.236877523553147</v>
      </c>
      <c r="G28" s="18"/>
      <c r="H28" s="18"/>
      <c r="I28" s="1"/>
      <c r="J28" s="19">
        <f>((J7-J25)/J7)*100</f>
        <v>92.775850104094388</v>
      </c>
      <c r="K28" s="20"/>
      <c r="L28" s="20"/>
      <c r="M28" s="1"/>
      <c r="N28" s="21">
        <f>((N7-N25)/N7)*100</f>
        <v>94.174950298210732</v>
      </c>
      <c r="O28" s="22"/>
      <c r="P28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0.1</vt:lpstr>
      <vt:lpstr>0.2</vt:lpstr>
      <vt:lpstr>0.3</vt:lpstr>
      <vt:lpstr>0.4</vt:lpstr>
      <vt:lpstr>0.5</vt:lpstr>
      <vt:lpstr>0.6</vt:lpstr>
      <vt:lpstr>0.7</vt:lpstr>
      <vt:lpstr>0.8</vt:lpstr>
      <vt:lpstr>0.9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ערן חלפי</dc:creator>
  <cp:lastModifiedBy>ערן חלפי</cp:lastModifiedBy>
  <dcterms:created xsi:type="dcterms:W3CDTF">2018-04-11T07:17:29Z</dcterms:created>
  <dcterms:modified xsi:type="dcterms:W3CDTF">2018-04-15T10:45:54Z</dcterms:modified>
</cp:coreProperties>
</file>