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050"/>
  </bookViews>
  <sheets>
    <sheet name="seedingG2" sheetId="4" r:id="rId1"/>
    <sheet name="seedingG3" sheetId="1" r:id="rId2"/>
    <sheet name="seedingG4" sheetId="5" r:id="rId3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4"/>
  <c r="F21" i="5" l="1"/>
  <c r="E21"/>
  <c r="F20"/>
  <c r="E20"/>
  <c r="F19"/>
  <c r="E19"/>
  <c r="F18"/>
  <c r="E18"/>
  <c r="F17"/>
  <c r="E17"/>
  <c r="Q10"/>
  <c r="T10" s="1"/>
  <c r="P10"/>
  <c r="S10" s="1"/>
  <c r="O10"/>
  <c r="R10" s="1"/>
  <c r="N10"/>
  <c r="T9"/>
  <c r="Q9"/>
  <c r="P9"/>
  <c r="S9" s="1"/>
  <c r="O9"/>
  <c r="R9" s="1"/>
  <c r="N9"/>
  <c r="S8"/>
  <c r="Q8"/>
  <c r="T8" s="1"/>
  <c r="P8"/>
  <c r="O8"/>
  <c r="R8" s="1"/>
  <c r="N8"/>
  <c r="Q7"/>
  <c r="T7" s="1"/>
  <c r="P7"/>
  <c r="S7" s="1"/>
  <c r="O7"/>
  <c r="N7"/>
  <c r="R7" s="1"/>
  <c r="Q6"/>
  <c r="T6" s="1"/>
  <c r="P6"/>
  <c r="S6" s="1"/>
  <c r="O6"/>
  <c r="R6" s="1"/>
  <c r="N6"/>
  <c r="T5"/>
  <c r="Q5"/>
  <c r="P5"/>
  <c r="S5" s="1"/>
  <c r="O5"/>
  <c r="R5" s="1"/>
  <c r="N5"/>
  <c r="S4"/>
  <c r="Q4"/>
  <c r="T4" s="1"/>
  <c r="P4"/>
  <c r="O4"/>
  <c r="R4" s="1"/>
  <c r="N4"/>
  <c r="Q3"/>
  <c r="T3" s="1"/>
  <c r="P3"/>
  <c r="S3" s="1"/>
  <c r="O3"/>
  <c r="N3"/>
  <c r="R3" s="1"/>
  <c r="Q2"/>
  <c r="T2" s="1"/>
  <c r="P2"/>
  <c r="S2" s="1"/>
  <c r="O2"/>
  <c r="R2" s="1"/>
  <c r="N2"/>
  <c r="F17" i="1"/>
  <c r="F18"/>
  <c r="F19"/>
  <c r="F20"/>
  <c r="F21"/>
  <c r="E18"/>
  <c r="E19"/>
  <c r="E20"/>
  <c r="E21"/>
  <c r="E17"/>
  <c r="R3"/>
  <c r="S3"/>
  <c r="T3"/>
  <c r="R4"/>
  <c r="S4"/>
  <c r="T4"/>
  <c r="R5"/>
  <c r="S5"/>
  <c r="T5"/>
  <c r="R6"/>
  <c r="S6"/>
  <c r="T6"/>
  <c r="R7"/>
  <c r="S7"/>
  <c r="T7"/>
  <c r="R8"/>
  <c r="S8"/>
  <c r="T8"/>
  <c r="R9"/>
  <c r="S9"/>
  <c r="T9"/>
  <c r="R10"/>
  <c r="S10"/>
  <c r="T10"/>
  <c r="S2"/>
  <c r="T2"/>
  <c r="R2"/>
  <c r="Q10"/>
  <c r="P10"/>
  <c r="O10"/>
  <c r="N10"/>
  <c r="Q9"/>
  <c r="P9"/>
  <c r="O9"/>
  <c r="N9"/>
  <c r="Q8"/>
  <c r="P8"/>
  <c r="O8"/>
  <c r="N8"/>
  <c r="Q7"/>
  <c r="P7"/>
  <c r="O7"/>
  <c r="N7"/>
  <c r="Q6"/>
  <c r="P6"/>
  <c r="O6"/>
  <c r="N6"/>
  <c r="Q5"/>
  <c r="P5"/>
  <c r="O5"/>
  <c r="N5"/>
  <c r="Q4"/>
  <c r="P4"/>
  <c r="O4"/>
  <c r="N4"/>
  <c r="Q3"/>
  <c r="P3"/>
  <c r="O3"/>
  <c r="N3"/>
  <c r="Q2"/>
  <c r="P2"/>
  <c r="O2"/>
  <c r="N2"/>
  <c r="S35" i="4"/>
  <c r="S36"/>
  <c r="S37"/>
  <c r="S38"/>
  <c r="S34"/>
  <c r="R38"/>
  <c r="R37"/>
  <c r="R36"/>
  <c r="R35"/>
  <c r="R34"/>
  <c r="P25"/>
  <c r="Q25"/>
  <c r="P26"/>
  <c r="Q26"/>
  <c r="P27"/>
  <c r="Q27"/>
  <c r="P28"/>
  <c r="Q28"/>
  <c r="P29"/>
  <c r="Q29"/>
  <c r="P30"/>
  <c r="Q30"/>
  <c r="P31"/>
  <c r="Q31"/>
  <c r="P32"/>
  <c r="Q32"/>
  <c r="P33"/>
  <c r="Q33"/>
  <c r="O26"/>
  <c r="O27"/>
  <c r="O28"/>
  <c r="O29"/>
  <c r="O30"/>
  <c r="O31"/>
  <c r="O32"/>
  <c r="O33"/>
  <c r="E18"/>
  <c r="F18"/>
  <c r="E19"/>
  <c r="F19"/>
  <c r="E20"/>
  <c r="F20"/>
  <c r="E21"/>
  <c r="F21"/>
  <c r="F17"/>
  <c r="E17"/>
  <c r="R3"/>
  <c r="S3"/>
  <c r="T3"/>
  <c r="R4"/>
  <c r="S4"/>
  <c r="T4"/>
  <c r="R5"/>
  <c r="S5"/>
  <c r="T5"/>
  <c r="R6"/>
  <c r="S6"/>
  <c r="T6"/>
  <c r="R7"/>
  <c r="S7"/>
  <c r="T7"/>
  <c r="R8"/>
  <c r="S8"/>
  <c r="T8"/>
  <c r="R9"/>
  <c r="S9"/>
  <c r="T9"/>
  <c r="R10"/>
  <c r="S10"/>
  <c r="T10"/>
  <c r="S2"/>
  <c r="T2"/>
  <c r="R2"/>
  <c r="O3"/>
  <c r="P3"/>
  <c r="Q3"/>
  <c r="O4"/>
  <c r="P4"/>
  <c r="Q4"/>
  <c r="O5"/>
  <c r="P5"/>
  <c r="Q5"/>
  <c r="O6"/>
  <c r="P6"/>
  <c r="Q6"/>
  <c r="O7"/>
  <c r="P7"/>
  <c r="Q7"/>
  <c r="O8"/>
  <c r="P8"/>
  <c r="Q8"/>
  <c r="O9"/>
  <c r="P9"/>
  <c r="Q9"/>
  <c r="O10"/>
  <c r="P10"/>
  <c r="Q10"/>
  <c r="Q2"/>
  <c r="P2"/>
  <c r="O2"/>
  <c r="N3"/>
  <c r="N4"/>
  <c r="N5"/>
  <c r="N6"/>
  <c r="N7"/>
  <c r="N8"/>
  <c r="N9"/>
  <c r="N10"/>
  <c r="N2"/>
</calcChain>
</file>

<file path=xl/sharedStrings.xml><?xml version="1.0" encoding="utf-8"?>
<sst xmlns="http://schemas.openxmlformats.org/spreadsheetml/2006/main" count="83" uniqueCount="8">
  <si>
    <t>time, hours</t>
  </si>
  <si>
    <t>FK+PrP</t>
  </si>
  <si>
    <t xml:space="preserve"> 1mkM</t>
  </si>
  <si>
    <t>100 mkM</t>
  </si>
  <si>
    <t>250 mkM</t>
  </si>
  <si>
    <t>5mkM</t>
  </si>
  <si>
    <t>10mkM</t>
  </si>
  <si>
    <t>НА максимум контроля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</si>
</sst>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/>
    <xf numFmtId="9" fontId="0" fillId="0" borderId="0" xfId="1" applyFont="1"/>
    <xf numFmtId="9" fontId="0" fillId="0" borderId="0" xfId="0" applyNumberForma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0" fillId="2" borderId="0" xfId="0" applyFill="1"/>
    <xf numFmtId="0" fontId="3" fillId="2" borderId="0" xfId="0" applyFont="1" applyFill="1"/>
    <xf numFmtId="9" fontId="0" fillId="2" borderId="0" xfId="1" applyFont="1" applyFill="1"/>
    <xf numFmtId="9" fontId="0" fillId="2" borderId="0" xfId="1" applyNumberFormat="1" applyFont="1" applyFill="1"/>
    <xf numFmtId="0" fontId="2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scatterChart>
        <c:scatterStyle val="smoothMarker"/>
        <c:ser>
          <c:idx val="0"/>
          <c:order val="0"/>
          <c:tx>
            <c:strRef>
              <c:f>seedingG2!$J$24</c:f>
              <c:strCache>
                <c:ptCount val="1"/>
                <c:pt idx="0">
                  <c:v> 1mkM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seedingG2!$I$25:$I$38</c:f>
              <c:numCache>
                <c:formatCode>General</c:formatCode>
                <c:ptCount val="14"/>
                <c:pt idx="0">
                  <c:v>0</c:v>
                </c:pt>
                <c:pt idx="1">
                  <c:v>16</c:v>
                </c:pt>
                <c:pt idx="2">
                  <c:v>20.5</c:v>
                </c:pt>
                <c:pt idx="3">
                  <c:v>39.5</c:v>
                </c:pt>
                <c:pt idx="4">
                  <c:v>44</c:v>
                </c:pt>
                <c:pt idx="5">
                  <c:v>63</c:v>
                </c:pt>
                <c:pt idx="6">
                  <c:v>70</c:v>
                </c:pt>
                <c:pt idx="7">
                  <c:v>88</c:v>
                </c:pt>
                <c:pt idx="9">
                  <c:v>0</c:v>
                </c:pt>
                <c:pt idx="10">
                  <c:v>22</c:v>
                </c:pt>
                <c:pt idx="11">
                  <c:v>43</c:v>
                </c:pt>
                <c:pt idx="12">
                  <c:v>68</c:v>
                </c:pt>
                <c:pt idx="13">
                  <c:v>100</c:v>
                </c:pt>
              </c:numCache>
            </c:numRef>
          </c:xVal>
          <c:yVal>
            <c:numRef>
              <c:f>seedingG2!$J$25:$J$38</c:f>
              <c:numCache>
                <c:formatCode>0%</c:formatCode>
                <c:ptCount val="14"/>
                <c:pt idx="0">
                  <c:v>2.3089314480042922E-2</c:v>
                </c:pt>
                <c:pt idx="1">
                  <c:v>3.3981464655642335E-2</c:v>
                </c:pt>
                <c:pt idx="2">
                  <c:v>8.9511906772504646E-2</c:v>
                </c:pt>
                <c:pt idx="3">
                  <c:v>0.22870336614412445</c:v>
                </c:pt>
                <c:pt idx="4">
                  <c:v>0.14084507042253536</c:v>
                </c:pt>
                <c:pt idx="5">
                  <c:v>0.29014000595770029</c:v>
                </c:pt>
                <c:pt idx="6">
                  <c:v>0.28000000000000003</c:v>
                </c:pt>
                <c:pt idx="7">
                  <c:v>0.26955713843295137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0DE-4F65-BF0F-C2584792862E}"/>
            </c:ext>
          </c:extLst>
        </c:ser>
        <c:ser>
          <c:idx val="1"/>
          <c:order val="1"/>
          <c:tx>
            <c:strRef>
              <c:f>seedingG2!$K$24</c:f>
              <c:strCache>
                <c:ptCount val="1"/>
                <c:pt idx="0">
                  <c:v>5mkM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seedingG2!$I$25:$I$38</c:f>
              <c:numCache>
                <c:formatCode>General</c:formatCode>
                <c:ptCount val="14"/>
                <c:pt idx="0">
                  <c:v>0</c:v>
                </c:pt>
                <c:pt idx="1">
                  <c:v>16</c:v>
                </c:pt>
                <c:pt idx="2">
                  <c:v>20.5</c:v>
                </c:pt>
                <c:pt idx="3">
                  <c:v>39.5</c:v>
                </c:pt>
                <c:pt idx="4">
                  <c:v>44</c:v>
                </c:pt>
                <c:pt idx="5">
                  <c:v>63</c:v>
                </c:pt>
                <c:pt idx="6">
                  <c:v>70</c:v>
                </c:pt>
                <c:pt idx="7">
                  <c:v>88</c:v>
                </c:pt>
                <c:pt idx="9">
                  <c:v>0</c:v>
                </c:pt>
                <c:pt idx="10">
                  <c:v>22</c:v>
                </c:pt>
                <c:pt idx="11">
                  <c:v>43</c:v>
                </c:pt>
                <c:pt idx="12">
                  <c:v>68</c:v>
                </c:pt>
                <c:pt idx="13">
                  <c:v>100</c:v>
                </c:pt>
              </c:numCache>
            </c:numRef>
          </c:xVal>
          <c:yVal>
            <c:numRef>
              <c:f>seedingG2!$K$25:$K$38</c:f>
              <c:numCache>
                <c:formatCode>0%</c:formatCode>
                <c:ptCount val="14"/>
                <c:pt idx="0">
                  <c:v>6.4435296223375738E-2</c:v>
                </c:pt>
                <c:pt idx="1">
                  <c:v>9.5402507723060137E-2</c:v>
                </c:pt>
                <c:pt idx="2">
                  <c:v>0.15031244722175308</c:v>
                </c:pt>
                <c:pt idx="3">
                  <c:v>0.31194555839105609</c:v>
                </c:pt>
                <c:pt idx="4">
                  <c:v>0.19718309859154937</c:v>
                </c:pt>
                <c:pt idx="5">
                  <c:v>0.18453976764968727</c:v>
                </c:pt>
                <c:pt idx="6">
                  <c:v>0.16206842188239001</c:v>
                </c:pt>
                <c:pt idx="7">
                  <c:v>0.47890987921957262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0DE-4F65-BF0F-C2584792862E}"/>
            </c:ext>
          </c:extLst>
        </c:ser>
        <c:ser>
          <c:idx val="2"/>
          <c:order val="2"/>
          <c:tx>
            <c:strRef>
              <c:f>seedingG2!$L$24</c:f>
              <c:strCache>
                <c:ptCount val="1"/>
                <c:pt idx="0">
                  <c:v>10mkM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seedingG2!$I$25:$I$38</c:f>
              <c:numCache>
                <c:formatCode>General</c:formatCode>
                <c:ptCount val="14"/>
                <c:pt idx="0">
                  <c:v>0</c:v>
                </c:pt>
                <c:pt idx="1">
                  <c:v>16</c:v>
                </c:pt>
                <c:pt idx="2">
                  <c:v>20.5</c:v>
                </c:pt>
                <c:pt idx="3">
                  <c:v>39.5</c:v>
                </c:pt>
                <c:pt idx="4">
                  <c:v>44</c:v>
                </c:pt>
                <c:pt idx="5">
                  <c:v>63</c:v>
                </c:pt>
                <c:pt idx="6">
                  <c:v>70</c:v>
                </c:pt>
                <c:pt idx="7">
                  <c:v>88</c:v>
                </c:pt>
                <c:pt idx="9">
                  <c:v>0</c:v>
                </c:pt>
                <c:pt idx="10">
                  <c:v>22</c:v>
                </c:pt>
                <c:pt idx="11">
                  <c:v>43</c:v>
                </c:pt>
                <c:pt idx="12">
                  <c:v>68</c:v>
                </c:pt>
                <c:pt idx="13">
                  <c:v>100</c:v>
                </c:pt>
              </c:numCache>
            </c:numRef>
          </c:xVal>
          <c:yVal>
            <c:numRef>
              <c:f>seedingG2!$L$25:$L$38</c:f>
              <c:numCache>
                <c:formatCode>0%</c:formatCode>
                <c:ptCount val="14"/>
                <c:pt idx="0">
                  <c:v>8.43028458922499E-2</c:v>
                </c:pt>
                <c:pt idx="1">
                  <c:v>0.13392694893694346</c:v>
                </c:pt>
                <c:pt idx="2">
                  <c:v>0.17378821145076839</c:v>
                </c:pt>
                <c:pt idx="3">
                  <c:v>0.41657552558026489</c:v>
                </c:pt>
                <c:pt idx="4">
                  <c:v>0.36883802816901412</c:v>
                </c:pt>
                <c:pt idx="5">
                  <c:v>0.49225498957402447</c:v>
                </c:pt>
                <c:pt idx="6">
                  <c:v>0.43386410215986126</c:v>
                </c:pt>
                <c:pt idx="7">
                  <c:v>0.59671724992257658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50DE-4F65-BF0F-C2584792862E}"/>
            </c:ext>
          </c:extLst>
        </c:ser>
        <c:ser>
          <c:idx val="3"/>
          <c:order val="3"/>
          <c:tx>
            <c:strRef>
              <c:f>seedingG2!$M$24</c:f>
              <c:strCache>
                <c:ptCount val="1"/>
                <c:pt idx="0">
                  <c:v>100 mkM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seedingG2!$I$25:$I$38</c:f>
              <c:numCache>
                <c:formatCode>General</c:formatCode>
                <c:ptCount val="14"/>
                <c:pt idx="0">
                  <c:v>0</c:v>
                </c:pt>
                <c:pt idx="1">
                  <c:v>16</c:v>
                </c:pt>
                <c:pt idx="2">
                  <c:v>20.5</c:v>
                </c:pt>
                <c:pt idx="3">
                  <c:v>39.5</c:v>
                </c:pt>
                <c:pt idx="4">
                  <c:v>44</c:v>
                </c:pt>
                <c:pt idx="5">
                  <c:v>63</c:v>
                </c:pt>
                <c:pt idx="6">
                  <c:v>70</c:v>
                </c:pt>
                <c:pt idx="7">
                  <c:v>88</c:v>
                </c:pt>
                <c:pt idx="9">
                  <c:v>0</c:v>
                </c:pt>
                <c:pt idx="10">
                  <c:v>22</c:v>
                </c:pt>
                <c:pt idx="11">
                  <c:v>43</c:v>
                </c:pt>
                <c:pt idx="12">
                  <c:v>68</c:v>
                </c:pt>
                <c:pt idx="13">
                  <c:v>100</c:v>
                </c:pt>
              </c:numCache>
            </c:numRef>
          </c:xVal>
          <c:yVal>
            <c:numRef>
              <c:f>seedingG2!$M$25:$M$38</c:f>
              <c:numCache>
                <c:formatCode>0%</c:formatCode>
                <c:ptCount val="14"/>
                <c:pt idx="9">
                  <c:v>0.1576994434137291</c:v>
                </c:pt>
                <c:pt idx="10">
                  <c:v>0.29091740323072235</c:v>
                </c:pt>
                <c:pt idx="11">
                  <c:v>0.52283189586750622</c:v>
                </c:pt>
                <c:pt idx="12">
                  <c:v>0.62192114653746844</c:v>
                </c:pt>
                <c:pt idx="13">
                  <c:v>0.68609418598029726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50DE-4F65-BF0F-C2584792862E}"/>
            </c:ext>
          </c:extLst>
        </c:ser>
        <c:ser>
          <c:idx val="4"/>
          <c:order val="4"/>
          <c:tx>
            <c:strRef>
              <c:f>seedingG2!$N$24</c:f>
              <c:strCache>
                <c:ptCount val="1"/>
                <c:pt idx="0">
                  <c:v>250 mkM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seedingG2!$I$25:$I$38</c:f>
              <c:numCache>
                <c:formatCode>General</c:formatCode>
                <c:ptCount val="14"/>
                <c:pt idx="0">
                  <c:v>0</c:v>
                </c:pt>
                <c:pt idx="1">
                  <c:v>16</c:v>
                </c:pt>
                <c:pt idx="2">
                  <c:v>20.5</c:v>
                </c:pt>
                <c:pt idx="3">
                  <c:v>39.5</c:v>
                </c:pt>
                <c:pt idx="4">
                  <c:v>44</c:v>
                </c:pt>
                <c:pt idx="5">
                  <c:v>63</c:v>
                </c:pt>
                <c:pt idx="6">
                  <c:v>70</c:v>
                </c:pt>
                <c:pt idx="7">
                  <c:v>88</c:v>
                </c:pt>
                <c:pt idx="9">
                  <c:v>0</c:v>
                </c:pt>
                <c:pt idx="10">
                  <c:v>22</c:v>
                </c:pt>
                <c:pt idx="11">
                  <c:v>43</c:v>
                </c:pt>
                <c:pt idx="12">
                  <c:v>68</c:v>
                </c:pt>
                <c:pt idx="13">
                  <c:v>100</c:v>
                </c:pt>
              </c:numCache>
            </c:numRef>
          </c:xVal>
          <c:yVal>
            <c:numRef>
              <c:f>seedingG2!$N$25:$N$38</c:f>
              <c:numCache>
                <c:formatCode>0%</c:formatCode>
                <c:ptCount val="14"/>
                <c:pt idx="9">
                  <c:v>0</c:v>
                </c:pt>
                <c:pt idx="10">
                  <c:v>0.644925327644011</c:v>
                </c:pt>
                <c:pt idx="11">
                  <c:v>0.6713053600719614</c:v>
                </c:pt>
                <c:pt idx="12">
                  <c:v>0.88322840813484582</c:v>
                </c:pt>
                <c:pt idx="13">
                  <c:v>0.87970502818746088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50DE-4F65-BF0F-C2584792862E}"/>
            </c:ext>
          </c:extLst>
        </c:ser>
        <c:axId val="63517824"/>
        <c:axId val="63519360"/>
      </c:scatterChart>
      <c:valAx>
        <c:axId val="635178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3519360"/>
        <c:crosses val="autoZero"/>
        <c:crossBetween val="midCat"/>
      </c:valAx>
      <c:valAx>
        <c:axId val="63519360"/>
        <c:scaling>
          <c:orientation val="minMax"/>
        </c:scaling>
        <c:axPos val="l"/>
        <c:numFmt formatCode="0%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3517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scatterChart>
        <c:scatterStyle val="smoothMarker"/>
        <c:ser>
          <c:idx val="0"/>
          <c:order val="0"/>
          <c:tx>
            <c:strRef>
              <c:f>seedingG3!$J$15</c:f>
              <c:strCache>
                <c:ptCount val="1"/>
                <c:pt idx="0">
                  <c:v> 1mkM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seedingG3!$I$16:$I$29</c:f>
              <c:numCache>
                <c:formatCode>General</c:formatCode>
                <c:ptCount val="14"/>
                <c:pt idx="0">
                  <c:v>0</c:v>
                </c:pt>
                <c:pt idx="1">
                  <c:v>16</c:v>
                </c:pt>
                <c:pt idx="2">
                  <c:v>20.5</c:v>
                </c:pt>
                <c:pt idx="3">
                  <c:v>39.5</c:v>
                </c:pt>
                <c:pt idx="4">
                  <c:v>44</c:v>
                </c:pt>
                <c:pt idx="5">
                  <c:v>63</c:v>
                </c:pt>
                <c:pt idx="6">
                  <c:v>70</c:v>
                </c:pt>
                <c:pt idx="7">
                  <c:v>88</c:v>
                </c:pt>
                <c:pt idx="8">
                  <c:v>93</c:v>
                </c:pt>
                <c:pt idx="9">
                  <c:v>0</c:v>
                </c:pt>
                <c:pt idx="10">
                  <c:v>22</c:v>
                </c:pt>
                <c:pt idx="11">
                  <c:v>43</c:v>
                </c:pt>
                <c:pt idx="12">
                  <c:v>68</c:v>
                </c:pt>
                <c:pt idx="13">
                  <c:v>100</c:v>
                </c:pt>
              </c:numCache>
            </c:numRef>
          </c:xVal>
          <c:yVal>
            <c:numRef>
              <c:f>seedingG3!$J$16:$J$29</c:f>
              <c:numCache>
                <c:formatCode>0%</c:formatCode>
                <c:ptCount val="14"/>
                <c:pt idx="0">
                  <c:v>3.7229282262394858E-2</c:v>
                </c:pt>
                <c:pt idx="1">
                  <c:v>6.5055424314010457E-2</c:v>
                </c:pt>
                <c:pt idx="2">
                  <c:v>8.6978550920452702E-2</c:v>
                </c:pt>
                <c:pt idx="3">
                  <c:v>0.17085915664114715</c:v>
                </c:pt>
                <c:pt idx="4">
                  <c:v>0.15338908450704236</c:v>
                </c:pt>
                <c:pt idx="5">
                  <c:v>0.2199880845993446</c:v>
                </c:pt>
                <c:pt idx="6">
                  <c:v>-0.13818382468863311</c:v>
                </c:pt>
                <c:pt idx="7">
                  <c:v>0.14902446577887896</c:v>
                </c:pt>
                <c:pt idx="8">
                  <c:v>0.31127656014723104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B46-4060-ADE8-8ABA29138B87}"/>
            </c:ext>
          </c:extLst>
        </c:ser>
        <c:ser>
          <c:idx val="1"/>
          <c:order val="1"/>
          <c:tx>
            <c:strRef>
              <c:f>seedingG3!$K$15</c:f>
              <c:strCache>
                <c:ptCount val="1"/>
                <c:pt idx="0">
                  <c:v>5mkM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seedingG3!$I$16:$I$29</c:f>
              <c:numCache>
                <c:formatCode>General</c:formatCode>
                <c:ptCount val="14"/>
                <c:pt idx="0">
                  <c:v>0</c:v>
                </c:pt>
                <c:pt idx="1">
                  <c:v>16</c:v>
                </c:pt>
                <c:pt idx="2">
                  <c:v>20.5</c:v>
                </c:pt>
                <c:pt idx="3">
                  <c:v>39.5</c:v>
                </c:pt>
                <c:pt idx="4">
                  <c:v>44</c:v>
                </c:pt>
                <c:pt idx="5">
                  <c:v>63</c:v>
                </c:pt>
                <c:pt idx="6">
                  <c:v>70</c:v>
                </c:pt>
                <c:pt idx="7">
                  <c:v>88</c:v>
                </c:pt>
                <c:pt idx="8">
                  <c:v>93</c:v>
                </c:pt>
                <c:pt idx="9">
                  <c:v>0</c:v>
                </c:pt>
                <c:pt idx="10">
                  <c:v>22</c:v>
                </c:pt>
                <c:pt idx="11">
                  <c:v>43</c:v>
                </c:pt>
                <c:pt idx="12">
                  <c:v>68</c:v>
                </c:pt>
                <c:pt idx="13">
                  <c:v>100</c:v>
                </c:pt>
              </c:numCache>
            </c:numRef>
          </c:xVal>
          <c:yVal>
            <c:numRef>
              <c:f>seedingG3!$K$16:$K$29</c:f>
              <c:numCache>
                <c:formatCode>0%</c:formatCode>
                <c:ptCount val="14"/>
                <c:pt idx="0">
                  <c:v>9.9516735278324608E-2</c:v>
                </c:pt>
                <c:pt idx="1">
                  <c:v>0.13901508268217333</c:v>
                </c:pt>
                <c:pt idx="2">
                  <c:v>0.1704104036480325</c:v>
                </c:pt>
                <c:pt idx="3">
                  <c:v>0.27135739458014341</c:v>
                </c:pt>
                <c:pt idx="4">
                  <c:v>0.2437279929577465</c:v>
                </c:pt>
                <c:pt idx="5">
                  <c:v>0.45144474232946075</c:v>
                </c:pt>
                <c:pt idx="6">
                  <c:v>0.28078196437017189</c:v>
                </c:pt>
                <c:pt idx="7">
                  <c:v>-0.14214927222050178</c:v>
                </c:pt>
                <c:pt idx="8">
                  <c:v>0.11092521331771787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B46-4060-ADE8-8ABA29138B87}"/>
            </c:ext>
          </c:extLst>
        </c:ser>
        <c:ser>
          <c:idx val="2"/>
          <c:order val="2"/>
          <c:tx>
            <c:strRef>
              <c:f>seedingG3!$L$15</c:f>
              <c:strCache>
                <c:ptCount val="1"/>
                <c:pt idx="0">
                  <c:v>10mkM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seedingG3!$I$16:$I$29</c:f>
              <c:numCache>
                <c:formatCode>General</c:formatCode>
                <c:ptCount val="14"/>
                <c:pt idx="0">
                  <c:v>0</c:v>
                </c:pt>
                <c:pt idx="1">
                  <c:v>16</c:v>
                </c:pt>
                <c:pt idx="2">
                  <c:v>20.5</c:v>
                </c:pt>
                <c:pt idx="3">
                  <c:v>39.5</c:v>
                </c:pt>
                <c:pt idx="4">
                  <c:v>44</c:v>
                </c:pt>
                <c:pt idx="5">
                  <c:v>63</c:v>
                </c:pt>
                <c:pt idx="6">
                  <c:v>70</c:v>
                </c:pt>
                <c:pt idx="7">
                  <c:v>88</c:v>
                </c:pt>
                <c:pt idx="8">
                  <c:v>93</c:v>
                </c:pt>
                <c:pt idx="9">
                  <c:v>0</c:v>
                </c:pt>
                <c:pt idx="10">
                  <c:v>22</c:v>
                </c:pt>
                <c:pt idx="11">
                  <c:v>43</c:v>
                </c:pt>
                <c:pt idx="12">
                  <c:v>68</c:v>
                </c:pt>
                <c:pt idx="13">
                  <c:v>100</c:v>
                </c:pt>
              </c:numCache>
            </c:numRef>
          </c:xVal>
          <c:yVal>
            <c:numRef>
              <c:f>seedingG3!$L$16:$L$29</c:f>
              <c:numCache>
                <c:formatCode>0%</c:formatCode>
                <c:ptCount val="14"/>
                <c:pt idx="0">
                  <c:v>0.12887059244675136</c:v>
                </c:pt>
                <c:pt idx="1">
                  <c:v>0.17899327639469376</c:v>
                </c:pt>
                <c:pt idx="2">
                  <c:v>0.21060631650059114</c:v>
                </c:pt>
                <c:pt idx="3">
                  <c:v>0.43213027099283019</c:v>
                </c:pt>
                <c:pt idx="4">
                  <c:v>0.42077464788732399</c:v>
                </c:pt>
                <c:pt idx="5">
                  <c:v>0.51258564194221035</c:v>
                </c:pt>
                <c:pt idx="6">
                  <c:v>0.4730411477218982</c:v>
                </c:pt>
                <c:pt idx="7">
                  <c:v>0.40464540105295765</c:v>
                </c:pt>
                <c:pt idx="8">
                  <c:v>0.34306508281746695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0B46-4060-ADE8-8ABA29138B87}"/>
            </c:ext>
          </c:extLst>
        </c:ser>
        <c:ser>
          <c:idx val="3"/>
          <c:order val="3"/>
          <c:tx>
            <c:strRef>
              <c:f>seedingG3!$M$15</c:f>
              <c:strCache>
                <c:ptCount val="1"/>
                <c:pt idx="0">
                  <c:v>100 mkM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seedingG3!$I$16:$I$29</c:f>
              <c:numCache>
                <c:formatCode>General</c:formatCode>
                <c:ptCount val="14"/>
                <c:pt idx="0">
                  <c:v>0</c:v>
                </c:pt>
                <c:pt idx="1">
                  <c:v>16</c:v>
                </c:pt>
                <c:pt idx="2">
                  <c:v>20.5</c:v>
                </c:pt>
                <c:pt idx="3">
                  <c:v>39.5</c:v>
                </c:pt>
                <c:pt idx="4">
                  <c:v>44</c:v>
                </c:pt>
                <c:pt idx="5">
                  <c:v>63</c:v>
                </c:pt>
                <c:pt idx="6">
                  <c:v>70</c:v>
                </c:pt>
                <c:pt idx="7">
                  <c:v>88</c:v>
                </c:pt>
                <c:pt idx="8">
                  <c:v>93</c:v>
                </c:pt>
                <c:pt idx="9">
                  <c:v>0</c:v>
                </c:pt>
                <c:pt idx="10">
                  <c:v>22</c:v>
                </c:pt>
                <c:pt idx="11">
                  <c:v>43</c:v>
                </c:pt>
                <c:pt idx="12">
                  <c:v>68</c:v>
                </c:pt>
                <c:pt idx="13">
                  <c:v>100</c:v>
                </c:pt>
              </c:numCache>
            </c:numRef>
          </c:xVal>
          <c:yVal>
            <c:numRef>
              <c:f>seedingG3!$M$16:$M$29</c:f>
              <c:numCache>
                <c:formatCode>0%</c:formatCode>
                <c:ptCount val="14"/>
                <c:pt idx="9">
                  <c:v>0.10575139146567714</c:v>
                </c:pt>
                <c:pt idx="10">
                  <c:v>0</c:v>
                </c:pt>
                <c:pt idx="11">
                  <c:v>0.37869728557066507</c:v>
                </c:pt>
                <c:pt idx="12">
                  <c:v>0.69140387014418758</c:v>
                </c:pt>
                <c:pt idx="13">
                  <c:v>0.72532885370992539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0B46-4060-ADE8-8ABA29138B87}"/>
            </c:ext>
          </c:extLst>
        </c:ser>
        <c:ser>
          <c:idx val="4"/>
          <c:order val="4"/>
          <c:tx>
            <c:strRef>
              <c:f>seedingG3!$N$15</c:f>
              <c:strCache>
                <c:ptCount val="1"/>
                <c:pt idx="0">
                  <c:v>250 mkM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seedingG3!$I$16:$I$29</c:f>
              <c:numCache>
                <c:formatCode>General</c:formatCode>
                <c:ptCount val="14"/>
                <c:pt idx="0">
                  <c:v>0</c:v>
                </c:pt>
                <c:pt idx="1">
                  <c:v>16</c:v>
                </c:pt>
                <c:pt idx="2">
                  <c:v>20.5</c:v>
                </c:pt>
                <c:pt idx="3">
                  <c:v>39.5</c:v>
                </c:pt>
                <c:pt idx="4">
                  <c:v>44</c:v>
                </c:pt>
                <c:pt idx="5">
                  <c:v>63</c:v>
                </c:pt>
                <c:pt idx="6">
                  <c:v>70</c:v>
                </c:pt>
                <c:pt idx="7">
                  <c:v>88</c:v>
                </c:pt>
                <c:pt idx="8">
                  <c:v>93</c:v>
                </c:pt>
                <c:pt idx="9">
                  <c:v>0</c:v>
                </c:pt>
                <c:pt idx="10">
                  <c:v>22</c:v>
                </c:pt>
                <c:pt idx="11">
                  <c:v>43</c:v>
                </c:pt>
                <c:pt idx="12">
                  <c:v>68</c:v>
                </c:pt>
                <c:pt idx="13">
                  <c:v>100</c:v>
                </c:pt>
              </c:numCache>
            </c:numRef>
          </c:xVal>
          <c:yVal>
            <c:numRef>
              <c:f>seedingG3!$N$16:$N$29</c:f>
              <c:numCache>
                <c:formatCode>0%</c:formatCode>
                <c:ptCount val="14"/>
                <c:pt idx="9">
                  <c:v>-6.4935064935065512E-3</c:v>
                </c:pt>
                <c:pt idx="10">
                  <c:v>0.52514477293508077</c:v>
                </c:pt>
                <c:pt idx="11">
                  <c:v>0.72638763955764851</c:v>
                </c:pt>
                <c:pt idx="12">
                  <c:v>0.87855754446023959</c:v>
                </c:pt>
                <c:pt idx="13">
                  <c:v>0.87523489550708955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0B46-4060-ADE8-8ABA29138B87}"/>
            </c:ext>
          </c:extLst>
        </c:ser>
        <c:axId val="63735680"/>
        <c:axId val="63737216"/>
      </c:scatterChart>
      <c:valAx>
        <c:axId val="6373568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3737216"/>
        <c:crosses val="autoZero"/>
        <c:crossBetween val="midCat"/>
      </c:valAx>
      <c:valAx>
        <c:axId val="637372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37356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scatterChart>
        <c:scatterStyle val="smoothMarker"/>
        <c:ser>
          <c:idx val="0"/>
          <c:order val="0"/>
          <c:tx>
            <c:strRef>
              <c:f>seedingG4!$P$16</c:f>
              <c:strCache>
                <c:ptCount val="1"/>
                <c:pt idx="0">
                  <c:v> 1mkM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seedingG4!$O$17:$O$30</c:f>
              <c:numCache>
                <c:formatCode>General</c:formatCode>
                <c:ptCount val="14"/>
                <c:pt idx="0">
                  <c:v>0</c:v>
                </c:pt>
                <c:pt idx="1">
                  <c:v>16</c:v>
                </c:pt>
                <c:pt idx="2">
                  <c:v>20.5</c:v>
                </c:pt>
                <c:pt idx="3">
                  <c:v>39.5</c:v>
                </c:pt>
                <c:pt idx="4">
                  <c:v>44</c:v>
                </c:pt>
                <c:pt idx="5">
                  <c:v>63</c:v>
                </c:pt>
                <c:pt idx="6">
                  <c:v>70</c:v>
                </c:pt>
                <c:pt idx="7">
                  <c:v>88</c:v>
                </c:pt>
                <c:pt idx="8">
                  <c:v>93</c:v>
                </c:pt>
                <c:pt idx="9">
                  <c:v>0</c:v>
                </c:pt>
                <c:pt idx="10">
                  <c:v>22</c:v>
                </c:pt>
                <c:pt idx="11">
                  <c:v>43</c:v>
                </c:pt>
                <c:pt idx="12">
                  <c:v>68</c:v>
                </c:pt>
                <c:pt idx="13">
                  <c:v>100</c:v>
                </c:pt>
              </c:numCache>
            </c:numRef>
          </c:xVal>
          <c:yVal>
            <c:numRef>
              <c:f>seedingG4!$P$17:$P$30</c:f>
              <c:numCache>
                <c:formatCode>0%</c:formatCode>
                <c:ptCount val="14"/>
                <c:pt idx="0">
                  <c:v>5.6022910327546027E-2</c:v>
                </c:pt>
                <c:pt idx="1">
                  <c:v>0.12811193894239503</c:v>
                </c:pt>
                <c:pt idx="2">
                  <c:v>0.15757473399763555</c:v>
                </c:pt>
                <c:pt idx="3">
                  <c:v>0.31376838011909103</c:v>
                </c:pt>
                <c:pt idx="4">
                  <c:v>0.26826584507042261</c:v>
                </c:pt>
                <c:pt idx="5">
                  <c:v>0.40207030086386653</c:v>
                </c:pt>
                <c:pt idx="6">
                  <c:v>0.2747911083083715</c:v>
                </c:pt>
                <c:pt idx="7">
                  <c:v>0.39070919789408487</c:v>
                </c:pt>
                <c:pt idx="8">
                  <c:v>0.48243265852434325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F0E-4938-BFEC-6A0FFFF8DECF}"/>
            </c:ext>
          </c:extLst>
        </c:ser>
        <c:ser>
          <c:idx val="1"/>
          <c:order val="1"/>
          <c:tx>
            <c:strRef>
              <c:f>seedingG4!$Q$16</c:f>
              <c:strCache>
                <c:ptCount val="1"/>
                <c:pt idx="0">
                  <c:v>5mkM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seedingG4!$O$17:$O$30</c:f>
              <c:numCache>
                <c:formatCode>General</c:formatCode>
                <c:ptCount val="14"/>
                <c:pt idx="0">
                  <c:v>0</c:v>
                </c:pt>
                <c:pt idx="1">
                  <c:v>16</c:v>
                </c:pt>
                <c:pt idx="2">
                  <c:v>20.5</c:v>
                </c:pt>
                <c:pt idx="3">
                  <c:v>39.5</c:v>
                </c:pt>
                <c:pt idx="4">
                  <c:v>44</c:v>
                </c:pt>
                <c:pt idx="5">
                  <c:v>63</c:v>
                </c:pt>
                <c:pt idx="6">
                  <c:v>70</c:v>
                </c:pt>
                <c:pt idx="7">
                  <c:v>88</c:v>
                </c:pt>
                <c:pt idx="8">
                  <c:v>93</c:v>
                </c:pt>
                <c:pt idx="9">
                  <c:v>0</c:v>
                </c:pt>
                <c:pt idx="10">
                  <c:v>22</c:v>
                </c:pt>
                <c:pt idx="11">
                  <c:v>43</c:v>
                </c:pt>
                <c:pt idx="12">
                  <c:v>68</c:v>
                </c:pt>
                <c:pt idx="13">
                  <c:v>100</c:v>
                </c:pt>
              </c:numCache>
            </c:numRef>
          </c:xVal>
          <c:yVal>
            <c:numRef>
              <c:f>seedingG4!$Q$17:$Q$30</c:f>
              <c:numCache>
                <c:formatCode>0%</c:formatCode>
                <c:ptCount val="14"/>
                <c:pt idx="0">
                  <c:v>0.12958654018256666</c:v>
                </c:pt>
                <c:pt idx="1">
                  <c:v>0.19007813919680172</c:v>
                </c:pt>
                <c:pt idx="2">
                  <c:v>0.22529978044249288</c:v>
                </c:pt>
                <c:pt idx="3">
                  <c:v>0.43468222141207924</c:v>
                </c:pt>
                <c:pt idx="4">
                  <c:v>0.41219190140845074</c:v>
                </c:pt>
                <c:pt idx="5">
                  <c:v>0.59241882633303544</c:v>
                </c:pt>
                <c:pt idx="6">
                  <c:v>0.54028062431026336</c:v>
                </c:pt>
                <c:pt idx="7">
                  <c:v>0.70071229482812014</c:v>
                </c:pt>
                <c:pt idx="8">
                  <c:v>0.56909820980424963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F0E-4938-BFEC-6A0FFFF8DECF}"/>
            </c:ext>
          </c:extLst>
        </c:ser>
        <c:ser>
          <c:idx val="2"/>
          <c:order val="2"/>
          <c:tx>
            <c:strRef>
              <c:f>seedingG4!$R$16</c:f>
              <c:strCache>
                <c:ptCount val="1"/>
                <c:pt idx="0">
                  <c:v>10mkM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seedingG4!$O$17:$O$30</c:f>
              <c:numCache>
                <c:formatCode>General</c:formatCode>
                <c:ptCount val="14"/>
                <c:pt idx="0">
                  <c:v>0</c:v>
                </c:pt>
                <c:pt idx="1">
                  <c:v>16</c:v>
                </c:pt>
                <c:pt idx="2">
                  <c:v>20.5</c:v>
                </c:pt>
                <c:pt idx="3">
                  <c:v>39.5</c:v>
                </c:pt>
                <c:pt idx="4">
                  <c:v>44</c:v>
                </c:pt>
                <c:pt idx="5">
                  <c:v>63</c:v>
                </c:pt>
                <c:pt idx="6">
                  <c:v>70</c:v>
                </c:pt>
                <c:pt idx="7">
                  <c:v>88</c:v>
                </c:pt>
                <c:pt idx="8">
                  <c:v>93</c:v>
                </c:pt>
                <c:pt idx="9">
                  <c:v>0</c:v>
                </c:pt>
                <c:pt idx="10">
                  <c:v>22</c:v>
                </c:pt>
                <c:pt idx="11">
                  <c:v>43</c:v>
                </c:pt>
                <c:pt idx="12">
                  <c:v>68</c:v>
                </c:pt>
                <c:pt idx="13">
                  <c:v>100</c:v>
                </c:pt>
              </c:numCache>
            </c:numRef>
          </c:xVal>
          <c:yVal>
            <c:numRef>
              <c:f>seedingG4!$R$17:$R$30</c:f>
              <c:numCache>
                <c:formatCode>0%</c:formatCode>
                <c:ptCount val="14"/>
                <c:pt idx="0">
                  <c:v>0.18149275102917484</c:v>
                </c:pt>
                <c:pt idx="1">
                  <c:v>0.23387243321824458</c:v>
                </c:pt>
                <c:pt idx="2">
                  <c:v>0.27461577436243878</c:v>
                </c:pt>
                <c:pt idx="3">
                  <c:v>0.50808117632762184</c:v>
                </c:pt>
                <c:pt idx="4">
                  <c:v>0.49812940140845074</c:v>
                </c:pt>
                <c:pt idx="5">
                  <c:v>0.62861185582365209</c:v>
                </c:pt>
                <c:pt idx="6">
                  <c:v>0.5662147248935836</c:v>
                </c:pt>
                <c:pt idx="7">
                  <c:v>0.69204087952926607</c:v>
                </c:pt>
                <c:pt idx="8">
                  <c:v>0.60364731470637445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DF0E-4938-BFEC-6A0FFFF8DECF}"/>
            </c:ext>
          </c:extLst>
        </c:ser>
        <c:ser>
          <c:idx val="3"/>
          <c:order val="3"/>
          <c:tx>
            <c:strRef>
              <c:f>seedingG4!$S$16</c:f>
              <c:strCache>
                <c:ptCount val="1"/>
                <c:pt idx="0">
                  <c:v>100 mkM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seedingG4!$O$17:$O$30</c:f>
              <c:numCache>
                <c:formatCode>General</c:formatCode>
                <c:ptCount val="14"/>
                <c:pt idx="0">
                  <c:v>0</c:v>
                </c:pt>
                <c:pt idx="1">
                  <c:v>16</c:v>
                </c:pt>
                <c:pt idx="2">
                  <c:v>20.5</c:v>
                </c:pt>
                <c:pt idx="3">
                  <c:v>39.5</c:v>
                </c:pt>
                <c:pt idx="4">
                  <c:v>44</c:v>
                </c:pt>
                <c:pt idx="5">
                  <c:v>63</c:v>
                </c:pt>
                <c:pt idx="6">
                  <c:v>70</c:v>
                </c:pt>
                <c:pt idx="7">
                  <c:v>88</c:v>
                </c:pt>
                <c:pt idx="8">
                  <c:v>93</c:v>
                </c:pt>
                <c:pt idx="9">
                  <c:v>0</c:v>
                </c:pt>
                <c:pt idx="10">
                  <c:v>22</c:v>
                </c:pt>
                <c:pt idx="11">
                  <c:v>43</c:v>
                </c:pt>
                <c:pt idx="12">
                  <c:v>68</c:v>
                </c:pt>
                <c:pt idx="13">
                  <c:v>100</c:v>
                </c:pt>
              </c:numCache>
            </c:numRef>
          </c:xVal>
          <c:yVal>
            <c:numRef>
              <c:f>seedingG4!$S$17:$S$30</c:f>
              <c:numCache>
                <c:formatCode>0%</c:formatCode>
                <c:ptCount val="14"/>
                <c:pt idx="9">
                  <c:v>6.9573283858998192E-2</c:v>
                </c:pt>
                <c:pt idx="10">
                  <c:v>0.2418469978665041</c:v>
                </c:pt>
                <c:pt idx="11">
                  <c:v>0.60876236837927933</c:v>
                </c:pt>
                <c:pt idx="12">
                  <c:v>0.80852360091676578</c:v>
                </c:pt>
                <c:pt idx="13">
                  <c:v>0.80078013780536417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DF0E-4938-BFEC-6A0FFFF8DECF}"/>
            </c:ext>
          </c:extLst>
        </c:ser>
        <c:ser>
          <c:idx val="4"/>
          <c:order val="4"/>
          <c:tx>
            <c:strRef>
              <c:f>seedingG4!$T$16</c:f>
              <c:strCache>
                <c:ptCount val="1"/>
                <c:pt idx="0">
                  <c:v>250 mkM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seedingG4!$O$17:$O$30</c:f>
              <c:numCache>
                <c:formatCode>General</c:formatCode>
                <c:ptCount val="14"/>
                <c:pt idx="0">
                  <c:v>0</c:v>
                </c:pt>
                <c:pt idx="1">
                  <c:v>16</c:v>
                </c:pt>
                <c:pt idx="2">
                  <c:v>20.5</c:v>
                </c:pt>
                <c:pt idx="3">
                  <c:v>39.5</c:v>
                </c:pt>
                <c:pt idx="4">
                  <c:v>44</c:v>
                </c:pt>
                <c:pt idx="5">
                  <c:v>63</c:v>
                </c:pt>
                <c:pt idx="6">
                  <c:v>70</c:v>
                </c:pt>
                <c:pt idx="7">
                  <c:v>88</c:v>
                </c:pt>
                <c:pt idx="8">
                  <c:v>93</c:v>
                </c:pt>
                <c:pt idx="9">
                  <c:v>0</c:v>
                </c:pt>
                <c:pt idx="10">
                  <c:v>22</c:v>
                </c:pt>
                <c:pt idx="11">
                  <c:v>43</c:v>
                </c:pt>
                <c:pt idx="12">
                  <c:v>68</c:v>
                </c:pt>
                <c:pt idx="13">
                  <c:v>100</c:v>
                </c:pt>
              </c:numCache>
            </c:numRef>
          </c:xVal>
          <c:yVal>
            <c:numRef>
              <c:f>seedingG4!$T$17:$T$30</c:f>
              <c:numCache>
                <c:formatCode>0%</c:formatCode>
                <c:ptCount val="14"/>
                <c:pt idx="9">
                  <c:v>1.576994434137291E-2</c:v>
                </c:pt>
                <c:pt idx="10">
                  <c:v>0.62541907954891807</c:v>
                </c:pt>
                <c:pt idx="11">
                  <c:v>0.75485475421979997</c:v>
                </c:pt>
                <c:pt idx="12">
                  <c:v>0.89416577214308512</c:v>
                </c:pt>
                <c:pt idx="13">
                  <c:v>0.8906383463356301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DF0E-4938-BFEC-6A0FFFF8DECF}"/>
            </c:ext>
          </c:extLst>
        </c:ser>
        <c:axId val="63867136"/>
        <c:axId val="63881216"/>
      </c:scatterChart>
      <c:valAx>
        <c:axId val="6386713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3881216"/>
        <c:crosses val="autoZero"/>
        <c:crossBetween val="midCat"/>
      </c:valAx>
      <c:valAx>
        <c:axId val="638812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3867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149224</xdr:colOff>
      <xdr:row>41</xdr:row>
      <xdr:rowOff>12700</xdr:rowOff>
    </xdr:from>
    <xdr:to>
      <xdr:col>11</xdr:col>
      <xdr:colOff>381000</xdr:colOff>
      <xdr:row>56</xdr:row>
      <xdr:rowOff>139699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322034</xdr:colOff>
      <xdr:row>13</xdr:row>
      <xdr:rowOff>20865</xdr:rowOff>
    </xdr:from>
    <xdr:to>
      <xdr:col>25</xdr:col>
      <xdr:colOff>390071</xdr:colOff>
      <xdr:row>28</xdr:row>
      <xdr:rowOff>42636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40821</xdr:colOff>
      <xdr:row>14</xdr:row>
      <xdr:rowOff>20864</xdr:rowOff>
    </xdr:from>
    <xdr:to>
      <xdr:col>13</xdr:col>
      <xdr:colOff>358321</xdr:colOff>
      <xdr:row>29</xdr:row>
      <xdr:rowOff>42635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topLeftCell="A4" zoomScaleNormal="100" workbookViewId="0">
      <selection activeCell="O57" sqref="O57"/>
    </sheetView>
  </sheetViews>
  <sheetFormatPr defaultRowHeight="15"/>
  <cols>
    <col min="1" max="1" width="10.42578125" customWidth="1"/>
    <col min="4" max="4" width="10.5703125" customWidth="1"/>
  </cols>
  <sheetData>
    <row r="1" spans="1:20">
      <c r="A1" s="1" t="s">
        <v>0</v>
      </c>
      <c r="B1" s="3" t="s">
        <v>1</v>
      </c>
      <c r="C1" s="3"/>
      <c r="D1" s="3"/>
      <c r="E1" s="3" t="s">
        <v>2</v>
      </c>
      <c r="F1" s="3"/>
      <c r="G1" s="3"/>
      <c r="H1" s="3" t="s">
        <v>5</v>
      </c>
      <c r="I1" s="3"/>
      <c r="J1" s="3"/>
      <c r="K1" s="3" t="s">
        <v>6</v>
      </c>
      <c r="L1" s="3"/>
      <c r="M1" s="3"/>
      <c r="N1" s="3" t="s">
        <v>1</v>
      </c>
      <c r="O1" s="3" t="s">
        <v>2</v>
      </c>
      <c r="P1" s="3" t="s">
        <v>5</v>
      </c>
      <c r="Q1" s="3" t="s">
        <v>6</v>
      </c>
      <c r="R1" s="3" t="s">
        <v>2</v>
      </c>
      <c r="S1" s="3" t="s">
        <v>5</v>
      </c>
      <c r="T1" s="3" t="s">
        <v>6</v>
      </c>
    </row>
    <row r="2" spans="1:20">
      <c r="A2" s="2">
        <v>0</v>
      </c>
      <c r="B2" s="2">
        <v>1827</v>
      </c>
      <c r="C2" s="2">
        <v>1901</v>
      </c>
      <c r="D2" s="2">
        <v>1859</v>
      </c>
      <c r="E2" s="2">
        <v>1863</v>
      </c>
      <c r="F2" s="2">
        <v>1786</v>
      </c>
      <c r="G2" s="2">
        <v>1809</v>
      </c>
      <c r="H2" s="2">
        <v>1738</v>
      </c>
      <c r="I2" s="2">
        <v>1743</v>
      </c>
      <c r="J2" s="2">
        <v>1746</v>
      </c>
      <c r="K2" s="2">
        <v>1689</v>
      </c>
      <c r="L2" s="2">
        <v>1711</v>
      </c>
      <c r="M2" s="2">
        <v>1716</v>
      </c>
      <c r="N2">
        <f>AVERAGE(B2:D2)</f>
        <v>1862.3333333333333</v>
      </c>
      <c r="O2">
        <f>AVERAGE(E2:G2)</f>
        <v>1819.3333333333333</v>
      </c>
      <c r="P2">
        <f>AVERAGE(H2:J2)</f>
        <v>1742.3333333333333</v>
      </c>
      <c r="Q2">
        <f>AVERAGE(K2:M2)</f>
        <v>1705.3333333333333</v>
      </c>
      <c r="R2">
        <f>O2/$N2</f>
        <v>0.97691068551995708</v>
      </c>
      <c r="S2">
        <f t="shared" ref="S2:T2" si="0">P2/$N2</f>
        <v>0.93556470377662426</v>
      </c>
      <c r="T2">
        <f t="shared" si="0"/>
        <v>0.9156971541077501</v>
      </c>
    </row>
    <row r="3" spans="1:20">
      <c r="A3" s="2">
        <v>16</v>
      </c>
      <c r="B3" s="2">
        <v>1802</v>
      </c>
      <c r="C3" s="2">
        <v>1837</v>
      </c>
      <c r="D3" s="2">
        <v>1864</v>
      </c>
      <c r="E3" s="2">
        <v>1770</v>
      </c>
      <c r="F3" s="2">
        <v>1759</v>
      </c>
      <c r="G3" s="2">
        <v>1787</v>
      </c>
      <c r="H3" s="2">
        <v>1681</v>
      </c>
      <c r="I3" s="2">
        <v>1662</v>
      </c>
      <c r="J3" s="2">
        <v>1635</v>
      </c>
      <c r="K3" s="2">
        <v>1606</v>
      </c>
      <c r="L3" s="2">
        <v>1576</v>
      </c>
      <c r="M3" s="2">
        <v>1584</v>
      </c>
      <c r="N3">
        <f t="shared" ref="N3:N10" si="1">AVERAGE(B3:D3)</f>
        <v>1834.3333333333333</v>
      </c>
      <c r="O3">
        <f t="shared" ref="O3:O10" si="2">AVERAGE(E3:G3)</f>
        <v>1772</v>
      </c>
      <c r="P3">
        <f t="shared" ref="P3:P10" si="3">AVERAGE(H3:J3)</f>
        <v>1659.3333333333333</v>
      </c>
      <c r="Q3">
        <f t="shared" ref="Q3:Q10" si="4">AVERAGE(K3:M3)</f>
        <v>1588.6666666666667</v>
      </c>
      <c r="R3">
        <f t="shared" ref="R3:R10" si="5">O3/$N3</f>
        <v>0.96601853534435767</v>
      </c>
      <c r="S3">
        <f t="shared" ref="S3:S10" si="6">P3/$N3</f>
        <v>0.90459749227693986</v>
      </c>
      <c r="T3">
        <f t="shared" ref="T3:T10" si="7">Q3/$N3</f>
        <v>0.86607305106305654</v>
      </c>
    </row>
    <row r="4" spans="1:20">
      <c r="A4" s="2">
        <v>20.5</v>
      </c>
      <c r="B4" s="2">
        <v>1862</v>
      </c>
      <c r="C4" s="2">
        <v>2020</v>
      </c>
      <c r="D4" s="2">
        <v>2039</v>
      </c>
      <c r="E4" s="2">
        <v>1745</v>
      </c>
      <c r="F4" s="2">
        <v>1770</v>
      </c>
      <c r="G4" s="2">
        <v>1876</v>
      </c>
      <c r="H4" s="2">
        <v>1677</v>
      </c>
      <c r="I4" s="2">
        <v>1683</v>
      </c>
      <c r="J4" s="2">
        <v>1671</v>
      </c>
      <c r="K4" s="2">
        <v>1629</v>
      </c>
      <c r="L4" s="2">
        <v>1646</v>
      </c>
      <c r="M4" s="2">
        <v>1617</v>
      </c>
      <c r="N4">
        <f t="shared" si="1"/>
        <v>1973.6666666666667</v>
      </c>
      <c r="O4">
        <f t="shared" si="2"/>
        <v>1797</v>
      </c>
      <c r="P4">
        <f t="shared" si="3"/>
        <v>1677</v>
      </c>
      <c r="Q4">
        <f t="shared" si="4"/>
        <v>1630.6666666666667</v>
      </c>
      <c r="R4">
        <f t="shared" si="5"/>
        <v>0.91048809322749535</v>
      </c>
      <c r="S4">
        <f t="shared" si="6"/>
        <v>0.84968755277824692</v>
      </c>
      <c r="T4">
        <f t="shared" si="7"/>
        <v>0.82621178854923161</v>
      </c>
    </row>
    <row r="5" spans="1:20">
      <c r="A5" s="2">
        <v>39.5</v>
      </c>
      <c r="B5" s="2">
        <v>2008</v>
      </c>
      <c r="C5" s="2">
        <v>2961</v>
      </c>
      <c r="D5" s="2">
        <v>3260</v>
      </c>
      <c r="E5" s="2">
        <v>1691</v>
      </c>
      <c r="F5" s="2">
        <v>2318</v>
      </c>
      <c r="G5" s="2">
        <v>2338</v>
      </c>
      <c r="H5" s="2">
        <v>1817</v>
      </c>
      <c r="I5" s="2">
        <v>1812</v>
      </c>
      <c r="J5" s="2">
        <v>2033</v>
      </c>
      <c r="K5" s="2">
        <v>1625</v>
      </c>
      <c r="L5" s="2">
        <v>1577</v>
      </c>
      <c r="M5" s="2">
        <v>1599</v>
      </c>
      <c r="N5">
        <f t="shared" si="1"/>
        <v>2743</v>
      </c>
      <c r="O5">
        <f t="shared" si="2"/>
        <v>2115.6666666666665</v>
      </c>
      <c r="P5">
        <f t="shared" si="3"/>
        <v>1887.3333333333333</v>
      </c>
      <c r="Q5">
        <f t="shared" si="4"/>
        <v>1600.3333333333333</v>
      </c>
      <c r="R5">
        <f t="shared" si="5"/>
        <v>0.77129663385587555</v>
      </c>
      <c r="S5">
        <f t="shared" si="6"/>
        <v>0.68805444160894391</v>
      </c>
      <c r="T5">
        <f t="shared" si="7"/>
        <v>0.58342447441973511</v>
      </c>
    </row>
    <row r="6" spans="1:20">
      <c r="A6" s="2">
        <v>44</v>
      </c>
      <c r="B6" s="2">
        <v>2055</v>
      </c>
      <c r="C6" s="2">
        <v>3363</v>
      </c>
      <c r="D6" s="2">
        <v>3670</v>
      </c>
      <c r="E6" s="2">
        <v>2084</v>
      </c>
      <c r="F6" s="2">
        <v>2908</v>
      </c>
      <c r="G6" s="2">
        <v>2816</v>
      </c>
      <c r="H6" s="2">
        <v>2214</v>
      </c>
      <c r="I6" s="2">
        <v>2477</v>
      </c>
      <c r="J6" s="2">
        <v>2605</v>
      </c>
      <c r="K6" s="2">
        <v>1999</v>
      </c>
      <c r="L6" s="2">
        <v>1875</v>
      </c>
      <c r="M6" s="2">
        <v>1862</v>
      </c>
      <c r="N6">
        <f t="shared" si="1"/>
        <v>3029.3333333333335</v>
      </c>
      <c r="O6">
        <f t="shared" si="2"/>
        <v>2602.6666666666665</v>
      </c>
      <c r="P6">
        <f t="shared" si="3"/>
        <v>2432</v>
      </c>
      <c r="Q6">
        <f t="shared" si="4"/>
        <v>1912</v>
      </c>
      <c r="R6">
        <f t="shared" si="5"/>
        <v>0.85915492957746464</v>
      </c>
      <c r="S6">
        <f t="shared" si="6"/>
        <v>0.80281690140845063</v>
      </c>
      <c r="T6">
        <f t="shared" si="7"/>
        <v>0.63116197183098588</v>
      </c>
    </row>
    <row r="7" spans="1:20">
      <c r="A7" s="2">
        <v>63</v>
      </c>
      <c r="B7" s="2">
        <v>4652</v>
      </c>
      <c r="C7" s="2">
        <v>4211</v>
      </c>
      <c r="D7" s="2">
        <v>4565</v>
      </c>
      <c r="E7" s="2">
        <v>2965</v>
      </c>
      <c r="F7" s="2">
        <v>2570</v>
      </c>
      <c r="G7" s="2">
        <v>3997</v>
      </c>
      <c r="H7" s="2">
        <v>3035</v>
      </c>
      <c r="I7" s="2">
        <v>4272</v>
      </c>
      <c r="J7" s="2">
        <v>3643</v>
      </c>
      <c r="K7" s="2">
        <v>2363</v>
      </c>
      <c r="L7" s="2">
        <v>2132</v>
      </c>
      <c r="M7" s="2">
        <v>2323</v>
      </c>
      <c r="N7">
        <f t="shared" si="1"/>
        <v>4476</v>
      </c>
      <c r="O7">
        <f t="shared" si="2"/>
        <v>3177.3333333333335</v>
      </c>
      <c r="P7">
        <f t="shared" si="3"/>
        <v>3650</v>
      </c>
      <c r="Q7">
        <f t="shared" si="4"/>
        <v>2272.6666666666665</v>
      </c>
      <c r="R7">
        <f t="shared" si="5"/>
        <v>0.70985999404229971</v>
      </c>
      <c r="S7">
        <f t="shared" si="6"/>
        <v>0.81546023235031273</v>
      </c>
      <c r="T7">
        <f t="shared" si="7"/>
        <v>0.50774501042597553</v>
      </c>
    </row>
    <row r="8" spans="1:20">
      <c r="A8" s="2">
        <v>70</v>
      </c>
      <c r="B8" s="2">
        <v>3789</v>
      </c>
      <c r="C8" s="2">
        <v>4187</v>
      </c>
      <c r="D8" s="2">
        <v>4710</v>
      </c>
      <c r="E8" s="2">
        <v>2627</v>
      </c>
      <c r="F8" s="2">
        <v>4998</v>
      </c>
      <c r="G8" s="2">
        <v>5606</v>
      </c>
      <c r="H8" s="2">
        <v>3998</v>
      </c>
      <c r="I8" s="2">
        <v>4229</v>
      </c>
      <c r="J8" s="2">
        <v>2403</v>
      </c>
      <c r="K8" s="2">
        <v>2200</v>
      </c>
      <c r="L8" s="2">
        <v>2934</v>
      </c>
      <c r="M8" s="2">
        <v>2048</v>
      </c>
      <c r="N8">
        <f t="shared" si="1"/>
        <v>4228.666666666667</v>
      </c>
      <c r="O8">
        <f t="shared" si="2"/>
        <v>4410.333333333333</v>
      </c>
      <c r="P8">
        <f t="shared" si="3"/>
        <v>3543.3333333333335</v>
      </c>
      <c r="Q8">
        <f t="shared" si="4"/>
        <v>2394</v>
      </c>
      <c r="R8">
        <f t="shared" si="5"/>
        <v>1.0429607441273843</v>
      </c>
      <c r="S8">
        <f t="shared" si="6"/>
        <v>0.83793157811760999</v>
      </c>
      <c r="T8">
        <f t="shared" si="7"/>
        <v>0.56613589784013874</v>
      </c>
    </row>
    <row r="9" spans="1:20">
      <c r="A9" s="2">
        <v>88</v>
      </c>
      <c r="B9" s="2">
        <v>2184</v>
      </c>
      <c r="C9" s="2">
        <v>8250</v>
      </c>
      <c r="D9" s="2">
        <v>5711</v>
      </c>
      <c r="E9" s="2">
        <v>4354</v>
      </c>
      <c r="F9" s="2">
        <v>3225</v>
      </c>
      <c r="G9" s="2">
        <v>4214</v>
      </c>
      <c r="H9" s="2">
        <v>3650</v>
      </c>
      <c r="I9" s="2">
        <v>2114</v>
      </c>
      <c r="J9" s="2">
        <v>2649</v>
      </c>
      <c r="K9" s="2">
        <v>2009</v>
      </c>
      <c r="L9" s="2">
        <v>2012</v>
      </c>
      <c r="M9" s="2">
        <v>2490</v>
      </c>
      <c r="N9">
        <f t="shared" si="1"/>
        <v>5381.666666666667</v>
      </c>
      <c r="O9">
        <f t="shared" si="2"/>
        <v>3931</v>
      </c>
      <c r="P9">
        <f t="shared" si="3"/>
        <v>2804.3333333333335</v>
      </c>
      <c r="Q9">
        <f t="shared" si="4"/>
        <v>2170.3333333333335</v>
      </c>
      <c r="R9">
        <f t="shared" si="5"/>
        <v>0.73044286156704863</v>
      </c>
      <c r="S9">
        <f t="shared" si="6"/>
        <v>0.52109012078042738</v>
      </c>
      <c r="T9">
        <f t="shared" si="7"/>
        <v>0.40328275007742337</v>
      </c>
    </row>
    <row r="10" spans="1:20">
      <c r="A10" s="2">
        <v>93</v>
      </c>
      <c r="B10" s="2">
        <v>2335</v>
      </c>
      <c r="C10" s="2">
        <v>4884</v>
      </c>
      <c r="D10" s="2">
        <v>4735</v>
      </c>
      <c r="E10" s="2">
        <v>3260</v>
      </c>
      <c r="F10" s="2">
        <v>2290</v>
      </c>
      <c r="G10" s="2">
        <v>3888</v>
      </c>
      <c r="H10" s="2">
        <v>4109</v>
      </c>
      <c r="I10" s="2">
        <v>2081</v>
      </c>
      <c r="J10" s="2">
        <v>2204</v>
      </c>
      <c r="K10" s="2">
        <v>2174</v>
      </c>
      <c r="L10" s="2">
        <v>2034</v>
      </c>
      <c r="M10" s="2">
        <v>1847</v>
      </c>
      <c r="N10">
        <f t="shared" si="1"/>
        <v>3984.6666666666665</v>
      </c>
      <c r="O10">
        <f t="shared" si="2"/>
        <v>3146</v>
      </c>
      <c r="P10">
        <f t="shared" si="3"/>
        <v>2798</v>
      </c>
      <c r="Q10">
        <f t="shared" si="4"/>
        <v>2018.3333333333333</v>
      </c>
      <c r="R10">
        <f t="shared" si="5"/>
        <v>0.78952651832022758</v>
      </c>
      <c r="S10">
        <f t="shared" si="6"/>
        <v>0.70219173498410581</v>
      </c>
      <c r="T10">
        <f t="shared" si="7"/>
        <v>0.50652501254810101</v>
      </c>
    </row>
    <row r="12" spans="1:20">
      <c r="O12" s="1" t="s">
        <v>0</v>
      </c>
      <c r="P12" s="3" t="s">
        <v>2</v>
      </c>
      <c r="Q12" s="3" t="s">
        <v>5</v>
      </c>
      <c r="R12" s="3" t="s">
        <v>6</v>
      </c>
    </row>
    <row r="13" spans="1:20">
      <c r="O13" s="2">
        <v>0</v>
      </c>
      <c r="P13">
        <v>1819.3333333333333</v>
      </c>
      <c r="Q13">
        <v>1742.3333333333333</v>
      </c>
      <c r="R13">
        <v>1705.3333333333333</v>
      </c>
    </row>
    <row r="14" spans="1:20">
      <c r="O14" s="2">
        <v>16</v>
      </c>
      <c r="P14">
        <v>1772</v>
      </c>
      <c r="Q14">
        <v>1659.3333333333333</v>
      </c>
      <c r="R14">
        <v>1588.6666666666667</v>
      </c>
    </row>
    <row r="15" spans="1:20">
      <c r="I15" s="1"/>
      <c r="J15" s="3"/>
      <c r="K15" s="3"/>
      <c r="L15" s="3"/>
      <c r="O15" s="2">
        <v>20.5</v>
      </c>
      <c r="P15">
        <v>1797</v>
      </c>
      <c r="Q15">
        <v>1677</v>
      </c>
      <c r="R15">
        <v>1630.6666666666667</v>
      </c>
    </row>
    <row r="16" spans="1:20">
      <c r="A16" s="1" t="s">
        <v>0</v>
      </c>
      <c r="B16" t="s">
        <v>1</v>
      </c>
      <c r="C16" t="s">
        <v>3</v>
      </c>
      <c r="D16" t="s">
        <v>4</v>
      </c>
      <c r="E16" t="s">
        <v>3</v>
      </c>
      <c r="F16" t="s">
        <v>4</v>
      </c>
      <c r="I16" s="2"/>
      <c r="J16" s="4"/>
      <c r="K16" s="4"/>
      <c r="L16" s="4"/>
      <c r="M16" s="4"/>
      <c r="N16" s="4"/>
      <c r="O16" s="2">
        <v>39.5</v>
      </c>
      <c r="P16">
        <v>2115.6666666666665</v>
      </c>
      <c r="Q16">
        <v>1887.3333333333333</v>
      </c>
      <c r="R16">
        <v>1600.3333333333333</v>
      </c>
    </row>
    <row r="17" spans="1:18">
      <c r="A17">
        <v>0</v>
      </c>
      <c r="B17">
        <v>2156</v>
      </c>
      <c r="C17">
        <v>1816</v>
      </c>
      <c r="D17">
        <v>2268</v>
      </c>
      <c r="E17" s="4">
        <f>C17/$B17</f>
        <v>0.8423005565862709</v>
      </c>
      <c r="F17" s="4">
        <f>D17/$B17</f>
        <v>1.051948051948052</v>
      </c>
      <c r="I17" s="2"/>
      <c r="J17" s="4"/>
      <c r="K17" s="4"/>
      <c r="L17" s="4"/>
      <c r="M17" s="4"/>
      <c r="N17" s="4"/>
      <c r="O17" s="2">
        <v>44</v>
      </c>
      <c r="P17">
        <v>2602.6666666666665</v>
      </c>
      <c r="Q17">
        <v>2432</v>
      </c>
      <c r="R17">
        <v>1912</v>
      </c>
    </row>
    <row r="18" spans="1:18">
      <c r="A18">
        <v>22</v>
      </c>
      <c r="B18">
        <v>6562</v>
      </c>
      <c r="C18">
        <v>4653</v>
      </c>
      <c r="D18">
        <v>2330</v>
      </c>
      <c r="E18" s="4">
        <f t="shared" ref="E18:E21" si="8">C18/$B18</f>
        <v>0.70908259676927765</v>
      </c>
      <c r="F18" s="4">
        <f t="shared" ref="F18:F21" si="9">D18/$B18</f>
        <v>0.35507467235598905</v>
      </c>
      <c r="I18" s="2"/>
      <c r="J18" s="4"/>
      <c r="K18" s="4"/>
      <c r="L18" s="4"/>
      <c r="M18" s="4"/>
      <c r="N18" s="4"/>
      <c r="O18" s="2">
        <v>63</v>
      </c>
      <c r="P18">
        <v>3177.3333333333335</v>
      </c>
      <c r="Q18">
        <v>3650</v>
      </c>
      <c r="R18">
        <v>2272.6666666666665</v>
      </c>
    </row>
    <row r="19" spans="1:18">
      <c r="A19">
        <v>43</v>
      </c>
      <c r="B19">
        <v>18899</v>
      </c>
      <c r="C19">
        <v>9018</v>
      </c>
      <c r="D19">
        <v>6212</v>
      </c>
      <c r="E19" s="4">
        <f t="shared" si="8"/>
        <v>0.47716810413249378</v>
      </c>
      <c r="F19" s="4">
        <f t="shared" si="9"/>
        <v>0.32869463992803855</v>
      </c>
      <c r="J19" s="4"/>
      <c r="K19" s="4"/>
      <c r="L19" s="4"/>
      <c r="M19" s="4"/>
      <c r="N19" s="4"/>
      <c r="O19" s="2">
        <v>70</v>
      </c>
      <c r="P19">
        <v>4410.333333333333</v>
      </c>
      <c r="Q19">
        <v>3543.3333333333335</v>
      </c>
      <c r="R19">
        <v>2394</v>
      </c>
    </row>
    <row r="20" spans="1:18">
      <c r="A20">
        <v>68</v>
      </c>
      <c r="B20">
        <v>34469</v>
      </c>
      <c r="C20">
        <v>13032</v>
      </c>
      <c r="D20">
        <v>4025</v>
      </c>
      <c r="E20" s="4">
        <f t="shared" si="8"/>
        <v>0.37807885346253156</v>
      </c>
      <c r="F20" s="4">
        <f t="shared" si="9"/>
        <v>0.11677159186515419</v>
      </c>
      <c r="I20" s="2"/>
      <c r="J20" s="4"/>
      <c r="K20" s="4"/>
      <c r="L20" s="4"/>
      <c r="M20" s="4"/>
      <c r="N20" s="4"/>
      <c r="O20" s="2">
        <v>88</v>
      </c>
      <c r="P20">
        <v>3931</v>
      </c>
      <c r="Q20">
        <v>2804.3333333333335</v>
      </c>
      <c r="R20">
        <v>2170.3333333333335</v>
      </c>
    </row>
    <row r="21" spans="1:18">
      <c r="A21">
        <v>100</v>
      </c>
      <c r="B21">
        <v>35122</v>
      </c>
      <c r="C21">
        <v>11025</v>
      </c>
      <c r="D21">
        <v>4225</v>
      </c>
      <c r="E21" s="4">
        <f t="shared" si="8"/>
        <v>0.31390581401970274</v>
      </c>
      <c r="F21" s="4">
        <f t="shared" si="9"/>
        <v>0.12029497181253915</v>
      </c>
      <c r="I21" s="2"/>
      <c r="J21" s="4"/>
      <c r="K21" s="4"/>
      <c r="L21" s="4"/>
      <c r="M21" s="4"/>
      <c r="N21" s="4"/>
      <c r="O21" s="2">
        <v>93</v>
      </c>
      <c r="P21">
        <v>3146</v>
      </c>
      <c r="Q21">
        <v>2798</v>
      </c>
      <c r="R21">
        <v>2018.3333333333333</v>
      </c>
    </row>
    <row r="22" spans="1:18">
      <c r="I22" s="2"/>
      <c r="J22" s="4"/>
      <c r="K22" s="4"/>
      <c r="L22" s="4"/>
      <c r="M22" s="4"/>
      <c r="N22" s="4"/>
    </row>
    <row r="23" spans="1:18">
      <c r="B23" t="s">
        <v>7</v>
      </c>
      <c r="I23" s="2"/>
      <c r="J23" s="4"/>
      <c r="K23" s="4"/>
      <c r="L23" s="4"/>
      <c r="M23" s="4"/>
      <c r="N23" s="4"/>
    </row>
    <row r="24" spans="1:18">
      <c r="A24" s="1" t="s">
        <v>0</v>
      </c>
      <c r="B24" s="3" t="s">
        <v>2</v>
      </c>
      <c r="C24" s="3" t="s">
        <v>5</v>
      </c>
      <c r="D24" s="3" t="s">
        <v>6</v>
      </c>
      <c r="E24" t="s">
        <v>3</v>
      </c>
      <c r="F24" t="s">
        <v>4</v>
      </c>
      <c r="I24" s="6" t="s">
        <v>0</v>
      </c>
      <c r="J24" s="7" t="s">
        <v>2</v>
      </c>
      <c r="K24" s="7" t="s">
        <v>5</v>
      </c>
      <c r="L24" s="7" t="s">
        <v>6</v>
      </c>
      <c r="M24" s="8" t="s">
        <v>3</v>
      </c>
      <c r="N24" s="8" t="s">
        <v>4</v>
      </c>
    </row>
    <row r="25" spans="1:18">
      <c r="A25" s="2">
        <v>0</v>
      </c>
      <c r="B25" s="4">
        <v>0.33806131929389899</v>
      </c>
      <c r="C25" s="4">
        <v>0.32375348405078969</v>
      </c>
      <c r="D25" s="4">
        <v>0.31687829049241251</v>
      </c>
      <c r="E25" s="4"/>
      <c r="F25" s="4"/>
      <c r="I25" s="9">
        <v>0</v>
      </c>
      <c r="J25" s="10">
        <v>2.3089314480042922E-2</v>
      </c>
      <c r="K25" s="10">
        <v>6.4435296223375738E-2</v>
      </c>
      <c r="L25" s="10">
        <v>8.43028458922499E-2</v>
      </c>
      <c r="M25" s="10"/>
      <c r="N25" s="10"/>
      <c r="O25" s="5">
        <f>1-J25</f>
        <v>0.97691068551995708</v>
      </c>
      <c r="P25" s="5">
        <f t="shared" ref="P25:S38" si="10">1-K25</f>
        <v>0.93556470377662426</v>
      </c>
      <c r="Q25" s="5">
        <f t="shared" si="10"/>
        <v>0.9156971541077501</v>
      </c>
    </row>
    <row r="26" spans="1:18">
      <c r="A26" s="2">
        <v>16</v>
      </c>
      <c r="B26" s="4">
        <v>0.32926602663363269</v>
      </c>
      <c r="C26" s="4">
        <v>0.30833075255497056</v>
      </c>
      <c r="D26" s="4">
        <v>0.29519975224527717</v>
      </c>
      <c r="E26" s="4"/>
      <c r="F26" s="4"/>
      <c r="I26" s="9">
        <v>16</v>
      </c>
      <c r="J26" s="10">
        <v>3.3981464655642335E-2</v>
      </c>
      <c r="K26" s="10">
        <v>9.5402507723060137E-2</v>
      </c>
      <c r="L26" s="10">
        <v>0.13392694893694346</v>
      </c>
      <c r="M26" s="10"/>
      <c r="N26" s="10"/>
      <c r="O26" s="5">
        <f t="shared" ref="O26:O33" si="11">1-J26</f>
        <v>0.96601853534435767</v>
      </c>
      <c r="P26" s="5">
        <f t="shared" si="10"/>
        <v>0.90459749227693986</v>
      </c>
      <c r="Q26" s="5">
        <f t="shared" si="10"/>
        <v>0.86607305106305654</v>
      </c>
    </row>
    <row r="27" spans="1:18">
      <c r="A27" s="2">
        <v>20.5</v>
      </c>
      <c r="B27" s="4">
        <v>0.33391142768659027</v>
      </c>
      <c r="C27" s="4">
        <v>0.3116135026323939</v>
      </c>
      <c r="D27" s="4">
        <v>0.30300402601424592</v>
      </c>
      <c r="E27" s="4"/>
      <c r="F27" s="4"/>
      <c r="I27" s="9">
        <v>20.5</v>
      </c>
      <c r="J27" s="10">
        <v>8.9511906772504646E-2</v>
      </c>
      <c r="K27" s="10">
        <v>0.15031244722175308</v>
      </c>
      <c r="L27" s="10">
        <v>0.17378821145076839</v>
      </c>
      <c r="M27" s="10"/>
      <c r="N27" s="10"/>
      <c r="O27" s="5">
        <f t="shared" si="11"/>
        <v>0.91048809322749535</v>
      </c>
      <c r="P27" s="5">
        <f t="shared" si="10"/>
        <v>0.84968755277824692</v>
      </c>
      <c r="Q27" s="5">
        <f t="shared" si="10"/>
        <v>0.82621178854923161</v>
      </c>
    </row>
    <row r="28" spans="1:18">
      <c r="A28" s="2">
        <v>39.5</v>
      </c>
      <c r="B28" s="4">
        <v>0.39312480644162273</v>
      </c>
      <c r="C28" s="4">
        <v>0.35069681015794363</v>
      </c>
      <c r="D28" s="4">
        <v>0.29736760606999069</v>
      </c>
      <c r="E28" s="4"/>
      <c r="F28" s="4"/>
      <c r="I28" s="9">
        <v>39.5</v>
      </c>
      <c r="J28" s="10">
        <v>0.22870336614412445</v>
      </c>
      <c r="K28" s="10">
        <v>0.31194555839105609</v>
      </c>
      <c r="L28" s="10">
        <v>0.41657552558026489</v>
      </c>
      <c r="M28" s="10"/>
      <c r="N28" s="10"/>
      <c r="O28" s="5">
        <f t="shared" si="11"/>
        <v>0.77129663385587555</v>
      </c>
      <c r="P28" s="5">
        <f t="shared" si="10"/>
        <v>0.68805444160894391</v>
      </c>
      <c r="Q28" s="5">
        <f t="shared" si="10"/>
        <v>0.58342447441973511</v>
      </c>
    </row>
    <row r="29" spans="1:18">
      <c r="A29" s="2">
        <v>44</v>
      </c>
      <c r="B29" s="4">
        <v>0.48361721895323623</v>
      </c>
      <c r="C29" s="4">
        <v>0.45190461443171259</v>
      </c>
      <c r="D29" s="4">
        <v>0.35528027253019506</v>
      </c>
      <c r="I29" s="9">
        <v>44</v>
      </c>
      <c r="J29" s="10">
        <v>0.14084507042253536</v>
      </c>
      <c r="K29" s="10">
        <v>0.19718309859154937</v>
      </c>
      <c r="L29" s="10">
        <v>0.36883802816901412</v>
      </c>
      <c r="M29" s="8"/>
      <c r="N29" s="8"/>
      <c r="O29" s="5">
        <f t="shared" si="11"/>
        <v>0.85915492957746464</v>
      </c>
      <c r="P29" s="5">
        <f t="shared" si="10"/>
        <v>0.80281690140845063</v>
      </c>
      <c r="Q29" s="5">
        <f t="shared" si="10"/>
        <v>0.63116197183098588</v>
      </c>
    </row>
    <row r="30" spans="1:18">
      <c r="A30" s="2">
        <v>63</v>
      </c>
      <c r="B30" s="4">
        <v>0.59039950449055434</v>
      </c>
      <c r="C30" s="4">
        <v>0.67822855373180546</v>
      </c>
      <c r="D30" s="4">
        <v>0.42229792505419628</v>
      </c>
      <c r="I30" s="9">
        <v>63</v>
      </c>
      <c r="J30" s="10">
        <v>0.29014000595770029</v>
      </c>
      <c r="K30" s="10">
        <v>0.18453976764968727</v>
      </c>
      <c r="L30" s="10">
        <v>0.49225498957402447</v>
      </c>
      <c r="M30" s="8"/>
      <c r="N30" s="8"/>
      <c r="O30" s="5">
        <f t="shared" si="11"/>
        <v>0.70985999404229971</v>
      </c>
      <c r="P30" s="5">
        <f t="shared" si="10"/>
        <v>0.81546023235031273</v>
      </c>
      <c r="Q30" s="5">
        <f t="shared" si="10"/>
        <v>0.50774501042597553</v>
      </c>
    </row>
    <row r="31" spans="1:18">
      <c r="A31" s="2">
        <v>70</v>
      </c>
      <c r="B31" s="4">
        <v>0.8195106844224217</v>
      </c>
      <c r="C31" s="4">
        <v>0.65840817590585321</v>
      </c>
      <c r="D31" s="4">
        <v>0.44484360483121704</v>
      </c>
      <c r="I31" s="9">
        <v>70</v>
      </c>
      <c r="J31" s="10">
        <v>0.28000000000000003</v>
      </c>
      <c r="K31" s="10">
        <v>0.16206842188239001</v>
      </c>
      <c r="L31" s="10">
        <v>0.43386410215986126</v>
      </c>
      <c r="M31" s="8"/>
      <c r="N31" s="8"/>
      <c r="O31" s="5">
        <f t="shared" si="11"/>
        <v>0.72</v>
      </c>
      <c r="P31" s="5">
        <f t="shared" si="10"/>
        <v>0.83793157811760999</v>
      </c>
      <c r="Q31" s="5">
        <f t="shared" si="10"/>
        <v>0.56613589784013874</v>
      </c>
    </row>
    <row r="32" spans="1:18">
      <c r="A32" s="2">
        <v>88</v>
      </c>
      <c r="B32" s="4">
        <v>0.73044286156704863</v>
      </c>
      <c r="C32" s="4">
        <v>0.52109012078042738</v>
      </c>
      <c r="D32" s="4">
        <v>0.40328275007742337</v>
      </c>
      <c r="I32" s="9">
        <v>88</v>
      </c>
      <c r="J32" s="10">
        <v>0.26955713843295137</v>
      </c>
      <c r="K32" s="10">
        <v>0.47890987921957262</v>
      </c>
      <c r="L32" s="10">
        <v>0.59671724992257658</v>
      </c>
      <c r="M32" s="8"/>
      <c r="N32" s="8"/>
      <c r="O32" s="5">
        <f t="shared" si="11"/>
        <v>0.73044286156704863</v>
      </c>
      <c r="P32" s="5">
        <f t="shared" si="10"/>
        <v>0.52109012078042738</v>
      </c>
      <c r="Q32" s="5">
        <f t="shared" si="10"/>
        <v>0.40328275007742342</v>
      </c>
    </row>
    <row r="33" spans="1:19">
      <c r="A33" s="2">
        <v>93</v>
      </c>
      <c r="B33" s="4">
        <v>0.58457726850418079</v>
      </c>
      <c r="C33" s="4">
        <v>0.51991328584701146</v>
      </c>
      <c r="D33" s="4">
        <v>0.37503871167544128</v>
      </c>
      <c r="I33" s="9"/>
      <c r="J33" s="10"/>
      <c r="K33" s="10"/>
      <c r="L33" s="10"/>
      <c r="M33" s="8"/>
      <c r="N33" s="8"/>
      <c r="O33" s="5">
        <f t="shared" si="11"/>
        <v>1</v>
      </c>
      <c r="P33" s="5">
        <f t="shared" si="10"/>
        <v>1</v>
      </c>
      <c r="Q33" s="5">
        <f t="shared" si="10"/>
        <v>1</v>
      </c>
    </row>
    <row r="34" spans="1:19">
      <c r="A34">
        <v>0</v>
      </c>
      <c r="E34" s="4">
        <v>5.1705483742383693E-2</v>
      </c>
      <c r="F34" s="4">
        <v>6.4574910312624564E-2</v>
      </c>
      <c r="I34" s="8">
        <v>0</v>
      </c>
      <c r="J34" s="8"/>
      <c r="K34" s="8"/>
      <c r="L34" s="8"/>
      <c r="M34" s="10">
        <v>0.1576994434137291</v>
      </c>
      <c r="N34" s="10">
        <v>0</v>
      </c>
      <c r="R34" s="5">
        <f t="shared" si="10"/>
        <v>0.8423005565862709</v>
      </c>
      <c r="S34" s="5">
        <f t="shared" si="10"/>
        <v>1</v>
      </c>
    </row>
    <row r="35" spans="1:19">
      <c r="A35">
        <v>22</v>
      </c>
      <c r="E35" s="4">
        <v>0.13248106599851944</v>
      </c>
      <c r="F35" s="4">
        <v>6.6340185638631061E-2</v>
      </c>
      <c r="I35" s="8">
        <v>22</v>
      </c>
      <c r="J35" s="8"/>
      <c r="K35" s="8"/>
      <c r="L35" s="8"/>
      <c r="M35" s="10">
        <v>0.29091740323072235</v>
      </c>
      <c r="N35" s="10">
        <v>0.644925327644011</v>
      </c>
      <c r="R35" s="5">
        <f t="shared" si="10"/>
        <v>0.70908259676927765</v>
      </c>
      <c r="S35" s="5">
        <f t="shared" si="10"/>
        <v>0.355074672355989</v>
      </c>
    </row>
    <row r="36" spans="1:19">
      <c r="A36">
        <v>43</v>
      </c>
      <c r="E36" s="4">
        <v>0.25676214338591197</v>
      </c>
      <c r="F36" s="4">
        <v>0.17686919879277946</v>
      </c>
      <c r="I36" s="8">
        <v>43</v>
      </c>
      <c r="J36" s="8"/>
      <c r="K36" s="8"/>
      <c r="L36" s="8"/>
      <c r="M36" s="10">
        <v>0.52283189586750622</v>
      </c>
      <c r="N36" s="10">
        <v>0.6713053600719614</v>
      </c>
      <c r="R36" s="5">
        <f t="shared" si="10"/>
        <v>0.47716810413249378</v>
      </c>
      <c r="S36" s="5">
        <f t="shared" si="10"/>
        <v>0.3286946399280386</v>
      </c>
    </row>
    <row r="37" spans="1:19">
      <c r="A37">
        <v>68</v>
      </c>
      <c r="E37" s="4">
        <v>0.37104948465349352</v>
      </c>
      <c r="F37" s="4">
        <v>0.11460053527703434</v>
      </c>
      <c r="I37" s="8">
        <v>68</v>
      </c>
      <c r="J37" s="8"/>
      <c r="K37" s="8"/>
      <c r="L37" s="8"/>
      <c r="M37" s="10">
        <v>0.62192114653746844</v>
      </c>
      <c r="N37" s="10">
        <v>0.88322840813484582</v>
      </c>
      <c r="R37" s="5">
        <f t="shared" si="10"/>
        <v>0.37807885346253156</v>
      </c>
      <c r="S37" s="5">
        <f t="shared" si="10"/>
        <v>0.11677159186515418</v>
      </c>
    </row>
    <row r="38" spans="1:19">
      <c r="A38">
        <v>100</v>
      </c>
      <c r="E38" s="4">
        <v>0.31390581401970274</v>
      </c>
      <c r="F38" s="4">
        <v>0.12029497181253915</v>
      </c>
      <c r="I38" s="8">
        <v>100</v>
      </c>
      <c r="J38" s="8"/>
      <c r="K38" s="8"/>
      <c r="L38" s="8"/>
      <c r="M38" s="10">
        <v>0.68609418598029726</v>
      </c>
      <c r="N38" s="10">
        <v>0.87970502818746088</v>
      </c>
      <c r="R38" s="5">
        <f t="shared" si="10"/>
        <v>0.31390581401970274</v>
      </c>
      <c r="S38" s="5">
        <f t="shared" si="10"/>
        <v>0.12029497181253912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zoomScale="70" zoomScaleNormal="70" workbookViewId="0">
      <selection activeCell="I15" sqref="I15:N29"/>
    </sheetView>
  </sheetViews>
  <sheetFormatPr defaultRowHeight="15"/>
  <cols>
    <col min="1" max="1" width="10.42578125" customWidth="1"/>
    <col min="4" max="4" width="10.5703125" customWidth="1"/>
  </cols>
  <sheetData>
    <row r="1" spans="1:20">
      <c r="A1" s="1" t="s">
        <v>0</v>
      </c>
      <c r="B1" s="12" t="s">
        <v>1</v>
      </c>
      <c r="C1" s="12"/>
      <c r="D1" s="12"/>
      <c r="E1" s="12" t="s">
        <v>2</v>
      </c>
      <c r="F1" s="12"/>
      <c r="G1" s="12"/>
      <c r="H1" s="12" t="s">
        <v>5</v>
      </c>
      <c r="I1" s="12"/>
      <c r="J1" s="12"/>
      <c r="K1" s="12" t="s">
        <v>6</v>
      </c>
      <c r="L1" s="12"/>
      <c r="M1" s="12"/>
      <c r="N1" s="3" t="s">
        <v>1</v>
      </c>
      <c r="O1" s="3" t="s">
        <v>2</v>
      </c>
      <c r="P1" s="3" t="s">
        <v>5</v>
      </c>
      <c r="Q1" s="3" t="s">
        <v>6</v>
      </c>
      <c r="R1" s="3" t="s">
        <v>2</v>
      </c>
      <c r="S1" s="3" t="s">
        <v>5</v>
      </c>
      <c r="T1" s="3" t="s">
        <v>6</v>
      </c>
    </row>
    <row r="2" spans="1:20">
      <c r="A2" s="2">
        <v>0</v>
      </c>
      <c r="B2" s="2">
        <v>1827</v>
      </c>
      <c r="C2" s="2">
        <v>1901</v>
      </c>
      <c r="D2" s="2">
        <v>1859</v>
      </c>
      <c r="E2" s="2">
        <v>1761</v>
      </c>
      <c r="F2" s="2">
        <v>1807</v>
      </c>
      <c r="G2" s="2">
        <v>1811</v>
      </c>
      <c r="H2" s="2">
        <v>1650</v>
      </c>
      <c r="I2" s="2">
        <v>1704</v>
      </c>
      <c r="J2" s="2">
        <v>1677</v>
      </c>
      <c r="K2" s="2">
        <v>1597</v>
      </c>
      <c r="L2" s="2">
        <v>1629</v>
      </c>
      <c r="M2" s="2">
        <v>1641</v>
      </c>
      <c r="N2">
        <f>AVERAGE(B2:D2)</f>
        <v>1862.3333333333333</v>
      </c>
      <c r="O2">
        <f>AVERAGE(E2:G2)</f>
        <v>1793</v>
      </c>
      <c r="P2">
        <f>AVERAGE(H2:J2)</f>
        <v>1677</v>
      </c>
      <c r="Q2">
        <f>AVERAGE(K2:M2)</f>
        <v>1622.3333333333333</v>
      </c>
      <c r="R2">
        <f>1-O2/$N2</f>
        <v>3.7229282262394858E-2</v>
      </c>
      <c r="S2">
        <f t="shared" ref="S2:T2" si="0">1-P2/$N2</f>
        <v>9.9516735278324608E-2</v>
      </c>
      <c r="T2">
        <f t="shared" si="0"/>
        <v>0.12887059244675136</v>
      </c>
    </row>
    <row r="3" spans="1:20">
      <c r="A3" s="2">
        <v>16</v>
      </c>
      <c r="B3" s="2">
        <v>1802</v>
      </c>
      <c r="C3" s="2">
        <v>1837</v>
      </c>
      <c r="D3" s="2">
        <v>1864</v>
      </c>
      <c r="E3" s="2">
        <v>1751</v>
      </c>
      <c r="F3" s="2">
        <v>1697</v>
      </c>
      <c r="G3" s="2">
        <v>1697</v>
      </c>
      <c r="H3" s="2">
        <v>1589</v>
      </c>
      <c r="I3" s="2">
        <v>1548</v>
      </c>
      <c r="J3" s="2">
        <v>1601</v>
      </c>
      <c r="K3" s="2">
        <v>1532</v>
      </c>
      <c r="L3" s="2">
        <v>1494</v>
      </c>
      <c r="M3" s="2">
        <v>1492</v>
      </c>
      <c r="N3">
        <f t="shared" ref="N3:N10" si="1">AVERAGE(B3:D3)</f>
        <v>1834.3333333333333</v>
      </c>
      <c r="O3">
        <f t="shared" ref="O3:O10" si="2">AVERAGE(E3:G3)</f>
        <v>1715</v>
      </c>
      <c r="P3">
        <f t="shared" ref="P3:P10" si="3">AVERAGE(H3:J3)</f>
        <v>1579.3333333333333</v>
      </c>
      <c r="Q3">
        <f t="shared" ref="Q3:Q10" si="4">AVERAGE(K3:M3)</f>
        <v>1506</v>
      </c>
      <c r="R3">
        <f t="shared" ref="R3:R10" si="5">1-O3/$N3</f>
        <v>6.5055424314010457E-2</v>
      </c>
      <c r="S3">
        <f t="shared" ref="S3:S10" si="6">1-P3/$N3</f>
        <v>0.13901508268217333</v>
      </c>
      <c r="T3">
        <f t="shared" ref="T3:T10" si="7">1-Q3/$N3</f>
        <v>0.17899327639469376</v>
      </c>
    </row>
    <row r="4" spans="1:20">
      <c r="A4" s="2">
        <v>20.5</v>
      </c>
      <c r="B4" s="2">
        <v>1862</v>
      </c>
      <c r="C4" s="2">
        <v>2020</v>
      </c>
      <c r="D4" s="2">
        <v>2039</v>
      </c>
      <c r="E4" s="2">
        <v>1891</v>
      </c>
      <c r="F4" s="2">
        <v>1763</v>
      </c>
      <c r="G4" s="2">
        <v>1752</v>
      </c>
      <c r="H4" s="2">
        <v>1641</v>
      </c>
      <c r="I4" s="2">
        <v>1598</v>
      </c>
      <c r="J4" s="2">
        <v>1673</v>
      </c>
      <c r="K4" s="2">
        <v>1627</v>
      </c>
      <c r="L4" s="2">
        <v>1525</v>
      </c>
      <c r="M4" s="2">
        <v>1522</v>
      </c>
      <c r="N4">
        <f t="shared" si="1"/>
        <v>1973.6666666666667</v>
      </c>
      <c r="O4">
        <f t="shared" si="2"/>
        <v>1802</v>
      </c>
      <c r="P4">
        <f t="shared" si="3"/>
        <v>1637.3333333333333</v>
      </c>
      <c r="Q4">
        <f t="shared" si="4"/>
        <v>1558</v>
      </c>
      <c r="R4">
        <f t="shared" si="5"/>
        <v>8.6978550920452702E-2</v>
      </c>
      <c r="S4">
        <f t="shared" si="6"/>
        <v>0.1704104036480325</v>
      </c>
      <c r="T4">
        <f t="shared" si="7"/>
        <v>0.21060631650059114</v>
      </c>
    </row>
    <row r="5" spans="1:20">
      <c r="A5" s="2">
        <v>39.5</v>
      </c>
      <c r="B5" s="2">
        <v>2008</v>
      </c>
      <c r="C5" s="2">
        <v>2961</v>
      </c>
      <c r="D5" s="2">
        <v>3260</v>
      </c>
      <c r="E5" s="2">
        <v>2764</v>
      </c>
      <c r="F5" s="2">
        <v>2168</v>
      </c>
      <c r="G5" s="2">
        <v>1891</v>
      </c>
      <c r="H5" s="2">
        <v>1892</v>
      </c>
      <c r="I5" s="2">
        <v>2045</v>
      </c>
      <c r="J5" s="2">
        <v>2059</v>
      </c>
      <c r="K5" s="2">
        <v>1823</v>
      </c>
      <c r="L5" s="2">
        <v>1448</v>
      </c>
      <c r="M5" s="2">
        <v>1402</v>
      </c>
      <c r="N5">
        <f t="shared" si="1"/>
        <v>2743</v>
      </c>
      <c r="O5">
        <f t="shared" si="2"/>
        <v>2274.3333333333335</v>
      </c>
      <c r="P5">
        <f t="shared" si="3"/>
        <v>1998.6666666666667</v>
      </c>
      <c r="Q5">
        <f t="shared" si="4"/>
        <v>1557.6666666666667</v>
      </c>
      <c r="R5">
        <f t="shared" si="5"/>
        <v>0.17085915664114715</v>
      </c>
      <c r="S5">
        <f t="shared" si="6"/>
        <v>0.27135739458014341</v>
      </c>
      <c r="T5">
        <f t="shared" si="7"/>
        <v>0.43213027099283019</v>
      </c>
    </row>
    <row r="6" spans="1:20">
      <c r="A6" s="2">
        <v>44</v>
      </c>
      <c r="B6" s="2">
        <v>2055</v>
      </c>
      <c r="C6" s="2">
        <v>3363</v>
      </c>
      <c r="D6" s="2">
        <v>3670</v>
      </c>
      <c r="E6" s="2">
        <v>2868</v>
      </c>
      <c r="F6" s="2">
        <v>2567</v>
      </c>
      <c r="G6" s="2">
        <v>2259</v>
      </c>
      <c r="H6" s="2">
        <v>2105</v>
      </c>
      <c r="I6" s="2">
        <v>2352</v>
      </c>
      <c r="J6" s="2">
        <v>2416</v>
      </c>
      <c r="K6" s="2">
        <v>2040</v>
      </c>
      <c r="L6" s="2">
        <v>1626</v>
      </c>
      <c r="M6" s="2">
        <v>1598</v>
      </c>
      <c r="N6">
        <f t="shared" si="1"/>
        <v>3029.3333333333335</v>
      </c>
      <c r="O6">
        <f t="shared" si="2"/>
        <v>2564.6666666666665</v>
      </c>
      <c r="P6">
        <f t="shared" si="3"/>
        <v>2291</v>
      </c>
      <c r="Q6">
        <f t="shared" si="4"/>
        <v>1754.6666666666667</v>
      </c>
      <c r="R6">
        <f t="shared" si="5"/>
        <v>0.15338908450704236</v>
      </c>
      <c r="S6">
        <f t="shared" si="6"/>
        <v>0.2437279929577465</v>
      </c>
      <c r="T6">
        <f t="shared" si="7"/>
        <v>0.42077464788732399</v>
      </c>
    </row>
    <row r="7" spans="1:20">
      <c r="A7" s="2">
        <v>63</v>
      </c>
      <c r="B7" s="2">
        <v>4652</v>
      </c>
      <c r="C7" s="2">
        <v>4211</v>
      </c>
      <c r="D7" s="2">
        <v>4565</v>
      </c>
      <c r="E7" s="2">
        <v>3936</v>
      </c>
      <c r="F7" s="2">
        <v>3701</v>
      </c>
      <c r="G7" s="2">
        <v>2837</v>
      </c>
      <c r="H7" s="2">
        <v>2226</v>
      </c>
      <c r="I7" s="2">
        <v>2197</v>
      </c>
      <c r="J7" s="2">
        <v>2943</v>
      </c>
      <c r="K7" s="2">
        <v>2765</v>
      </c>
      <c r="L7" s="2">
        <v>2245</v>
      </c>
      <c r="M7" s="2">
        <v>1535</v>
      </c>
      <c r="N7">
        <f t="shared" si="1"/>
        <v>4476</v>
      </c>
      <c r="O7">
        <f t="shared" si="2"/>
        <v>3491.3333333333335</v>
      </c>
      <c r="P7">
        <f t="shared" si="3"/>
        <v>2455.3333333333335</v>
      </c>
      <c r="Q7">
        <f t="shared" si="4"/>
        <v>2181.6666666666665</v>
      </c>
      <c r="R7">
        <f t="shared" si="5"/>
        <v>0.2199880845993446</v>
      </c>
      <c r="S7">
        <f t="shared" si="6"/>
        <v>0.45144474232946075</v>
      </c>
      <c r="T7">
        <f t="shared" si="7"/>
        <v>0.51258564194221035</v>
      </c>
    </row>
    <row r="8" spans="1:20">
      <c r="A8" s="2">
        <v>70</v>
      </c>
      <c r="B8" s="2">
        <v>3789</v>
      </c>
      <c r="C8" s="2">
        <v>4187</v>
      </c>
      <c r="D8" s="2">
        <v>4710</v>
      </c>
      <c r="E8" s="2">
        <v>4186</v>
      </c>
      <c r="F8" s="2">
        <v>4672</v>
      </c>
      <c r="G8" s="2">
        <v>5581</v>
      </c>
      <c r="H8" s="2">
        <v>2843</v>
      </c>
      <c r="I8" s="2">
        <v>3098</v>
      </c>
      <c r="J8" s="2">
        <v>3183</v>
      </c>
      <c r="K8" s="2">
        <v>3092</v>
      </c>
      <c r="L8" s="2">
        <v>2003</v>
      </c>
      <c r="M8" s="2">
        <v>1590</v>
      </c>
      <c r="N8">
        <f t="shared" si="1"/>
        <v>4228.666666666667</v>
      </c>
      <c r="O8">
        <f t="shared" si="2"/>
        <v>4813</v>
      </c>
      <c r="P8">
        <f t="shared" si="3"/>
        <v>3041.3333333333335</v>
      </c>
      <c r="Q8">
        <f t="shared" si="4"/>
        <v>2228.3333333333335</v>
      </c>
      <c r="R8">
        <f t="shared" si="5"/>
        <v>-0.13818382468863311</v>
      </c>
      <c r="S8">
        <f t="shared" si="6"/>
        <v>0.28078196437017189</v>
      </c>
      <c r="T8">
        <f t="shared" si="7"/>
        <v>0.4730411477218982</v>
      </c>
    </row>
    <row r="9" spans="1:20">
      <c r="A9" s="2">
        <v>88</v>
      </c>
      <c r="B9" s="2">
        <v>2184</v>
      </c>
      <c r="C9" s="2">
        <v>8250</v>
      </c>
      <c r="D9" s="2">
        <v>5711</v>
      </c>
      <c r="E9" s="2">
        <v>2655</v>
      </c>
      <c r="F9" s="2">
        <v>6356</v>
      </c>
      <c r="G9" s="2">
        <v>4728</v>
      </c>
      <c r="H9" s="2">
        <v>4692</v>
      </c>
      <c r="I9" s="2">
        <v>5545</v>
      </c>
      <c r="J9" s="2">
        <v>8203</v>
      </c>
      <c r="K9" s="2">
        <v>3733</v>
      </c>
      <c r="L9" s="2">
        <v>3448</v>
      </c>
      <c r="M9" s="2">
        <v>2431</v>
      </c>
      <c r="N9">
        <f t="shared" si="1"/>
        <v>5381.666666666667</v>
      </c>
      <c r="O9">
        <f t="shared" si="2"/>
        <v>4579.666666666667</v>
      </c>
      <c r="P9">
        <f t="shared" si="3"/>
        <v>6146.666666666667</v>
      </c>
      <c r="Q9">
        <f t="shared" si="4"/>
        <v>3204</v>
      </c>
      <c r="R9">
        <f t="shared" si="5"/>
        <v>0.14902446577887896</v>
      </c>
      <c r="S9">
        <f t="shared" si="6"/>
        <v>-0.14214927222050178</v>
      </c>
      <c r="T9">
        <f t="shared" si="7"/>
        <v>0.40464540105295765</v>
      </c>
    </row>
    <row r="10" spans="1:20">
      <c r="A10" s="2">
        <v>93</v>
      </c>
      <c r="B10" s="2">
        <v>2335</v>
      </c>
      <c r="C10" s="2">
        <v>4884</v>
      </c>
      <c r="D10" s="2">
        <v>4735</v>
      </c>
      <c r="E10" s="2">
        <v>2747</v>
      </c>
      <c r="F10" s="2">
        <v>2633</v>
      </c>
      <c r="G10" s="2">
        <v>2853</v>
      </c>
      <c r="H10" s="2">
        <v>4274</v>
      </c>
      <c r="I10" s="2">
        <v>4170</v>
      </c>
      <c r="J10" s="2">
        <v>2184</v>
      </c>
      <c r="K10" s="2">
        <v>3475</v>
      </c>
      <c r="L10" s="2">
        <v>2390</v>
      </c>
      <c r="M10" s="2">
        <v>1988</v>
      </c>
      <c r="N10">
        <f t="shared" si="1"/>
        <v>3984.6666666666665</v>
      </c>
      <c r="O10">
        <f t="shared" si="2"/>
        <v>2744.3333333333335</v>
      </c>
      <c r="P10">
        <f t="shared" si="3"/>
        <v>3542.6666666666665</v>
      </c>
      <c r="Q10">
        <f t="shared" si="4"/>
        <v>2617.6666666666665</v>
      </c>
      <c r="R10">
        <f t="shared" si="5"/>
        <v>0.31127656014723104</v>
      </c>
      <c r="S10">
        <f t="shared" si="6"/>
        <v>0.11092521331771787</v>
      </c>
      <c r="T10">
        <f t="shared" si="7"/>
        <v>0.34306508281746695</v>
      </c>
    </row>
    <row r="15" spans="1:20">
      <c r="I15" s="6" t="s">
        <v>0</v>
      </c>
      <c r="J15" s="8" t="s">
        <v>2</v>
      </c>
      <c r="K15" s="8" t="s">
        <v>5</v>
      </c>
      <c r="L15" s="8" t="s">
        <v>6</v>
      </c>
      <c r="M15" s="8" t="s">
        <v>3</v>
      </c>
      <c r="N15" s="8" t="s">
        <v>4</v>
      </c>
    </row>
    <row r="16" spans="1:20">
      <c r="A16" s="1" t="s">
        <v>0</v>
      </c>
      <c r="B16" t="s">
        <v>1</v>
      </c>
      <c r="C16" t="s">
        <v>3</v>
      </c>
      <c r="D16" t="s">
        <v>4</v>
      </c>
      <c r="E16" t="s">
        <v>3</v>
      </c>
      <c r="F16" t="s">
        <v>4</v>
      </c>
      <c r="I16" s="9">
        <v>0</v>
      </c>
      <c r="J16" s="11">
        <v>3.7229282262394858E-2</v>
      </c>
      <c r="K16" s="11">
        <v>9.9516735278324608E-2</v>
      </c>
      <c r="L16" s="11">
        <v>0.12887059244675136</v>
      </c>
      <c r="M16" s="11"/>
      <c r="N16" s="11"/>
    </row>
    <row r="17" spans="1:14">
      <c r="A17">
        <v>0</v>
      </c>
      <c r="B17">
        <v>2156</v>
      </c>
      <c r="C17">
        <v>1928</v>
      </c>
      <c r="D17">
        <v>2170</v>
      </c>
      <c r="E17" s="4">
        <f>1-C17/$B17</f>
        <v>0.10575139146567714</v>
      </c>
      <c r="F17" s="4">
        <f>1-D17/$B17</f>
        <v>-6.4935064935065512E-3</v>
      </c>
      <c r="I17" s="9">
        <v>16</v>
      </c>
      <c r="J17" s="11">
        <v>6.5055424314010457E-2</v>
      </c>
      <c r="K17" s="11">
        <v>0.13901508268217333</v>
      </c>
      <c r="L17" s="11">
        <v>0.17899327639469376</v>
      </c>
      <c r="M17" s="11"/>
      <c r="N17" s="11"/>
    </row>
    <row r="18" spans="1:14">
      <c r="A18">
        <v>22</v>
      </c>
      <c r="B18">
        <v>6562</v>
      </c>
      <c r="C18">
        <v>6562</v>
      </c>
      <c r="D18">
        <v>3116</v>
      </c>
      <c r="E18" s="4">
        <f t="shared" ref="E18:F21" si="8">1-C18/$B18</f>
        <v>0</v>
      </c>
      <c r="F18" s="4">
        <f t="shared" si="8"/>
        <v>0.52514477293508077</v>
      </c>
      <c r="I18" s="9">
        <v>20.5</v>
      </c>
      <c r="J18" s="11">
        <v>8.6978550920452702E-2</v>
      </c>
      <c r="K18" s="11">
        <v>0.1704104036480325</v>
      </c>
      <c r="L18" s="11">
        <v>0.21060631650059114</v>
      </c>
      <c r="M18" s="11"/>
      <c r="N18" s="11"/>
    </row>
    <row r="19" spans="1:14">
      <c r="A19">
        <v>43</v>
      </c>
      <c r="B19">
        <v>18899</v>
      </c>
      <c r="C19">
        <v>11742</v>
      </c>
      <c r="D19">
        <v>5171</v>
      </c>
      <c r="E19" s="4">
        <f t="shared" si="8"/>
        <v>0.37869728557066507</v>
      </c>
      <c r="F19" s="4">
        <f t="shared" si="8"/>
        <v>0.72638763955764851</v>
      </c>
      <c r="I19" s="9">
        <v>39.5</v>
      </c>
      <c r="J19" s="11">
        <v>0.17085915664114715</v>
      </c>
      <c r="K19" s="11">
        <v>0.27135739458014341</v>
      </c>
      <c r="L19" s="11">
        <v>0.43213027099283019</v>
      </c>
      <c r="M19" s="11"/>
      <c r="N19" s="11"/>
    </row>
    <row r="20" spans="1:14">
      <c r="A20">
        <v>68</v>
      </c>
      <c r="B20">
        <v>34469</v>
      </c>
      <c r="C20">
        <v>10637</v>
      </c>
      <c r="D20">
        <v>4186</v>
      </c>
      <c r="E20" s="4">
        <f t="shared" si="8"/>
        <v>0.69140387014418758</v>
      </c>
      <c r="F20" s="4">
        <f t="shared" si="8"/>
        <v>0.87855754446023959</v>
      </c>
      <c r="I20" s="9">
        <v>44</v>
      </c>
      <c r="J20" s="11">
        <v>0.15338908450704236</v>
      </c>
      <c r="K20" s="11">
        <v>0.2437279929577465</v>
      </c>
      <c r="L20" s="11">
        <v>0.42077464788732399</v>
      </c>
      <c r="M20" s="11"/>
      <c r="N20" s="11"/>
    </row>
    <row r="21" spans="1:14">
      <c r="A21">
        <v>100</v>
      </c>
      <c r="B21">
        <v>35122</v>
      </c>
      <c r="C21">
        <v>9647</v>
      </c>
      <c r="D21">
        <v>4382</v>
      </c>
      <c r="E21" s="4">
        <f t="shared" si="8"/>
        <v>0.72532885370992539</v>
      </c>
      <c r="F21" s="4">
        <f t="shared" si="8"/>
        <v>0.87523489550708955</v>
      </c>
      <c r="I21" s="9">
        <v>63</v>
      </c>
      <c r="J21" s="11">
        <v>0.2199880845993446</v>
      </c>
      <c r="K21" s="11">
        <v>0.45144474232946075</v>
      </c>
      <c r="L21" s="11">
        <v>0.51258564194221035</v>
      </c>
      <c r="M21" s="11"/>
      <c r="N21" s="11"/>
    </row>
    <row r="22" spans="1:14">
      <c r="I22" s="9">
        <v>70</v>
      </c>
      <c r="J22" s="11">
        <v>-0.13818382468863311</v>
      </c>
      <c r="K22" s="11">
        <v>0.28078196437017189</v>
      </c>
      <c r="L22" s="11">
        <v>0.4730411477218982</v>
      </c>
      <c r="M22" s="11"/>
      <c r="N22" s="11"/>
    </row>
    <row r="23" spans="1:14">
      <c r="I23" s="9">
        <v>88</v>
      </c>
      <c r="J23" s="11">
        <v>0.14902446577887896</v>
      </c>
      <c r="K23" s="11">
        <v>-0.14214927222050178</v>
      </c>
      <c r="L23" s="11">
        <v>0.40464540105295765</v>
      </c>
      <c r="M23" s="11"/>
      <c r="N23" s="11"/>
    </row>
    <row r="24" spans="1:14">
      <c r="I24" s="9">
        <v>93</v>
      </c>
      <c r="J24" s="11">
        <v>0.31127656014723104</v>
      </c>
      <c r="K24" s="11">
        <v>0.11092521331771787</v>
      </c>
      <c r="L24" s="11">
        <v>0.34306508281746695</v>
      </c>
      <c r="M24" s="11"/>
      <c r="N24" s="11"/>
    </row>
    <row r="25" spans="1:14">
      <c r="I25" s="8">
        <v>0</v>
      </c>
      <c r="J25" s="11"/>
      <c r="K25" s="11"/>
      <c r="L25" s="11"/>
      <c r="M25" s="11">
        <v>0.10575139146567714</v>
      </c>
      <c r="N25" s="11">
        <v>-6.4935064935065512E-3</v>
      </c>
    </row>
    <row r="26" spans="1:14">
      <c r="I26" s="8">
        <v>22</v>
      </c>
      <c r="J26" s="11"/>
      <c r="K26" s="11"/>
      <c r="L26" s="11"/>
      <c r="M26" s="11">
        <v>0</v>
      </c>
      <c r="N26" s="11">
        <v>0.52514477293508077</v>
      </c>
    </row>
    <row r="27" spans="1:14">
      <c r="I27" s="8">
        <v>43</v>
      </c>
      <c r="J27" s="11"/>
      <c r="K27" s="11"/>
      <c r="L27" s="11"/>
      <c r="M27" s="11">
        <v>0.37869728557066507</v>
      </c>
      <c r="N27" s="11">
        <v>0.72638763955764851</v>
      </c>
    </row>
    <row r="28" spans="1:14">
      <c r="I28" s="8">
        <v>68</v>
      </c>
      <c r="J28" s="11"/>
      <c r="K28" s="11"/>
      <c r="L28" s="11"/>
      <c r="M28" s="11">
        <v>0.69140387014418758</v>
      </c>
      <c r="N28" s="11">
        <v>0.87855754446023959</v>
      </c>
    </row>
    <row r="29" spans="1:14">
      <c r="I29" s="8">
        <v>100</v>
      </c>
      <c r="J29" s="11"/>
      <c r="K29" s="11"/>
      <c r="L29" s="11"/>
      <c r="M29" s="11">
        <v>0.72532885370992539</v>
      </c>
      <c r="N29" s="11">
        <v>0.87523489550708955</v>
      </c>
    </row>
  </sheetData>
  <mergeCells count="4">
    <mergeCell ref="B1:D1"/>
    <mergeCell ref="E1:G1"/>
    <mergeCell ref="H1:J1"/>
    <mergeCell ref="K1:M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zoomScale="70" zoomScaleNormal="70" workbookViewId="0">
      <selection activeCell="T16" sqref="O16:T30"/>
    </sheetView>
  </sheetViews>
  <sheetFormatPr defaultRowHeight="15"/>
  <cols>
    <col min="1" max="1" width="10.42578125" customWidth="1"/>
    <col min="4" max="4" width="10.5703125" customWidth="1"/>
  </cols>
  <sheetData>
    <row r="1" spans="1:20">
      <c r="A1" s="1" t="s">
        <v>0</v>
      </c>
      <c r="B1" s="12" t="s">
        <v>1</v>
      </c>
      <c r="C1" s="12"/>
      <c r="D1" s="12"/>
      <c r="E1" s="12" t="s">
        <v>2</v>
      </c>
      <c r="F1" s="12"/>
      <c r="G1" s="12"/>
      <c r="H1" s="12" t="s">
        <v>5</v>
      </c>
      <c r="I1" s="12"/>
      <c r="J1" s="12"/>
      <c r="K1" s="12" t="s">
        <v>6</v>
      </c>
      <c r="L1" s="12"/>
      <c r="M1" s="12"/>
      <c r="N1" s="3" t="s">
        <v>1</v>
      </c>
      <c r="O1" s="3" t="s">
        <v>2</v>
      </c>
      <c r="P1" s="3" t="s">
        <v>5</v>
      </c>
      <c r="Q1" s="3" t="s">
        <v>6</v>
      </c>
      <c r="R1" s="3" t="s">
        <v>2</v>
      </c>
      <c r="S1" s="3" t="s">
        <v>5</v>
      </c>
      <c r="T1" s="3" t="s">
        <v>6</v>
      </c>
    </row>
    <row r="2" spans="1:20">
      <c r="A2" s="2">
        <v>0</v>
      </c>
      <c r="B2" s="2">
        <v>1827</v>
      </c>
      <c r="C2" s="2">
        <v>1901</v>
      </c>
      <c r="D2" s="2">
        <v>1859</v>
      </c>
      <c r="E2" s="2">
        <v>1764</v>
      </c>
      <c r="F2" s="2">
        <v>1745</v>
      </c>
      <c r="G2" s="2">
        <v>1765</v>
      </c>
      <c r="H2" s="2">
        <v>1598</v>
      </c>
      <c r="I2" s="2">
        <v>1631</v>
      </c>
      <c r="J2" s="2">
        <v>1634</v>
      </c>
      <c r="K2" s="2">
        <v>1504</v>
      </c>
      <c r="L2" s="2">
        <v>1531</v>
      </c>
      <c r="M2" s="2">
        <v>1538</v>
      </c>
      <c r="N2">
        <f>AVERAGE(B2:D2)</f>
        <v>1862.3333333333333</v>
      </c>
      <c r="O2">
        <f>AVERAGE(E2:G2)</f>
        <v>1758</v>
      </c>
      <c r="P2">
        <f>AVERAGE(H2:J2)</f>
        <v>1621</v>
      </c>
      <c r="Q2">
        <f>AVERAGE(K2:M2)</f>
        <v>1524.3333333333333</v>
      </c>
      <c r="R2">
        <f>1-O2/$N2</f>
        <v>5.6022910327546027E-2</v>
      </c>
      <c r="S2">
        <f t="shared" ref="S2:T10" si="0">1-P2/$N2</f>
        <v>0.12958654018256666</v>
      </c>
      <c r="T2">
        <f t="shared" si="0"/>
        <v>0.18149275102917484</v>
      </c>
    </row>
    <row r="3" spans="1:20">
      <c r="A3" s="2">
        <v>16</v>
      </c>
      <c r="B3" s="2">
        <v>1802</v>
      </c>
      <c r="C3" s="2">
        <v>1837</v>
      </c>
      <c r="D3" s="2">
        <v>1864</v>
      </c>
      <c r="E3" s="2">
        <v>1599</v>
      </c>
      <c r="F3" s="2">
        <v>1601</v>
      </c>
      <c r="G3" s="2">
        <v>1598</v>
      </c>
      <c r="H3" s="2">
        <v>1508</v>
      </c>
      <c r="I3" s="2">
        <v>1482</v>
      </c>
      <c r="J3" s="2">
        <v>1467</v>
      </c>
      <c r="K3" s="2">
        <v>1402</v>
      </c>
      <c r="L3" s="2">
        <v>1408</v>
      </c>
      <c r="M3" s="2">
        <v>1406</v>
      </c>
      <c r="N3">
        <f t="shared" ref="N3:N10" si="1">AVERAGE(B3:D3)</f>
        <v>1834.3333333333333</v>
      </c>
      <c r="O3">
        <f t="shared" ref="O3:O10" si="2">AVERAGE(E3:G3)</f>
        <v>1599.3333333333333</v>
      </c>
      <c r="P3">
        <f t="shared" ref="P3:P10" si="3">AVERAGE(H3:J3)</f>
        <v>1485.6666666666667</v>
      </c>
      <c r="Q3">
        <f t="shared" ref="Q3:Q10" si="4">AVERAGE(K3:M3)</f>
        <v>1405.3333333333333</v>
      </c>
      <c r="R3">
        <f t="shared" ref="R3:R10" si="5">1-O3/$N3</f>
        <v>0.12811193894239503</v>
      </c>
      <c r="S3">
        <f t="shared" si="0"/>
        <v>0.19007813919680172</v>
      </c>
      <c r="T3">
        <f t="shared" si="0"/>
        <v>0.23387243321824458</v>
      </c>
    </row>
    <row r="4" spans="1:20">
      <c r="A4" s="2">
        <v>20.5</v>
      </c>
      <c r="B4" s="2">
        <v>1862</v>
      </c>
      <c r="C4" s="2">
        <v>2020</v>
      </c>
      <c r="D4" s="2">
        <v>2039</v>
      </c>
      <c r="E4" s="2">
        <v>1664</v>
      </c>
      <c r="F4" s="2">
        <v>1659</v>
      </c>
      <c r="G4" s="2">
        <v>1665</v>
      </c>
      <c r="H4" s="2">
        <v>1584</v>
      </c>
      <c r="I4" s="2">
        <v>1502</v>
      </c>
      <c r="J4" s="2">
        <v>1501</v>
      </c>
      <c r="K4" s="2">
        <v>1432</v>
      </c>
      <c r="L4" s="2">
        <v>1429</v>
      </c>
      <c r="M4" s="2">
        <v>1434</v>
      </c>
      <c r="N4">
        <f t="shared" si="1"/>
        <v>1973.6666666666667</v>
      </c>
      <c r="O4">
        <f t="shared" si="2"/>
        <v>1662.6666666666667</v>
      </c>
      <c r="P4">
        <f t="shared" si="3"/>
        <v>1529</v>
      </c>
      <c r="Q4">
        <f t="shared" si="4"/>
        <v>1431.6666666666667</v>
      </c>
      <c r="R4">
        <f t="shared" si="5"/>
        <v>0.15757473399763555</v>
      </c>
      <c r="S4">
        <f t="shared" si="0"/>
        <v>0.22529978044249288</v>
      </c>
      <c r="T4">
        <f t="shared" si="0"/>
        <v>0.27461577436243878</v>
      </c>
    </row>
    <row r="5" spans="1:20">
      <c r="A5" s="2">
        <v>39.5</v>
      </c>
      <c r="B5" s="2">
        <v>2008</v>
      </c>
      <c r="C5" s="2">
        <v>2961</v>
      </c>
      <c r="D5" s="2">
        <v>3260</v>
      </c>
      <c r="E5" s="2">
        <v>1929</v>
      </c>
      <c r="F5" s="2">
        <v>1860</v>
      </c>
      <c r="G5" s="2">
        <v>1858</v>
      </c>
      <c r="H5" s="2">
        <v>1864</v>
      </c>
      <c r="I5" s="2">
        <v>1385</v>
      </c>
      <c r="J5" s="2">
        <v>1403</v>
      </c>
      <c r="K5" s="2">
        <v>1404</v>
      </c>
      <c r="L5" s="2">
        <v>1320</v>
      </c>
      <c r="M5" s="2">
        <v>1324</v>
      </c>
      <c r="N5">
        <f t="shared" si="1"/>
        <v>2743</v>
      </c>
      <c r="O5">
        <f t="shared" si="2"/>
        <v>1882.3333333333333</v>
      </c>
      <c r="P5">
        <f t="shared" si="3"/>
        <v>1550.6666666666667</v>
      </c>
      <c r="Q5">
        <f t="shared" si="4"/>
        <v>1349.3333333333333</v>
      </c>
      <c r="R5">
        <f t="shared" si="5"/>
        <v>0.31376838011909103</v>
      </c>
      <c r="S5">
        <f t="shared" si="0"/>
        <v>0.43468222141207924</v>
      </c>
      <c r="T5">
        <f t="shared" si="0"/>
        <v>0.50808117632762184</v>
      </c>
    </row>
    <row r="6" spans="1:20">
      <c r="A6" s="2">
        <v>44</v>
      </c>
      <c r="B6" s="2">
        <v>2055</v>
      </c>
      <c r="C6" s="2">
        <v>3363</v>
      </c>
      <c r="D6" s="2">
        <v>3670</v>
      </c>
      <c r="E6" s="2">
        <v>2388</v>
      </c>
      <c r="F6" s="2">
        <v>2044</v>
      </c>
      <c r="G6" s="2">
        <v>2218</v>
      </c>
      <c r="H6" s="2">
        <v>2135</v>
      </c>
      <c r="I6" s="2">
        <v>1642</v>
      </c>
      <c r="J6" s="2">
        <v>1565</v>
      </c>
      <c r="K6" s="2">
        <v>1574</v>
      </c>
      <c r="L6" s="2">
        <v>1493</v>
      </c>
      <c r="M6" s="2">
        <v>1494</v>
      </c>
      <c r="N6">
        <f t="shared" si="1"/>
        <v>3029.3333333333335</v>
      </c>
      <c r="O6">
        <f t="shared" si="2"/>
        <v>2216.6666666666665</v>
      </c>
      <c r="P6">
        <f t="shared" si="3"/>
        <v>1780.6666666666667</v>
      </c>
      <c r="Q6">
        <f t="shared" si="4"/>
        <v>1520.3333333333333</v>
      </c>
      <c r="R6">
        <f t="shared" si="5"/>
        <v>0.26826584507042261</v>
      </c>
      <c r="S6">
        <f t="shared" si="0"/>
        <v>0.41219190140845074</v>
      </c>
      <c r="T6">
        <f t="shared" si="0"/>
        <v>0.49812940140845074</v>
      </c>
    </row>
    <row r="7" spans="1:20">
      <c r="A7" s="2">
        <v>63</v>
      </c>
      <c r="B7" s="2">
        <v>4652</v>
      </c>
      <c r="C7" s="2">
        <v>4211</v>
      </c>
      <c r="D7" s="2">
        <v>4565</v>
      </c>
      <c r="E7" s="2">
        <v>2952</v>
      </c>
      <c r="F7" s="2">
        <v>2381</v>
      </c>
      <c r="G7" s="2">
        <v>2696</v>
      </c>
      <c r="H7" s="2">
        <v>2237</v>
      </c>
      <c r="I7" s="2">
        <v>1428</v>
      </c>
      <c r="J7" s="2">
        <v>1808</v>
      </c>
      <c r="K7" s="2">
        <v>1577</v>
      </c>
      <c r="L7" s="2">
        <v>1784</v>
      </c>
      <c r="M7" s="2">
        <v>1626</v>
      </c>
      <c r="N7">
        <f t="shared" si="1"/>
        <v>4476</v>
      </c>
      <c r="O7">
        <f t="shared" si="2"/>
        <v>2676.3333333333335</v>
      </c>
      <c r="P7">
        <f t="shared" si="3"/>
        <v>1824.3333333333333</v>
      </c>
      <c r="Q7">
        <f t="shared" si="4"/>
        <v>1662.3333333333333</v>
      </c>
      <c r="R7">
        <f t="shared" si="5"/>
        <v>0.40207030086386653</v>
      </c>
      <c r="S7">
        <f t="shared" si="0"/>
        <v>0.59241882633303544</v>
      </c>
      <c r="T7">
        <f t="shared" si="0"/>
        <v>0.62861185582365209</v>
      </c>
    </row>
    <row r="8" spans="1:20">
      <c r="A8" s="2">
        <v>70</v>
      </c>
      <c r="B8" s="2">
        <v>3789</v>
      </c>
      <c r="C8" s="2">
        <v>4187</v>
      </c>
      <c r="D8" s="2">
        <v>4710</v>
      </c>
      <c r="E8" s="2">
        <v>3443</v>
      </c>
      <c r="F8" s="2">
        <v>3018</v>
      </c>
      <c r="G8" s="2">
        <v>2739</v>
      </c>
      <c r="H8" s="2">
        <v>2421</v>
      </c>
      <c r="I8" s="2">
        <v>1849</v>
      </c>
      <c r="J8" s="2">
        <v>1562</v>
      </c>
      <c r="K8" s="2">
        <v>1707</v>
      </c>
      <c r="L8" s="2">
        <v>2003</v>
      </c>
      <c r="M8" s="2">
        <v>1793</v>
      </c>
      <c r="N8">
        <f t="shared" si="1"/>
        <v>4228.666666666667</v>
      </c>
      <c r="O8">
        <f t="shared" si="2"/>
        <v>3066.6666666666665</v>
      </c>
      <c r="P8">
        <f t="shared" si="3"/>
        <v>1944</v>
      </c>
      <c r="Q8">
        <f t="shared" si="4"/>
        <v>1834.3333333333333</v>
      </c>
      <c r="R8">
        <f t="shared" si="5"/>
        <v>0.2747911083083715</v>
      </c>
      <c r="S8">
        <f t="shared" si="0"/>
        <v>0.54028062431026336</v>
      </c>
      <c r="T8">
        <f t="shared" si="0"/>
        <v>0.5662147248935836</v>
      </c>
    </row>
    <row r="9" spans="1:20">
      <c r="A9" s="2">
        <v>88</v>
      </c>
      <c r="B9" s="2">
        <v>2184</v>
      </c>
      <c r="C9" s="2">
        <v>8250</v>
      </c>
      <c r="D9" s="2">
        <v>5711</v>
      </c>
      <c r="E9" s="2">
        <v>1901</v>
      </c>
      <c r="F9" s="2">
        <v>1993</v>
      </c>
      <c r="G9" s="2">
        <v>5943</v>
      </c>
      <c r="H9" s="2">
        <v>1708</v>
      </c>
      <c r="I9" s="2">
        <v>1534</v>
      </c>
      <c r="J9" s="2">
        <v>1590</v>
      </c>
      <c r="K9" s="2">
        <v>1358</v>
      </c>
      <c r="L9" s="2">
        <v>1931</v>
      </c>
      <c r="M9" s="2">
        <v>1683</v>
      </c>
      <c r="N9">
        <f t="shared" si="1"/>
        <v>5381.666666666667</v>
      </c>
      <c r="O9">
        <f t="shared" si="2"/>
        <v>3279</v>
      </c>
      <c r="P9">
        <f t="shared" si="3"/>
        <v>1610.6666666666667</v>
      </c>
      <c r="Q9">
        <f t="shared" si="4"/>
        <v>1657.3333333333333</v>
      </c>
      <c r="R9">
        <f t="shared" si="5"/>
        <v>0.39070919789408487</v>
      </c>
      <c r="S9">
        <f t="shared" si="0"/>
        <v>0.70071229482812014</v>
      </c>
      <c r="T9">
        <f t="shared" si="0"/>
        <v>0.69204087952926607</v>
      </c>
    </row>
    <row r="10" spans="1:20">
      <c r="A10" s="2">
        <v>93</v>
      </c>
      <c r="B10" s="2">
        <v>2335</v>
      </c>
      <c r="C10" s="2">
        <v>4884</v>
      </c>
      <c r="D10" s="2">
        <v>4735</v>
      </c>
      <c r="E10" s="2">
        <v>1849</v>
      </c>
      <c r="F10" s="2">
        <v>2047</v>
      </c>
      <c r="G10" s="2">
        <v>2291</v>
      </c>
      <c r="H10" s="2">
        <v>2006</v>
      </c>
      <c r="I10" s="2">
        <v>1554</v>
      </c>
      <c r="J10" s="2">
        <v>1591</v>
      </c>
      <c r="K10" s="2">
        <v>1344</v>
      </c>
      <c r="L10" s="2">
        <v>1790</v>
      </c>
      <c r="M10" s="2">
        <v>1604</v>
      </c>
      <c r="N10">
        <f t="shared" si="1"/>
        <v>3984.6666666666665</v>
      </c>
      <c r="O10">
        <f t="shared" si="2"/>
        <v>2062.3333333333335</v>
      </c>
      <c r="P10">
        <f t="shared" si="3"/>
        <v>1717</v>
      </c>
      <c r="Q10">
        <f t="shared" si="4"/>
        <v>1579.3333333333333</v>
      </c>
      <c r="R10">
        <f t="shared" si="5"/>
        <v>0.48243265852434325</v>
      </c>
      <c r="S10">
        <f t="shared" si="0"/>
        <v>0.56909820980424963</v>
      </c>
      <c r="T10">
        <f t="shared" si="0"/>
        <v>0.60364731470637445</v>
      </c>
    </row>
    <row r="16" spans="1:20">
      <c r="A16" s="1" t="s">
        <v>0</v>
      </c>
      <c r="B16" t="s">
        <v>1</v>
      </c>
      <c r="C16" t="s">
        <v>3</v>
      </c>
      <c r="D16" t="s">
        <v>4</v>
      </c>
      <c r="E16" t="s">
        <v>3</v>
      </c>
      <c r="F16" t="s">
        <v>4</v>
      </c>
      <c r="O16" s="6" t="s">
        <v>0</v>
      </c>
      <c r="P16" s="8" t="s">
        <v>2</v>
      </c>
      <c r="Q16" s="8" t="s">
        <v>5</v>
      </c>
      <c r="R16" s="8" t="s">
        <v>6</v>
      </c>
      <c r="S16" s="8" t="s">
        <v>3</v>
      </c>
      <c r="T16" s="8" t="s">
        <v>4</v>
      </c>
    </row>
    <row r="17" spans="1:20">
      <c r="A17">
        <v>0</v>
      </c>
      <c r="B17">
        <v>2156</v>
      </c>
      <c r="C17">
        <v>2006</v>
      </c>
      <c r="D17">
        <v>2122</v>
      </c>
      <c r="E17" s="4">
        <f>1-C17/$B17</f>
        <v>6.9573283858998192E-2</v>
      </c>
      <c r="F17" s="4">
        <f>1-D17/$B17</f>
        <v>1.576994434137291E-2</v>
      </c>
      <c r="O17" s="9">
        <v>0</v>
      </c>
      <c r="P17" s="10">
        <v>5.6022910327546027E-2</v>
      </c>
      <c r="Q17" s="10">
        <v>0.12958654018256666</v>
      </c>
      <c r="R17" s="10">
        <v>0.18149275102917484</v>
      </c>
      <c r="S17" s="10"/>
      <c r="T17" s="10"/>
    </row>
    <row r="18" spans="1:20">
      <c r="A18">
        <v>22</v>
      </c>
      <c r="B18">
        <v>6562</v>
      </c>
      <c r="C18">
        <v>4975</v>
      </c>
      <c r="D18">
        <v>2458</v>
      </c>
      <c r="E18" s="4">
        <f t="shared" ref="E18:F21" si="6">1-C18/$B18</f>
        <v>0.2418469978665041</v>
      </c>
      <c r="F18" s="4">
        <f t="shared" si="6"/>
        <v>0.62541907954891807</v>
      </c>
      <c r="O18" s="9">
        <v>16</v>
      </c>
      <c r="P18" s="10">
        <v>0.12811193894239503</v>
      </c>
      <c r="Q18" s="10">
        <v>0.19007813919680172</v>
      </c>
      <c r="R18" s="10">
        <v>0.23387243321824458</v>
      </c>
      <c r="S18" s="10"/>
      <c r="T18" s="10"/>
    </row>
    <row r="19" spans="1:20">
      <c r="A19">
        <v>43</v>
      </c>
      <c r="B19">
        <v>18899</v>
      </c>
      <c r="C19">
        <v>7394</v>
      </c>
      <c r="D19">
        <v>4633</v>
      </c>
      <c r="E19" s="4">
        <f t="shared" si="6"/>
        <v>0.60876236837927933</v>
      </c>
      <c r="F19" s="4">
        <f t="shared" si="6"/>
        <v>0.75485475421979997</v>
      </c>
      <c r="O19" s="9">
        <v>20.5</v>
      </c>
      <c r="P19" s="10">
        <v>0.15757473399763555</v>
      </c>
      <c r="Q19" s="10">
        <v>0.22529978044249288</v>
      </c>
      <c r="R19" s="10">
        <v>0.27461577436243878</v>
      </c>
      <c r="S19" s="10"/>
      <c r="T19" s="10"/>
    </row>
    <row r="20" spans="1:20">
      <c r="A20">
        <v>68</v>
      </c>
      <c r="B20">
        <v>34469</v>
      </c>
      <c r="C20">
        <v>6600</v>
      </c>
      <c r="D20">
        <v>3648</v>
      </c>
      <c r="E20" s="4">
        <f t="shared" si="6"/>
        <v>0.80852360091676578</v>
      </c>
      <c r="F20" s="4">
        <f t="shared" si="6"/>
        <v>0.89416577214308512</v>
      </c>
      <c r="O20" s="9">
        <v>39.5</v>
      </c>
      <c r="P20" s="10">
        <v>0.31376838011909103</v>
      </c>
      <c r="Q20" s="10">
        <v>0.43468222141207924</v>
      </c>
      <c r="R20" s="10">
        <v>0.50808117632762184</v>
      </c>
      <c r="S20" s="10"/>
      <c r="T20" s="10"/>
    </row>
    <row r="21" spans="1:20">
      <c r="A21">
        <v>100</v>
      </c>
      <c r="B21">
        <v>35122</v>
      </c>
      <c r="C21">
        <v>6997</v>
      </c>
      <c r="D21">
        <v>3841</v>
      </c>
      <c r="E21" s="4">
        <f t="shared" si="6"/>
        <v>0.80078013780536417</v>
      </c>
      <c r="F21" s="4">
        <f t="shared" si="6"/>
        <v>0.8906383463356301</v>
      </c>
      <c r="O21" s="9">
        <v>44</v>
      </c>
      <c r="P21" s="10">
        <v>0.26826584507042261</v>
      </c>
      <c r="Q21" s="10">
        <v>0.41219190140845074</v>
      </c>
      <c r="R21" s="10">
        <v>0.49812940140845074</v>
      </c>
      <c r="S21" s="10"/>
      <c r="T21" s="10"/>
    </row>
    <row r="22" spans="1:20">
      <c r="O22" s="9">
        <v>63</v>
      </c>
      <c r="P22" s="10">
        <v>0.40207030086386653</v>
      </c>
      <c r="Q22" s="10">
        <v>0.59241882633303544</v>
      </c>
      <c r="R22" s="10">
        <v>0.62861185582365209</v>
      </c>
      <c r="S22" s="10"/>
      <c r="T22" s="10"/>
    </row>
    <row r="23" spans="1:20">
      <c r="O23" s="9">
        <v>70</v>
      </c>
      <c r="P23" s="10">
        <v>0.2747911083083715</v>
      </c>
      <c r="Q23" s="10">
        <v>0.54028062431026336</v>
      </c>
      <c r="R23" s="10">
        <v>0.5662147248935836</v>
      </c>
      <c r="S23" s="10"/>
      <c r="T23" s="10"/>
    </row>
    <row r="24" spans="1:20">
      <c r="O24" s="9">
        <v>88</v>
      </c>
      <c r="P24" s="10">
        <v>0.39070919789408487</v>
      </c>
      <c r="Q24" s="10">
        <v>0.70071229482812014</v>
      </c>
      <c r="R24" s="10">
        <v>0.69204087952926607</v>
      </c>
      <c r="S24" s="10"/>
      <c r="T24" s="10"/>
    </row>
    <row r="25" spans="1:20">
      <c r="O25" s="9">
        <v>93</v>
      </c>
      <c r="P25" s="10">
        <v>0.48243265852434325</v>
      </c>
      <c r="Q25" s="10">
        <v>0.56909820980424963</v>
      </c>
      <c r="R25" s="10">
        <v>0.60364731470637445</v>
      </c>
      <c r="S25" s="10"/>
      <c r="T25" s="10"/>
    </row>
    <row r="26" spans="1:20">
      <c r="O26" s="8">
        <v>0</v>
      </c>
      <c r="P26" s="10"/>
      <c r="Q26" s="10"/>
      <c r="R26" s="10"/>
      <c r="S26" s="10">
        <v>6.9573283858998192E-2</v>
      </c>
      <c r="T26" s="10">
        <v>1.576994434137291E-2</v>
      </c>
    </row>
    <row r="27" spans="1:20">
      <c r="O27" s="8">
        <v>22</v>
      </c>
      <c r="P27" s="10"/>
      <c r="Q27" s="10"/>
      <c r="R27" s="10"/>
      <c r="S27" s="10">
        <v>0.2418469978665041</v>
      </c>
      <c r="T27" s="10">
        <v>0.62541907954891807</v>
      </c>
    </row>
    <row r="28" spans="1:20">
      <c r="O28" s="8">
        <v>43</v>
      </c>
      <c r="P28" s="10"/>
      <c r="Q28" s="10"/>
      <c r="R28" s="10"/>
      <c r="S28" s="10">
        <v>0.60876236837927933</v>
      </c>
      <c r="T28" s="10">
        <v>0.75485475421979997</v>
      </c>
    </row>
    <row r="29" spans="1:20">
      <c r="O29" s="8">
        <v>68</v>
      </c>
      <c r="P29" s="10"/>
      <c r="Q29" s="10"/>
      <c r="R29" s="10"/>
      <c r="S29" s="10">
        <v>0.80852360091676578</v>
      </c>
      <c r="T29" s="10">
        <v>0.89416577214308512</v>
      </c>
    </row>
    <row r="30" spans="1:20">
      <c r="O30" s="8">
        <v>100</v>
      </c>
      <c r="P30" s="10"/>
      <c r="Q30" s="10"/>
      <c r="R30" s="10"/>
      <c r="S30" s="10">
        <v>0.80078013780536417</v>
      </c>
      <c r="T30" s="10">
        <v>0.8906383463356301</v>
      </c>
    </row>
  </sheetData>
  <mergeCells count="4">
    <mergeCell ref="B1:D1"/>
    <mergeCell ref="E1:G1"/>
    <mergeCell ref="H1:J1"/>
    <mergeCell ref="K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seedingG2</vt:lpstr>
      <vt:lpstr>seedingG3</vt:lpstr>
      <vt:lpstr>seedingG4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</dc:creator>
  <cp:lastModifiedBy>aaa1</cp:lastModifiedBy>
  <dcterms:created xsi:type="dcterms:W3CDTF">2018-03-25T12:23:48Z</dcterms:created>
  <dcterms:modified xsi:type="dcterms:W3CDTF">2018-10-30T13:52:12Z</dcterms:modified>
</cp:coreProperties>
</file>