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15" windowWidth="19395" windowHeight="7155" firstSheet="8" activeTab="22"/>
  </bookViews>
  <sheets>
    <sheet name="Sheet16" sheetId="16" r:id="rId1"/>
    <sheet name="BB1" sheetId="1" r:id="rId2"/>
    <sheet name="BB2" sheetId="2" r:id="rId3"/>
    <sheet name="BB3" sheetId="3" r:id="rId4"/>
    <sheet name="BB4" sheetId="4" r:id="rId5"/>
    <sheet name="BB5" sheetId="5" r:id="rId6"/>
    <sheet name="BB6" sheetId="6" r:id="rId7"/>
    <sheet name="BB7" sheetId="7" r:id="rId8"/>
    <sheet name="BB8" sheetId="8" r:id="rId9"/>
    <sheet name="BB9" sheetId="9" r:id="rId10"/>
    <sheet name="BB10" sheetId="10" r:id="rId11"/>
    <sheet name="BB11" sheetId="11" r:id="rId12"/>
    <sheet name="BB12" sheetId="12" r:id="rId13"/>
    <sheet name="BB13" sheetId="13" r:id="rId14"/>
    <sheet name="BB14" sheetId="14" r:id="rId15"/>
    <sheet name="BB15" sheetId="15" r:id="rId16"/>
    <sheet name="BB16" sheetId="17" r:id="rId17"/>
    <sheet name="BB17" sheetId="18" r:id="rId18"/>
    <sheet name="BB18" sheetId="19" r:id="rId19"/>
    <sheet name="BB19" sheetId="20" r:id="rId20"/>
    <sheet name="B20" sheetId="21" r:id="rId21"/>
    <sheet name="BB21" sheetId="22" r:id="rId22"/>
    <sheet name="BB22" sheetId="23" r:id="rId23"/>
  </sheets>
  <calcPr calcId="145621"/>
</workbook>
</file>

<file path=xl/calcChain.xml><?xml version="1.0" encoding="utf-8"?>
<calcChain xmlns="http://schemas.openxmlformats.org/spreadsheetml/2006/main">
  <c r="C57" i="23" l="1"/>
  <c r="I48" i="23"/>
  <c r="I47" i="23"/>
  <c r="C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48" i="23" s="1"/>
  <c r="J32" i="23"/>
  <c r="L31" i="23"/>
  <c r="L30" i="23"/>
  <c r="J30" i="23"/>
  <c r="L29" i="23"/>
  <c r="J29" i="23"/>
  <c r="L28" i="23"/>
  <c r="L27" i="23"/>
  <c r="L26" i="23"/>
  <c r="I26" i="23"/>
  <c r="L25" i="23"/>
  <c r="J25" i="23"/>
  <c r="L24" i="23"/>
  <c r="J24" i="23"/>
  <c r="L23" i="23"/>
  <c r="J23" i="23"/>
  <c r="L22" i="23"/>
  <c r="J22" i="23"/>
  <c r="L21" i="23"/>
  <c r="J21" i="23"/>
  <c r="L20" i="23"/>
  <c r="J20" i="23"/>
  <c r="L19" i="23"/>
  <c r="J19" i="23"/>
  <c r="L18" i="23"/>
  <c r="J18" i="23"/>
  <c r="K26" i="23" s="1"/>
  <c r="L17" i="23"/>
  <c r="J17" i="23"/>
  <c r="L16" i="23"/>
  <c r="L15" i="23"/>
  <c r="J15" i="23"/>
  <c r="L14" i="23"/>
  <c r="L13" i="23"/>
  <c r="L12" i="23"/>
  <c r="L11" i="23"/>
  <c r="I11" i="23"/>
  <c r="L10" i="23"/>
  <c r="L9" i="23"/>
  <c r="L8" i="23"/>
  <c r="L7" i="23"/>
  <c r="L6" i="23"/>
  <c r="L5" i="23"/>
  <c r="L4" i="23"/>
  <c r="L3" i="23"/>
  <c r="L2" i="23"/>
  <c r="C57" i="22"/>
  <c r="I48" i="22"/>
  <c r="I47" i="22"/>
  <c r="C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48" i="22" s="1"/>
  <c r="J32" i="22"/>
  <c r="L31" i="22"/>
  <c r="L30" i="22"/>
  <c r="J30" i="22"/>
  <c r="L29" i="22"/>
  <c r="J29" i="22"/>
  <c r="J47" i="22" s="1"/>
  <c r="L28" i="22"/>
  <c r="L27" i="22"/>
  <c r="L26" i="22"/>
  <c r="I26" i="22"/>
  <c r="L25" i="22"/>
  <c r="J25" i="22"/>
  <c r="L24" i="22"/>
  <c r="J24" i="22"/>
  <c r="L23" i="22"/>
  <c r="J23" i="22"/>
  <c r="L22" i="22"/>
  <c r="J22" i="22"/>
  <c r="L21" i="22"/>
  <c r="J21" i="22"/>
  <c r="L20" i="22"/>
  <c r="J20" i="22"/>
  <c r="L19" i="22"/>
  <c r="J19" i="22"/>
  <c r="L18" i="22"/>
  <c r="J18" i="22"/>
  <c r="K26" i="22" s="1"/>
  <c r="L17" i="22"/>
  <c r="J17" i="22"/>
  <c r="L16" i="22"/>
  <c r="L15" i="22"/>
  <c r="J15" i="22"/>
  <c r="L14" i="22"/>
  <c r="L13" i="22"/>
  <c r="L12" i="22"/>
  <c r="L11" i="22"/>
  <c r="I11" i="22"/>
  <c r="L10" i="22"/>
  <c r="L9" i="22"/>
  <c r="L8" i="22"/>
  <c r="L7" i="22"/>
  <c r="L6" i="22"/>
  <c r="L5" i="22"/>
  <c r="L4" i="22"/>
  <c r="L3" i="22"/>
  <c r="L2" i="22"/>
  <c r="C57" i="21"/>
  <c r="I48" i="21"/>
  <c r="I47" i="21"/>
  <c r="C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48" i="21" s="1"/>
  <c r="J32" i="21"/>
  <c r="L31" i="21"/>
  <c r="L30" i="21"/>
  <c r="J30" i="21"/>
  <c r="L29" i="21"/>
  <c r="J29" i="21"/>
  <c r="L28" i="21"/>
  <c r="L27" i="21"/>
  <c r="L26" i="21"/>
  <c r="I26" i="21"/>
  <c r="L25" i="21"/>
  <c r="J25" i="21"/>
  <c r="L24" i="21"/>
  <c r="J24" i="21"/>
  <c r="L23" i="21"/>
  <c r="J23" i="21"/>
  <c r="L22" i="21"/>
  <c r="J22" i="21"/>
  <c r="L21" i="21"/>
  <c r="J21" i="21"/>
  <c r="L20" i="21"/>
  <c r="J20" i="21"/>
  <c r="L19" i="21"/>
  <c r="J19" i="21"/>
  <c r="L18" i="21"/>
  <c r="J18" i="21"/>
  <c r="K26" i="21" s="1"/>
  <c r="L17" i="21"/>
  <c r="J17" i="21"/>
  <c r="L16" i="21"/>
  <c r="L15" i="21"/>
  <c r="J15" i="21"/>
  <c r="L14" i="21"/>
  <c r="L13" i="21"/>
  <c r="L12" i="21"/>
  <c r="L11" i="21"/>
  <c r="I11" i="21"/>
  <c r="L10" i="21"/>
  <c r="L9" i="21"/>
  <c r="L8" i="21"/>
  <c r="L7" i="21"/>
  <c r="L6" i="21"/>
  <c r="L5" i="21"/>
  <c r="L4" i="21"/>
  <c r="L3" i="21"/>
  <c r="L2" i="21"/>
  <c r="C57" i="20"/>
  <c r="I48" i="20"/>
  <c r="I47" i="20"/>
  <c r="C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48" i="20" s="1"/>
  <c r="J32" i="20"/>
  <c r="L31" i="20"/>
  <c r="L30" i="20"/>
  <c r="J30" i="20"/>
  <c r="L29" i="20"/>
  <c r="J29" i="20"/>
  <c r="L28" i="20"/>
  <c r="L27" i="20"/>
  <c r="L26" i="20"/>
  <c r="I26" i="20"/>
  <c r="L25" i="20"/>
  <c r="J25" i="20"/>
  <c r="L24" i="20"/>
  <c r="J24" i="20"/>
  <c r="L23" i="20"/>
  <c r="J23" i="20"/>
  <c r="L22" i="20"/>
  <c r="J22" i="20"/>
  <c r="L21" i="20"/>
  <c r="J21" i="20"/>
  <c r="L20" i="20"/>
  <c r="J20" i="20"/>
  <c r="L19" i="20"/>
  <c r="J19" i="20"/>
  <c r="L18" i="20"/>
  <c r="J18" i="20"/>
  <c r="K26" i="20" s="1"/>
  <c r="L17" i="20"/>
  <c r="J17" i="20"/>
  <c r="L16" i="20"/>
  <c r="L15" i="20"/>
  <c r="J15" i="20"/>
  <c r="J26" i="20" s="1"/>
  <c r="L14" i="20"/>
  <c r="L13" i="20"/>
  <c r="L12" i="20"/>
  <c r="L11" i="20"/>
  <c r="I11" i="20"/>
  <c r="L10" i="20"/>
  <c r="L9" i="20"/>
  <c r="L8" i="20"/>
  <c r="L7" i="20"/>
  <c r="L6" i="20"/>
  <c r="L5" i="20"/>
  <c r="L4" i="20"/>
  <c r="L3" i="20"/>
  <c r="L2" i="20"/>
  <c r="C57" i="19"/>
  <c r="I48" i="19"/>
  <c r="I47" i="19"/>
  <c r="C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48" i="19" s="1"/>
  <c r="J32" i="19"/>
  <c r="L31" i="19"/>
  <c r="L30" i="19"/>
  <c r="J30" i="19"/>
  <c r="L29" i="19"/>
  <c r="J29" i="19"/>
  <c r="J47" i="19" s="1"/>
  <c r="L28" i="19"/>
  <c r="L27" i="19"/>
  <c r="L26" i="19"/>
  <c r="I26" i="19"/>
  <c r="L25" i="19"/>
  <c r="J25" i="19"/>
  <c r="L24" i="19"/>
  <c r="J24" i="19"/>
  <c r="L23" i="19"/>
  <c r="J23" i="19"/>
  <c r="L22" i="19"/>
  <c r="J22" i="19"/>
  <c r="L21" i="19"/>
  <c r="J21" i="19"/>
  <c r="L20" i="19"/>
  <c r="J20" i="19"/>
  <c r="L19" i="19"/>
  <c r="J19" i="19"/>
  <c r="L18" i="19"/>
  <c r="J18" i="19"/>
  <c r="K26" i="19" s="1"/>
  <c r="L17" i="19"/>
  <c r="J17" i="19"/>
  <c r="L16" i="19"/>
  <c r="L15" i="19"/>
  <c r="J15" i="19"/>
  <c r="L14" i="19"/>
  <c r="L13" i="19"/>
  <c r="L12" i="19"/>
  <c r="L11" i="19"/>
  <c r="I11" i="19"/>
  <c r="L10" i="19"/>
  <c r="L9" i="19"/>
  <c r="L8" i="19"/>
  <c r="L7" i="19"/>
  <c r="L6" i="19"/>
  <c r="L5" i="19"/>
  <c r="L4" i="19"/>
  <c r="L3" i="19"/>
  <c r="L2" i="19"/>
  <c r="C57" i="18"/>
  <c r="I48" i="18"/>
  <c r="I47" i="18"/>
  <c r="C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48" i="18" s="1"/>
  <c r="J32" i="18"/>
  <c r="L31" i="18"/>
  <c r="L30" i="18"/>
  <c r="J30" i="18"/>
  <c r="L29" i="18"/>
  <c r="J29" i="18"/>
  <c r="L28" i="18"/>
  <c r="L27" i="18"/>
  <c r="L26" i="18"/>
  <c r="I26" i="18"/>
  <c r="L25" i="18"/>
  <c r="J25" i="18"/>
  <c r="L24" i="18"/>
  <c r="J24" i="18"/>
  <c r="L23" i="18"/>
  <c r="J23" i="18"/>
  <c r="L22" i="18"/>
  <c r="J22" i="18"/>
  <c r="L21" i="18"/>
  <c r="J21" i="18"/>
  <c r="L20" i="18"/>
  <c r="J20" i="18"/>
  <c r="L19" i="18"/>
  <c r="J19" i="18"/>
  <c r="L18" i="18"/>
  <c r="J18" i="18"/>
  <c r="K26" i="18" s="1"/>
  <c r="L17" i="18"/>
  <c r="J17" i="18"/>
  <c r="L16" i="18"/>
  <c r="L15" i="18"/>
  <c r="J15" i="18"/>
  <c r="J26" i="18" s="1"/>
  <c r="L14" i="18"/>
  <c r="L13" i="18"/>
  <c r="L12" i="18"/>
  <c r="L11" i="18"/>
  <c r="I11" i="18"/>
  <c r="L10" i="18"/>
  <c r="L9" i="18"/>
  <c r="L8" i="18"/>
  <c r="L7" i="18"/>
  <c r="L6" i="18"/>
  <c r="L5" i="18"/>
  <c r="L4" i="18"/>
  <c r="L3" i="18"/>
  <c r="L2" i="18"/>
  <c r="C57" i="17"/>
  <c r="I48" i="17"/>
  <c r="I47" i="17"/>
  <c r="C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L31" i="17"/>
  <c r="L30" i="17"/>
  <c r="J30" i="17"/>
  <c r="L29" i="17"/>
  <c r="J29" i="17"/>
  <c r="J47" i="17" s="1"/>
  <c r="L28" i="17"/>
  <c r="L27" i="17"/>
  <c r="L26" i="17"/>
  <c r="I26" i="17"/>
  <c r="L25" i="17"/>
  <c r="J25" i="17"/>
  <c r="L24" i="17"/>
  <c r="J24" i="17"/>
  <c r="L23" i="17"/>
  <c r="J23" i="17"/>
  <c r="L22" i="17"/>
  <c r="J22" i="17"/>
  <c r="L21" i="17"/>
  <c r="J21" i="17"/>
  <c r="L20" i="17"/>
  <c r="J20" i="17"/>
  <c r="L19" i="17"/>
  <c r="J19" i="17"/>
  <c r="L18" i="17"/>
  <c r="J18" i="17"/>
  <c r="K26" i="17" s="1"/>
  <c r="L17" i="17"/>
  <c r="J17" i="17"/>
  <c r="L16" i="17"/>
  <c r="L15" i="17"/>
  <c r="J15" i="17"/>
  <c r="J26" i="17" s="1"/>
  <c r="L14" i="17"/>
  <c r="L13" i="17"/>
  <c r="L12" i="17"/>
  <c r="L11" i="17"/>
  <c r="I11" i="17"/>
  <c r="L10" i="17"/>
  <c r="L9" i="17"/>
  <c r="L8" i="17"/>
  <c r="L7" i="17"/>
  <c r="L6" i="17"/>
  <c r="L5" i="17"/>
  <c r="L4" i="17"/>
  <c r="L3" i="17"/>
  <c r="L2" i="17"/>
  <c r="J47" i="23" l="1"/>
  <c r="I49" i="23"/>
  <c r="J26" i="23"/>
  <c r="I49" i="22"/>
  <c r="J26" i="22"/>
  <c r="J47" i="21"/>
  <c r="I49" i="21"/>
  <c r="J26" i="21"/>
  <c r="J47" i="20"/>
  <c r="I49" i="20"/>
  <c r="I49" i="19"/>
  <c r="J26" i="19"/>
  <c r="J47" i="18"/>
  <c r="I49" i="18"/>
  <c r="J48" i="17"/>
  <c r="I49" i="17"/>
  <c r="C57" i="15"/>
  <c r="I49" i="15"/>
  <c r="J48" i="15"/>
  <c r="I48" i="15"/>
  <c r="J47" i="15"/>
  <c r="I47" i="15"/>
  <c r="C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L31" i="15"/>
  <c r="L30" i="15"/>
  <c r="J30" i="15"/>
  <c r="L29" i="15"/>
  <c r="J29" i="15"/>
  <c r="L28" i="15"/>
  <c r="L27" i="15"/>
  <c r="L26" i="15"/>
  <c r="K26" i="15"/>
  <c r="J26" i="15"/>
  <c r="I26" i="15"/>
  <c r="L25" i="15"/>
  <c r="J25" i="15"/>
  <c r="L24" i="15"/>
  <c r="J24" i="15"/>
  <c r="L23" i="15"/>
  <c r="J23" i="15"/>
  <c r="L22" i="15"/>
  <c r="J22" i="15"/>
  <c r="L21" i="15"/>
  <c r="J21" i="15"/>
  <c r="L20" i="15"/>
  <c r="J20" i="15"/>
  <c r="L19" i="15"/>
  <c r="J19" i="15"/>
  <c r="L18" i="15"/>
  <c r="J18" i="15"/>
  <c r="L17" i="15"/>
  <c r="J17" i="15"/>
  <c r="L16" i="15"/>
  <c r="L15" i="15"/>
  <c r="J15" i="15"/>
  <c r="L14" i="15"/>
  <c r="L13" i="15"/>
  <c r="L12" i="15"/>
  <c r="L11" i="15"/>
  <c r="I11" i="15"/>
  <c r="L10" i="15"/>
  <c r="L9" i="15"/>
  <c r="L8" i="15"/>
  <c r="L7" i="15"/>
  <c r="L6" i="15"/>
  <c r="L5" i="15"/>
  <c r="L4" i="15"/>
  <c r="L3" i="15"/>
  <c r="L2" i="15"/>
  <c r="C57" i="14"/>
  <c r="I49" i="14"/>
  <c r="J48" i="14"/>
  <c r="I48" i="14"/>
  <c r="J47" i="14"/>
  <c r="I47" i="14"/>
  <c r="C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L31" i="14"/>
  <c r="L30" i="14"/>
  <c r="J30" i="14"/>
  <c r="L29" i="14"/>
  <c r="J29" i="14"/>
  <c r="L28" i="14"/>
  <c r="L27" i="14"/>
  <c r="L26" i="14"/>
  <c r="K26" i="14"/>
  <c r="J26" i="14"/>
  <c r="I26" i="14"/>
  <c r="L25" i="14"/>
  <c r="J25" i="14"/>
  <c r="L24" i="14"/>
  <c r="J24" i="14"/>
  <c r="L23" i="14"/>
  <c r="J23" i="14"/>
  <c r="L22" i="14"/>
  <c r="J22" i="14"/>
  <c r="L21" i="14"/>
  <c r="J21" i="14"/>
  <c r="L20" i="14"/>
  <c r="J20" i="14"/>
  <c r="L19" i="14"/>
  <c r="J19" i="14"/>
  <c r="L18" i="14"/>
  <c r="J18" i="14"/>
  <c r="L17" i="14"/>
  <c r="J17" i="14"/>
  <c r="L16" i="14"/>
  <c r="L15" i="14"/>
  <c r="J15" i="14"/>
  <c r="L14" i="14"/>
  <c r="L13" i="14"/>
  <c r="L12" i="14"/>
  <c r="L11" i="14"/>
  <c r="I11" i="14"/>
  <c r="L10" i="14"/>
  <c r="L9" i="14"/>
  <c r="L8" i="14"/>
  <c r="L7" i="14"/>
  <c r="L6" i="14"/>
  <c r="L5" i="14"/>
  <c r="L4" i="14"/>
  <c r="L3" i="14"/>
  <c r="L2" i="14"/>
  <c r="C57" i="13"/>
  <c r="I49" i="13"/>
  <c r="J48" i="13"/>
  <c r="I48" i="13"/>
  <c r="J47" i="13"/>
  <c r="I47" i="13"/>
  <c r="C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L31" i="13"/>
  <c r="L30" i="13"/>
  <c r="J30" i="13"/>
  <c r="L29" i="13"/>
  <c r="J29" i="13"/>
  <c r="L28" i="13"/>
  <c r="L27" i="13"/>
  <c r="L26" i="13"/>
  <c r="K26" i="13"/>
  <c r="J26" i="13"/>
  <c r="I26" i="13"/>
  <c r="L25" i="13"/>
  <c r="J25" i="13"/>
  <c r="L24" i="13"/>
  <c r="J24" i="13"/>
  <c r="L23" i="13"/>
  <c r="J23" i="13"/>
  <c r="L22" i="13"/>
  <c r="J22" i="13"/>
  <c r="L21" i="13"/>
  <c r="J21" i="13"/>
  <c r="L20" i="13"/>
  <c r="J20" i="13"/>
  <c r="L19" i="13"/>
  <c r="J19" i="13"/>
  <c r="L18" i="13"/>
  <c r="J18" i="13"/>
  <c r="L17" i="13"/>
  <c r="J17" i="13"/>
  <c r="L16" i="13"/>
  <c r="L15" i="13"/>
  <c r="J15" i="13"/>
  <c r="L14" i="13"/>
  <c r="L13" i="13"/>
  <c r="L12" i="13"/>
  <c r="L11" i="13"/>
  <c r="I11" i="13"/>
  <c r="L10" i="13"/>
  <c r="L9" i="13"/>
  <c r="L8" i="13"/>
  <c r="L7" i="13"/>
  <c r="L6" i="13"/>
  <c r="L5" i="13"/>
  <c r="L4" i="13"/>
  <c r="L3" i="13"/>
  <c r="L2" i="13"/>
  <c r="C57" i="12"/>
  <c r="I49" i="12"/>
  <c r="J48" i="12"/>
  <c r="I48" i="12"/>
  <c r="J47" i="12"/>
  <c r="I47" i="12"/>
  <c r="C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L31" i="12"/>
  <c r="L30" i="12"/>
  <c r="J30" i="12"/>
  <c r="L29" i="12"/>
  <c r="J29" i="12"/>
  <c r="L28" i="12"/>
  <c r="L27" i="12"/>
  <c r="L26" i="12"/>
  <c r="K26" i="12"/>
  <c r="J26" i="12"/>
  <c r="I26" i="12"/>
  <c r="L25" i="12"/>
  <c r="J25" i="12"/>
  <c r="L24" i="12"/>
  <c r="J24" i="12"/>
  <c r="L23" i="12"/>
  <c r="J23" i="12"/>
  <c r="L22" i="12"/>
  <c r="J22" i="12"/>
  <c r="L21" i="12"/>
  <c r="J21" i="12"/>
  <c r="L20" i="12"/>
  <c r="J20" i="12"/>
  <c r="L19" i="12"/>
  <c r="J19" i="12"/>
  <c r="L18" i="12"/>
  <c r="J18" i="12"/>
  <c r="L17" i="12"/>
  <c r="J17" i="12"/>
  <c r="L16" i="12"/>
  <c r="L15" i="12"/>
  <c r="J15" i="12"/>
  <c r="L14" i="12"/>
  <c r="L13" i="12"/>
  <c r="L12" i="12"/>
  <c r="L11" i="12"/>
  <c r="I11" i="12"/>
  <c r="L10" i="12"/>
  <c r="L9" i="12"/>
  <c r="L8" i="12"/>
  <c r="L7" i="12"/>
  <c r="L6" i="12"/>
  <c r="L5" i="12"/>
  <c r="L4" i="12"/>
  <c r="L3" i="12"/>
  <c r="L2" i="12"/>
  <c r="C57" i="11"/>
  <c r="I49" i="11"/>
  <c r="J48" i="11"/>
  <c r="I48" i="11"/>
  <c r="J47" i="11"/>
  <c r="I47" i="11"/>
  <c r="C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L31" i="11"/>
  <c r="L30" i="11"/>
  <c r="J30" i="11"/>
  <c r="L29" i="11"/>
  <c r="J29" i="11"/>
  <c r="L28" i="11"/>
  <c r="L27" i="11"/>
  <c r="L26" i="11"/>
  <c r="K26" i="11"/>
  <c r="J26" i="11"/>
  <c r="I26" i="11"/>
  <c r="L25" i="11"/>
  <c r="J25" i="11"/>
  <c r="L24" i="11"/>
  <c r="J24" i="11"/>
  <c r="L23" i="11"/>
  <c r="J23" i="11"/>
  <c r="L22" i="11"/>
  <c r="J22" i="11"/>
  <c r="L21" i="11"/>
  <c r="J21" i="11"/>
  <c r="L20" i="11"/>
  <c r="J20" i="11"/>
  <c r="L19" i="11"/>
  <c r="J19" i="11"/>
  <c r="L18" i="11"/>
  <c r="J18" i="11"/>
  <c r="L17" i="11"/>
  <c r="J17" i="11"/>
  <c r="L16" i="11"/>
  <c r="L15" i="11"/>
  <c r="J15" i="11"/>
  <c r="L14" i="11"/>
  <c r="L13" i="11"/>
  <c r="L12" i="11"/>
  <c r="L11" i="11"/>
  <c r="I11" i="11"/>
  <c r="L10" i="11"/>
  <c r="L9" i="11"/>
  <c r="L8" i="11"/>
  <c r="L7" i="11"/>
  <c r="L6" i="11"/>
  <c r="L5" i="11"/>
  <c r="L4" i="11"/>
  <c r="L3" i="11"/>
  <c r="L2" i="11"/>
  <c r="C57" i="10"/>
  <c r="I49" i="10"/>
  <c r="J48" i="10"/>
  <c r="I48" i="10"/>
  <c r="J47" i="10"/>
  <c r="I47" i="10"/>
  <c r="C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L31" i="10"/>
  <c r="L30" i="10"/>
  <c r="J30" i="10"/>
  <c r="L29" i="10"/>
  <c r="J29" i="10"/>
  <c r="L28" i="10"/>
  <c r="L27" i="10"/>
  <c r="L26" i="10"/>
  <c r="K26" i="10"/>
  <c r="J26" i="10"/>
  <c r="I26" i="10"/>
  <c r="L25" i="10"/>
  <c r="J25" i="10"/>
  <c r="L24" i="10"/>
  <c r="J24" i="10"/>
  <c r="L23" i="10"/>
  <c r="J23" i="10"/>
  <c r="L22" i="10"/>
  <c r="J22" i="10"/>
  <c r="L21" i="10"/>
  <c r="J21" i="10"/>
  <c r="L20" i="10"/>
  <c r="J20" i="10"/>
  <c r="L19" i="10"/>
  <c r="J19" i="10"/>
  <c r="L18" i="10"/>
  <c r="J18" i="10"/>
  <c r="L17" i="10"/>
  <c r="J17" i="10"/>
  <c r="L16" i="10"/>
  <c r="L15" i="10"/>
  <c r="J15" i="10"/>
  <c r="L14" i="10"/>
  <c r="L13" i="10"/>
  <c r="L12" i="10"/>
  <c r="L11" i="10"/>
  <c r="I11" i="10"/>
  <c r="L10" i="10"/>
  <c r="L9" i="10"/>
  <c r="L8" i="10"/>
  <c r="L7" i="10"/>
  <c r="L6" i="10"/>
  <c r="L5" i="10"/>
  <c r="L4" i="10"/>
  <c r="L3" i="10"/>
  <c r="L2" i="10"/>
  <c r="C57" i="9"/>
  <c r="I49" i="9"/>
  <c r="J48" i="9"/>
  <c r="I48" i="9"/>
  <c r="J47" i="9"/>
  <c r="I47" i="9"/>
  <c r="C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L31" i="9"/>
  <c r="L30" i="9"/>
  <c r="J30" i="9"/>
  <c r="L29" i="9"/>
  <c r="J29" i="9"/>
  <c r="L28" i="9"/>
  <c r="L27" i="9"/>
  <c r="L26" i="9"/>
  <c r="K26" i="9"/>
  <c r="J26" i="9"/>
  <c r="I26" i="9"/>
  <c r="L25" i="9"/>
  <c r="J25" i="9"/>
  <c r="L24" i="9"/>
  <c r="J24" i="9"/>
  <c r="L23" i="9"/>
  <c r="J23" i="9"/>
  <c r="L22" i="9"/>
  <c r="J22" i="9"/>
  <c r="L21" i="9"/>
  <c r="J21" i="9"/>
  <c r="L20" i="9"/>
  <c r="J20" i="9"/>
  <c r="L19" i="9"/>
  <c r="J19" i="9"/>
  <c r="L18" i="9"/>
  <c r="J18" i="9"/>
  <c r="L17" i="9"/>
  <c r="J17" i="9"/>
  <c r="L16" i="9"/>
  <c r="L15" i="9"/>
  <c r="J15" i="9"/>
  <c r="L14" i="9"/>
  <c r="L13" i="9"/>
  <c r="L12" i="9"/>
  <c r="L11" i="9"/>
  <c r="I11" i="9"/>
  <c r="L10" i="9"/>
  <c r="L9" i="9"/>
  <c r="L8" i="9"/>
  <c r="L7" i="9"/>
  <c r="L6" i="9"/>
  <c r="L5" i="9"/>
  <c r="L4" i="9"/>
  <c r="L3" i="9"/>
  <c r="L2" i="9"/>
  <c r="C57" i="8"/>
  <c r="I49" i="8"/>
  <c r="J48" i="8"/>
  <c r="I48" i="8"/>
  <c r="J47" i="8"/>
  <c r="I47" i="8"/>
  <c r="C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L31" i="8"/>
  <c r="L30" i="8"/>
  <c r="J30" i="8"/>
  <c r="L29" i="8"/>
  <c r="J29" i="8"/>
  <c r="L28" i="8"/>
  <c r="L27" i="8"/>
  <c r="L26" i="8"/>
  <c r="K26" i="8"/>
  <c r="J26" i="8"/>
  <c r="I26" i="8"/>
  <c r="L25" i="8"/>
  <c r="J25" i="8"/>
  <c r="L24" i="8"/>
  <c r="J24" i="8"/>
  <c r="L23" i="8"/>
  <c r="J23" i="8"/>
  <c r="L22" i="8"/>
  <c r="J22" i="8"/>
  <c r="L21" i="8"/>
  <c r="J21" i="8"/>
  <c r="L20" i="8"/>
  <c r="J20" i="8"/>
  <c r="L19" i="8"/>
  <c r="J19" i="8"/>
  <c r="L18" i="8"/>
  <c r="J18" i="8"/>
  <c r="L17" i="8"/>
  <c r="J17" i="8"/>
  <c r="L16" i="8"/>
  <c r="L15" i="8"/>
  <c r="J15" i="8"/>
  <c r="L14" i="8"/>
  <c r="L13" i="8"/>
  <c r="L12" i="8"/>
  <c r="L11" i="8"/>
  <c r="I11" i="8"/>
  <c r="L10" i="8"/>
  <c r="L9" i="8"/>
  <c r="L8" i="8"/>
  <c r="L7" i="8"/>
  <c r="L6" i="8"/>
  <c r="L5" i="8"/>
  <c r="L4" i="8"/>
  <c r="L3" i="8"/>
  <c r="L2" i="8"/>
  <c r="C57" i="7"/>
  <c r="I49" i="7"/>
  <c r="J48" i="7"/>
  <c r="I48" i="7"/>
  <c r="J47" i="7"/>
  <c r="I47" i="7"/>
  <c r="C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L31" i="7"/>
  <c r="L30" i="7"/>
  <c r="J30" i="7"/>
  <c r="L29" i="7"/>
  <c r="J29" i="7"/>
  <c r="L28" i="7"/>
  <c r="L27" i="7"/>
  <c r="L26" i="7"/>
  <c r="K26" i="7"/>
  <c r="J26" i="7"/>
  <c r="I26" i="7"/>
  <c r="L25" i="7"/>
  <c r="J25" i="7"/>
  <c r="L24" i="7"/>
  <c r="J24" i="7"/>
  <c r="L23" i="7"/>
  <c r="J23" i="7"/>
  <c r="L22" i="7"/>
  <c r="J22" i="7"/>
  <c r="L21" i="7"/>
  <c r="J21" i="7"/>
  <c r="L20" i="7"/>
  <c r="J20" i="7"/>
  <c r="L19" i="7"/>
  <c r="J19" i="7"/>
  <c r="L18" i="7"/>
  <c r="J18" i="7"/>
  <c r="L17" i="7"/>
  <c r="J17" i="7"/>
  <c r="L16" i="7"/>
  <c r="L15" i="7"/>
  <c r="J15" i="7"/>
  <c r="L14" i="7"/>
  <c r="L13" i="7"/>
  <c r="L12" i="7"/>
  <c r="L11" i="7"/>
  <c r="I11" i="7"/>
  <c r="L10" i="7"/>
  <c r="L9" i="7"/>
  <c r="L8" i="7"/>
  <c r="L7" i="7"/>
  <c r="L6" i="7"/>
  <c r="L5" i="7"/>
  <c r="L4" i="7"/>
  <c r="L3" i="7"/>
  <c r="L2" i="7"/>
  <c r="C57" i="6"/>
  <c r="I49" i="6"/>
  <c r="J48" i="6"/>
  <c r="I48" i="6"/>
  <c r="J47" i="6"/>
  <c r="I47" i="6"/>
  <c r="C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L31" i="6"/>
  <c r="L30" i="6"/>
  <c r="J30" i="6"/>
  <c r="L29" i="6"/>
  <c r="J29" i="6"/>
  <c r="L28" i="6"/>
  <c r="L27" i="6"/>
  <c r="L26" i="6"/>
  <c r="K26" i="6"/>
  <c r="J26" i="6"/>
  <c r="I26" i="6"/>
  <c r="L25" i="6"/>
  <c r="J25" i="6"/>
  <c r="L24" i="6"/>
  <c r="J24" i="6"/>
  <c r="L23" i="6"/>
  <c r="J23" i="6"/>
  <c r="L22" i="6"/>
  <c r="J22" i="6"/>
  <c r="L21" i="6"/>
  <c r="J21" i="6"/>
  <c r="L20" i="6"/>
  <c r="J20" i="6"/>
  <c r="L19" i="6"/>
  <c r="J19" i="6"/>
  <c r="L18" i="6"/>
  <c r="J18" i="6"/>
  <c r="L17" i="6"/>
  <c r="J17" i="6"/>
  <c r="L16" i="6"/>
  <c r="L15" i="6"/>
  <c r="J15" i="6"/>
  <c r="L14" i="6"/>
  <c r="L13" i="6"/>
  <c r="L12" i="6"/>
  <c r="L11" i="6"/>
  <c r="I11" i="6"/>
  <c r="L10" i="6"/>
  <c r="L9" i="6"/>
  <c r="L8" i="6"/>
  <c r="L7" i="6"/>
  <c r="L6" i="6"/>
  <c r="L5" i="6"/>
  <c r="L4" i="6"/>
  <c r="L3" i="6"/>
  <c r="L2" i="6"/>
  <c r="C57" i="5"/>
  <c r="I49" i="5"/>
  <c r="J48" i="5"/>
  <c r="I48" i="5"/>
  <c r="J47" i="5"/>
  <c r="I47" i="5"/>
  <c r="C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L31" i="5"/>
  <c r="L30" i="5"/>
  <c r="J30" i="5"/>
  <c r="L29" i="5"/>
  <c r="J29" i="5"/>
  <c r="L28" i="5"/>
  <c r="L27" i="5"/>
  <c r="L26" i="5"/>
  <c r="K26" i="5"/>
  <c r="J26" i="5"/>
  <c r="I26" i="5"/>
  <c r="L25" i="5"/>
  <c r="J25" i="5"/>
  <c r="L24" i="5"/>
  <c r="J24" i="5"/>
  <c r="L23" i="5"/>
  <c r="J23" i="5"/>
  <c r="L22" i="5"/>
  <c r="J22" i="5"/>
  <c r="L21" i="5"/>
  <c r="J21" i="5"/>
  <c r="L20" i="5"/>
  <c r="J20" i="5"/>
  <c r="L19" i="5"/>
  <c r="J19" i="5"/>
  <c r="L18" i="5"/>
  <c r="J18" i="5"/>
  <c r="L17" i="5"/>
  <c r="J17" i="5"/>
  <c r="L16" i="5"/>
  <c r="L15" i="5"/>
  <c r="J15" i="5"/>
  <c r="L14" i="5"/>
  <c r="L13" i="5"/>
  <c r="L12" i="5"/>
  <c r="L11" i="5"/>
  <c r="I11" i="5"/>
  <c r="L10" i="5"/>
  <c r="L9" i="5"/>
  <c r="L8" i="5"/>
  <c r="L7" i="5"/>
  <c r="L6" i="5"/>
  <c r="L5" i="5"/>
  <c r="L4" i="5"/>
  <c r="L3" i="5"/>
  <c r="L2" i="5"/>
  <c r="C57" i="4"/>
  <c r="I49" i="4"/>
  <c r="J48" i="4"/>
  <c r="I48" i="4"/>
  <c r="J47" i="4"/>
  <c r="I47" i="4"/>
  <c r="C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L31" i="4"/>
  <c r="L30" i="4"/>
  <c r="J30" i="4"/>
  <c r="L29" i="4"/>
  <c r="J29" i="4"/>
  <c r="L28" i="4"/>
  <c r="L27" i="4"/>
  <c r="L26" i="4"/>
  <c r="K26" i="4"/>
  <c r="J26" i="4"/>
  <c r="I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L15" i="4"/>
  <c r="J15" i="4"/>
  <c r="L14" i="4"/>
  <c r="L13" i="4"/>
  <c r="L12" i="4"/>
  <c r="L11" i="4"/>
  <c r="I11" i="4"/>
  <c r="L10" i="4"/>
  <c r="L9" i="4"/>
  <c r="L8" i="4"/>
  <c r="L7" i="4"/>
  <c r="L6" i="4"/>
  <c r="L5" i="4"/>
  <c r="L4" i="4"/>
  <c r="L3" i="4"/>
  <c r="L2" i="4"/>
  <c r="C57" i="3"/>
  <c r="I49" i="3"/>
  <c r="J48" i="3"/>
  <c r="I48" i="3"/>
  <c r="J47" i="3"/>
  <c r="I47" i="3"/>
  <c r="C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L31" i="3"/>
  <c r="L30" i="3"/>
  <c r="J30" i="3"/>
  <c r="L29" i="3"/>
  <c r="J29" i="3"/>
  <c r="L28" i="3"/>
  <c r="L27" i="3"/>
  <c r="L26" i="3"/>
  <c r="K26" i="3"/>
  <c r="J26" i="3"/>
  <c r="I26" i="3"/>
  <c r="L25" i="3"/>
  <c r="J25" i="3"/>
  <c r="L24" i="3"/>
  <c r="J24" i="3"/>
  <c r="L23" i="3"/>
  <c r="J23" i="3"/>
  <c r="L22" i="3"/>
  <c r="J22" i="3"/>
  <c r="L21" i="3"/>
  <c r="J21" i="3"/>
  <c r="L20" i="3"/>
  <c r="J20" i="3"/>
  <c r="L19" i="3"/>
  <c r="J19" i="3"/>
  <c r="L18" i="3"/>
  <c r="J18" i="3"/>
  <c r="L17" i="3"/>
  <c r="J17" i="3"/>
  <c r="L16" i="3"/>
  <c r="L15" i="3"/>
  <c r="J15" i="3"/>
  <c r="L14" i="3"/>
  <c r="L13" i="3"/>
  <c r="L12" i="3"/>
  <c r="L11" i="3"/>
  <c r="I11" i="3"/>
  <c r="L10" i="3"/>
  <c r="L9" i="3"/>
  <c r="L8" i="3"/>
  <c r="L7" i="3"/>
  <c r="L6" i="3"/>
  <c r="L5" i="3"/>
  <c r="L4" i="3"/>
  <c r="L3" i="3"/>
  <c r="L2" i="3"/>
  <c r="C57" i="2"/>
  <c r="I49" i="2"/>
  <c r="J48" i="2"/>
  <c r="I48" i="2"/>
  <c r="J47" i="2"/>
  <c r="I47" i="2"/>
  <c r="C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L31" i="2"/>
  <c r="L30" i="2"/>
  <c r="J30" i="2"/>
  <c r="L29" i="2"/>
  <c r="J29" i="2"/>
  <c r="L28" i="2"/>
  <c r="L27" i="2"/>
  <c r="L26" i="2"/>
  <c r="K26" i="2"/>
  <c r="J26" i="2"/>
  <c r="I26" i="2"/>
  <c r="L25" i="2"/>
  <c r="J25" i="2"/>
  <c r="L24" i="2"/>
  <c r="J24" i="2"/>
  <c r="L23" i="2"/>
  <c r="J23" i="2"/>
  <c r="L22" i="2"/>
  <c r="J22" i="2"/>
  <c r="L21" i="2"/>
  <c r="J21" i="2"/>
  <c r="L20" i="2"/>
  <c r="J20" i="2"/>
  <c r="L19" i="2"/>
  <c r="J19" i="2"/>
  <c r="L18" i="2"/>
  <c r="J18" i="2"/>
  <c r="L17" i="2"/>
  <c r="J17" i="2"/>
  <c r="L16" i="2"/>
  <c r="L15" i="2"/>
  <c r="J15" i="2"/>
  <c r="L14" i="2"/>
  <c r="L13" i="2"/>
  <c r="L12" i="2"/>
  <c r="L11" i="2"/>
  <c r="I11" i="2"/>
  <c r="L10" i="2"/>
  <c r="L9" i="2"/>
  <c r="L8" i="2"/>
  <c r="L7" i="2"/>
  <c r="L6" i="2"/>
  <c r="L5" i="2"/>
  <c r="L4" i="2"/>
  <c r="L3" i="2"/>
  <c r="L2" i="2"/>
  <c r="C57" i="1"/>
  <c r="I49" i="1"/>
  <c r="J48" i="1"/>
  <c r="I48" i="1"/>
  <c r="J47" i="1"/>
  <c r="I47" i="1"/>
  <c r="C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L31" i="1"/>
  <c r="L30" i="1"/>
  <c r="J30" i="1"/>
  <c r="L29" i="1"/>
  <c r="J29" i="1"/>
  <c r="L28" i="1"/>
  <c r="L27" i="1"/>
  <c r="L26" i="1"/>
  <c r="K26" i="1"/>
  <c r="J26" i="1"/>
  <c r="I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L15" i="1"/>
  <c r="J15" i="1"/>
  <c r="L14" i="1"/>
  <c r="L13" i="1"/>
  <c r="L12" i="1"/>
  <c r="L11" i="1"/>
  <c r="I11" i="1"/>
  <c r="L10" i="1"/>
  <c r="L9" i="1"/>
  <c r="L8" i="1"/>
  <c r="L7" i="1"/>
  <c r="L6" i="1"/>
  <c r="L5" i="1"/>
  <c r="L4" i="1"/>
  <c r="L3" i="1"/>
  <c r="L2" i="1"/>
  <c r="B18" i="16" l="1"/>
  <c r="AL23" i="16"/>
  <c r="AQ20" i="16"/>
  <c r="D19" i="16"/>
  <c r="AN24" i="16"/>
  <c r="AH22" i="16"/>
  <c r="AM19" i="16"/>
  <c r="AK25" i="16"/>
  <c r="AJ23" i="16"/>
  <c r="AO21" i="16"/>
  <c r="B21" i="16"/>
  <c r="G18" i="16"/>
  <c r="AQ23" i="16"/>
  <c r="D22" i="16"/>
  <c r="I20" i="16"/>
  <c r="U22" i="16"/>
  <c r="J22" i="16"/>
  <c r="O19" i="16"/>
  <c r="AD21" i="16"/>
  <c r="AI18" i="16"/>
  <c r="AA24" i="16"/>
  <c r="AF22" i="16"/>
  <c r="AK20" i="16"/>
  <c r="AP19" i="16"/>
  <c r="AH25" i="16"/>
  <c r="AM22" i="16"/>
  <c r="AR20" i="16"/>
  <c r="E19" i="16"/>
  <c r="AO24" i="16"/>
  <c r="F21" i="16"/>
  <c r="K18" i="16"/>
  <c r="C24" i="16"/>
  <c r="H22" i="16"/>
  <c r="M20" i="16"/>
  <c r="V20" i="16"/>
  <c r="AI25" i="16"/>
  <c r="S23" i="16"/>
  <c r="X21" i="16"/>
  <c r="AC19" i="16"/>
  <c r="U25" i="16"/>
  <c r="B22" i="16"/>
  <c r="G19" i="16"/>
  <c r="AQ24" i="16"/>
  <c r="D23" i="16"/>
  <c r="I21" i="16"/>
  <c r="N20" i="16"/>
  <c r="S25" i="16"/>
  <c r="K23" i="16"/>
  <c r="P21" i="16"/>
  <c r="U19" i="16"/>
  <c r="AE20" i="16"/>
  <c r="I24" i="16"/>
  <c r="AA25" i="16"/>
  <c r="AN18" i="16"/>
  <c r="I19" i="16"/>
  <c r="J21" i="16"/>
  <c r="G20" i="16"/>
  <c r="T20" i="16"/>
  <c r="Q20" i="16"/>
  <c r="Y21" i="16"/>
  <c r="AC25" i="16"/>
  <c r="AR19" i="16"/>
  <c r="N22" i="16"/>
  <c r="P23" i="16"/>
  <c r="K19" i="16"/>
  <c r="AL25" i="16"/>
  <c r="AC20" i="16"/>
  <c r="AA21" i="16"/>
  <c r="AK21" i="16"/>
  <c r="B25" i="16"/>
  <c r="Q22" i="16"/>
  <c r="R24" i="16"/>
  <c r="G25" i="16"/>
  <c r="T25" i="16"/>
  <c r="AH19" i="16"/>
  <c r="AE18" i="16"/>
  <c r="AR18" i="16"/>
  <c r="AO18" i="16"/>
  <c r="E24" i="16"/>
  <c r="AP18" i="16"/>
  <c r="AJ21" i="16"/>
  <c r="F24" i="16"/>
  <c r="H21" i="16"/>
  <c r="Y25" i="16"/>
  <c r="AO23" i="16"/>
  <c r="P20" i="16"/>
  <c r="AL20" i="16"/>
  <c r="AF19" i="16"/>
  <c r="AS17" i="16"/>
  <c r="I12" i="16"/>
  <c r="X16" i="16"/>
  <c r="V16" i="16"/>
  <c r="AD10" i="16"/>
  <c r="AR11" i="16"/>
  <c r="AH3" i="16"/>
  <c r="U16" i="16"/>
  <c r="AC10" i="16"/>
  <c r="AR14" i="16"/>
  <c r="AP14" i="16"/>
  <c r="F9" i="16"/>
  <c r="AN8" i="16"/>
  <c r="AI3" i="16"/>
  <c r="Y5" i="16"/>
  <c r="AS15" i="16"/>
  <c r="I10" i="16"/>
  <c r="X14" i="16"/>
  <c r="V14" i="16"/>
  <c r="AD8" i="16"/>
  <c r="AR7" i="16"/>
  <c r="AI15" i="16"/>
  <c r="AS12" i="16"/>
  <c r="P17" i="16"/>
  <c r="N17" i="16"/>
  <c r="V11" i="16"/>
  <c r="AE13" i="16"/>
  <c r="Z4" i="16"/>
  <c r="AE8" i="16"/>
  <c r="AA14" i="16"/>
  <c r="AB10" i="16"/>
  <c r="AE5" i="16"/>
  <c r="M13" i="16"/>
  <c r="AB17" i="16"/>
  <c r="Z17" i="16"/>
  <c r="AH11" i="16"/>
  <c r="AI14" i="16"/>
  <c r="AL4" i="16"/>
  <c r="Y17" i="16"/>
  <c r="V19" i="16"/>
  <c r="N25" i="16"/>
  <c r="S22" i="16"/>
  <c r="X20" i="16"/>
  <c r="R18" i="16"/>
  <c r="J24" i="16"/>
  <c r="O21" i="16"/>
  <c r="T19" i="16"/>
  <c r="L25" i="16"/>
  <c r="AG23" i="16"/>
  <c r="V22" i="16"/>
  <c r="AA19" i="16"/>
  <c r="AE25" i="16"/>
  <c r="X23" i="16"/>
  <c r="AC21" i="16"/>
  <c r="AG25" i="16"/>
  <c r="AD23" i="16"/>
  <c r="AI20" i="16"/>
  <c r="F23" i="16"/>
  <c r="K20" i="16"/>
  <c r="P18" i="16"/>
  <c r="H24" i="16"/>
  <c r="M22" i="16"/>
  <c r="R21" i="16"/>
  <c r="W18" i="16"/>
  <c r="O24" i="16"/>
  <c r="T22" i="16"/>
  <c r="Y20" i="16"/>
  <c r="I23" i="16"/>
  <c r="Z22" i="16"/>
  <c r="AE19" i="16"/>
  <c r="AM25" i="16"/>
  <c r="AB23" i="16"/>
  <c r="AG21" i="16"/>
  <c r="AP21" i="16"/>
  <c r="C19" i="16"/>
  <c r="AM24" i="16"/>
  <c r="AR22" i="16"/>
  <c r="E21" i="16"/>
  <c r="AK24" i="16"/>
  <c r="V23" i="16"/>
  <c r="AA20" i="16"/>
  <c r="AF18" i="16"/>
  <c r="X24" i="16"/>
  <c r="AC22" i="16"/>
  <c r="AH21" i="16"/>
  <c r="AM18" i="16"/>
  <c r="AE24" i="16"/>
  <c r="AJ22" i="16"/>
  <c r="AC18" i="16"/>
  <c r="AJ18" i="16"/>
  <c r="AC24" i="16"/>
  <c r="S20" i="16"/>
  <c r="D21" i="16"/>
  <c r="AS20" i="16"/>
  <c r="B23" i="16"/>
  <c r="O22" i="16"/>
  <c r="L22" i="16"/>
  <c r="I22" i="16"/>
  <c r="AJ25" i="16"/>
  <c r="AL21" i="16"/>
  <c r="E18" i="16"/>
  <c r="S19" i="16"/>
  <c r="M19" i="16"/>
  <c r="C25" i="16"/>
  <c r="K22" i="16"/>
  <c r="AD18" i="16"/>
  <c r="AF25" i="16"/>
  <c r="AO25" i="16"/>
  <c r="G22" i="16"/>
  <c r="M25" i="16"/>
  <c r="AA18" i="16"/>
  <c r="AB19" i="16"/>
  <c r="Y19" i="16"/>
  <c r="Z21" i="16"/>
  <c r="AM20" i="16"/>
  <c r="AJ20" i="16"/>
  <c r="AG20" i="16"/>
  <c r="AD20" i="16"/>
  <c r="AH24" i="16"/>
  <c r="AR23" i="16"/>
  <c r="AP25" i="16"/>
  <c r="H25" i="16"/>
  <c r="F22" i="16"/>
  <c r="AP22" i="16"/>
  <c r="P24" i="16"/>
  <c r="V24" i="16"/>
  <c r="AF23" i="16"/>
  <c r="Y16" i="16"/>
  <c r="AG10" i="16"/>
  <c r="D15" i="16"/>
  <c r="B15" i="16"/>
  <c r="J9" i="16"/>
  <c r="D9" i="16"/>
  <c r="G4" i="16"/>
  <c r="AS14" i="16"/>
  <c r="I9" i="16"/>
  <c r="AQ17" i="16"/>
  <c r="V13" i="16"/>
  <c r="AD7" i="16"/>
  <c r="AB6" i="16"/>
  <c r="AE12" i="16"/>
  <c r="E4" i="16"/>
  <c r="Y14" i="16"/>
  <c r="AG8" i="16"/>
  <c r="W17" i="16"/>
  <c r="B13" i="16"/>
  <c r="J7" i="16"/>
  <c r="F6" i="16"/>
  <c r="Q17" i="16"/>
  <c r="Y11" i="16"/>
  <c r="AN15" i="16"/>
  <c r="AL15" i="16"/>
  <c r="B10" i="16"/>
  <c r="AF10" i="16"/>
  <c r="F3" i="16"/>
  <c r="U6" i="16"/>
  <c r="W8" i="16"/>
  <c r="AI7" i="16"/>
  <c r="AC17" i="16"/>
  <c r="AK11" i="16"/>
  <c r="H16" i="16"/>
  <c r="F16" i="16"/>
  <c r="N10" i="16"/>
  <c r="L11" i="16"/>
  <c r="R3" i="16"/>
  <c r="E16" i="16"/>
  <c r="AP20" i="16"/>
  <c r="AM23" i="16"/>
  <c r="AL19" i="16"/>
  <c r="AI22" i="16"/>
  <c r="AS18" i="16"/>
  <c r="AP23" i="16"/>
  <c r="H19" i="16"/>
  <c r="E23" i="16"/>
  <c r="F25" i="16"/>
  <c r="Z24" i="16"/>
  <c r="AJ19" i="16"/>
  <c r="U24" i="16"/>
  <c r="AQ19" i="16"/>
  <c r="AN23" i="16"/>
  <c r="J18" i="16"/>
  <c r="G21" i="16"/>
  <c r="D25" i="16"/>
  <c r="R23" i="16"/>
  <c r="AB18" i="16"/>
  <c r="Y22" i="16"/>
  <c r="AP24" i="16"/>
  <c r="H20" i="16"/>
  <c r="I25" i="16"/>
  <c r="O20" i="16"/>
  <c r="L24" i="16"/>
  <c r="AB24" i="16"/>
  <c r="AQ22" i="16"/>
  <c r="Y23" i="16"/>
  <c r="G24" i="16"/>
  <c r="Q24" i="16"/>
  <c r="AQ18" i="16"/>
  <c r="C23" i="16"/>
  <c r="AO20" i="16"/>
  <c r="AD22" i="16"/>
  <c r="E20" i="16"/>
  <c r="Z18" i="16"/>
  <c r="T21" i="16"/>
  <c r="AH23" i="16"/>
  <c r="AB22" i="16"/>
  <c r="AF21" i="16"/>
  <c r="AO19" i="16"/>
  <c r="U21" i="16"/>
  <c r="C20" i="16"/>
  <c r="AI19" i="16"/>
  <c r="E15" i="16"/>
  <c r="AB13" i="16"/>
  <c r="AH7" i="16"/>
  <c r="AM12" i="16"/>
  <c r="AN17" i="16"/>
  <c r="B12" i="16"/>
  <c r="F5" i="16"/>
  <c r="C3" i="16"/>
  <c r="T17" i="16"/>
  <c r="Z11" i="16"/>
  <c r="AD4" i="16"/>
  <c r="E10" i="16"/>
  <c r="R14" i="16"/>
  <c r="AK7" i="16"/>
  <c r="AS4" i="16"/>
  <c r="AR5" i="16"/>
  <c r="Q10" i="16"/>
  <c r="AD14" i="16"/>
  <c r="P8" i="16"/>
  <c r="AC14" i="16"/>
  <c r="AK8" i="16"/>
  <c r="AA17" i="16"/>
  <c r="F13" i="16"/>
  <c r="N7" i="16"/>
  <c r="J6" i="16"/>
  <c r="AQ11" i="16"/>
  <c r="AG3" i="16"/>
  <c r="I14" i="16"/>
  <c r="Q8" i="16"/>
  <c r="G17" i="16"/>
  <c r="AD12" i="16"/>
  <c r="AL6" i="16"/>
  <c r="AH5" i="16"/>
  <c r="AS16" i="16"/>
  <c r="I11" i="16"/>
  <c r="X15" i="16"/>
  <c r="V15" i="16"/>
  <c r="AD9" i="16"/>
  <c r="AR9" i="16"/>
  <c r="E3" i="16"/>
  <c r="E6" i="16"/>
  <c r="O7" i="16"/>
  <c r="M7" i="16"/>
  <c r="AM4" i="16"/>
  <c r="U11" i="16"/>
  <c r="AH15" i="16"/>
  <c r="X10" i="16"/>
  <c r="AG15" i="16"/>
  <c r="L14" i="16"/>
  <c r="R8" i="16"/>
  <c r="AE14" i="16"/>
  <c r="M15" i="16"/>
  <c r="AJ13" i="16"/>
  <c r="AP7" i="16"/>
  <c r="K13" i="16"/>
  <c r="AB16" i="16"/>
  <c r="AH10" i="16"/>
  <c r="AL3" i="16"/>
  <c r="W12" i="16"/>
  <c r="O11" i="16"/>
  <c r="T10" i="16"/>
  <c r="AM14" i="16"/>
  <c r="AE15" i="16"/>
  <c r="AF4" i="16"/>
  <c r="AC6" i="16"/>
  <c r="G9" i="16"/>
  <c r="AJ10" i="16"/>
  <c r="AA15" i="16"/>
  <c r="C5" i="16"/>
  <c r="G6" i="16"/>
  <c r="AS9" i="16"/>
  <c r="AF7" i="16"/>
  <c r="AF15" i="16"/>
  <c r="U3" i="16"/>
  <c r="AI16" i="16"/>
  <c r="AC16" i="16"/>
  <c r="I8" i="16"/>
  <c r="V12" i="16"/>
  <c r="Z5" i="16"/>
  <c r="U12" i="16"/>
  <c r="AH16" i="16"/>
  <c r="X12" i="16"/>
  <c r="AE7" i="16"/>
  <c r="R22" i="16"/>
  <c r="W25" i="16"/>
  <c r="N21" i="16"/>
  <c r="K24" i="16"/>
  <c r="U20" i="16"/>
  <c r="R25" i="16"/>
  <c r="AB20" i="16"/>
  <c r="Y24" i="16"/>
  <c r="AN25" i="16"/>
  <c r="K25" i="16"/>
  <c r="L21" i="16"/>
  <c r="V18" i="16"/>
  <c r="S21" i="16"/>
  <c r="P25" i="16"/>
  <c r="AD19" i="16"/>
  <c r="AA22" i="16"/>
  <c r="AK18" i="16"/>
  <c r="AL24" i="16"/>
  <c r="D20" i="16"/>
  <c r="AS23" i="16"/>
  <c r="AQ25" i="16"/>
  <c r="AB21" i="16"/>
  <c r="AL18" i="16"/>
  <c r="AI21" i="16"/>
  <c r="AR25" i="16"/>
  <c r="M21" i="16"/>
  <c r="AI24" i="16"/>
  <c r="R19" i="16"/>
  <c r="L18" i="16"/>
  <c r="Q23" i="16"/>
  <c r="AE23" i="16"/>
  <c r="P19" i="16"/>
  <c r="B20" i="16"/>
  <c r="AS25" i="16"/>
  <c r="J19" i="16"/>
  <c r="V21" i="16"/>
  <c r="L23" i="16"/>
  <c r="Z25" i="16"/>
  <c r="AJ24" i="16"/>
  <c r="AG22" i="16"/>
  <c r="F20" i="16"/>
  <c r="E25" i="16"/>
  <c r="S24" i="16"/>
  <c r="AI23" i="16"/>
  <c r="AC13" i="16"/>
  <c r="AP17" i="16"/>
  <c r="K16" i="16"/>
  <c r="AO17" i="16"/>
  <c r="T16" i="16"/>
  <c r="Z10" i="16"/>
  <c r="AD3" i="16"/>
  <c r="U17" i="16"/>
  <c r="AR15" i="16"/>
  <c r="F10" i="16"/>
  <c r="J3" i="16"/>
  <c r="AC8" i="16"/>
  <c r="AP12" i="16"/>
  <c r="B6" i="16"/>
  <c r="Y3" i="16"/>
  <c r="AQ12" i="16"/>
  <c r="AO8" i="16"/>
  <c r="J13" i="16"/>
  <c r="N6" i="16"/>
  <c r="I13" i="16"/>
  <c r="X17" i="16"/>
  <c r="V17" i="16"/>
  <c r="AD11" i="16"/>
  <c r="S14" i="16"/>
  <c r="AH4" i="16"/>
  <c r="C9" i="16"/>
  <c r="O15" i="16"/>
  <c r="AG12" i="16"/>
  <c r="D17" i="16"/>
  <c r="B17" i="16"/>
  <c r="J11" i="16"/>
  <c r="D13" i="16"/>
  <c r="N4" i="16"/>
  <c r="Y15" i="16"/>
  <c r="AG9" i="16"/>
  <c r="D14" i="16"/>
  <c r="B14" i="16"/>
  <c r="J8" i="16"/>
  <c r="P7" i="16"/>
  <c r="AQ13" i="16"/>
  <c r="AC4" i="16"/>
  <c r="I4" i="16"/>
  <c r="AN4" i="16"/>
  <c r="D7" i="16"/>
  <c r="Y8" i="16"/>
  <c r="AL12" i="16"/>
  <c r="AP5" i="16"/>
  <c r="AK12" i="16"/>
  <c r="F17" i="16"/>
  <c r="L13" i="16"/>
  <c r="O8" i="16"/>
  <c r="Q12" i="16"/>
  <c r="AD16" i="16"/>
  <c r="P12" i="16"/>
  <c r="I15" i="16"/>
  <c r="AF13" i="16"/>
  <c r="AL7" i="16"/>
  <c r="C13" i="16"/>
  <c r="Q3" i="16"/>
  <c r="AA9" i="16"/>
  <c r="AC7" i="16"/>
  <c r="AG7" i="16"/>
  <c r="AR10" i="16"/>
  <c r="AQ15" i="16"/>
  <c r="G5" i="16"/>
  <c r="AM8" i="16"/>
  <c r="AN7" i="16"/>
  <c r="AE11" i="16"/>
  <c r="H4" i="16"/>
  <c r="K15" i="16"/>
  <c r="P14" i="16"/>
  <c r="C15" i="16"/>
  <c r="AD15" i="16"/>
  <c r="I3" i="16"/>
  <c r="N12" i="16"/>
  <c r="AO16" i="16"/>
  <c r="T15" i="16"/>
  <c r="Z9" i="16"/>
  <c r="AN3" i="16"/>
  <c r="Y9" i="16"/>
  <c r="AL13" i="16"/>
  <c r="E7" i="16"/>
  <c r="U4" i="16"/>
  <c r="E9" i="16"/>
  <c r="R13" i="16"/>
  <c r="W6" i="16"/>
  <c r="AO11" i="16"/>
  <c r="J16" i="16"/>
  <c r="T11" i="16"/>
  <c r="AQ6" i="16"/>
  <c r="T8" i="16"/>
  <c r="AS3" i="16"/>
  <c r="X5" i="16"/>
  <c r="AJ7" i="16"/>
  <c r="X7" i="16"/>
  <c r="G11" i="16"/>
  <c r="AI13" i="16"/>
  <c r="Q4" i="16"/>
  <c r="AF5" i="16"/>
  <c r="C8" i="16"/>
  <c r="L17" i="16"/>
  <c r="V4" i="16"/>
  <c r="AH12" i="16"/>
  <c r="M6" i="16"/>
  <c r="J15" i="16"/>
  <c r="AG13" i="16"/>
  <c r="AA13" i="16"/>
  <c r="H3" i="16"/>
  <c r="AK10" i="16"/>
  <c r="L9" i="16"/>
  <c r="AJ6" i="16"/>
  <c r="H5" i="16"/>
  <c r="C7" i="16"/>
  <c r="K12" i="16"/>
  <c r="P5" i="16"/>
  <c r="O5" i="16"/>
  <c r="D12" i="16"/>
  <c r="C18" i="16"/>
  <c r="AD25" i="16"/>
  <c r="F18" i="16"/>
  <c r="AR24" i="16"/>
  <c r="AH18" i="16"/>
  <c r="AB25" i="16"/>
  <c r="D18" i="16"/>
  <c r="B24" i="16"/>
  <c r="M24" i="16"/>
  <c r="T24" i="16"/>
  <c r="C22" i="16"/>
  <c r="J23" i="16"/>
  <c r="Q25" i="16"/>
  <c r="AN22" i="16"/>
  <c r="D24" i="16"/>
  <c r="E22" i="16"/>
  <c r="X18" i="16"/>
  <c r="L20" i="16"/>
  <c r="Q21" i="16"/>
  <c r="AO22" i="16"/>
  <c r="K21" i="16"/>
  <c r="U18" i="16"/>
  <c r="M9" i="16"/>
  <c r="AG6" i="16"/>
  <c r="AL17" i="16"/>
  <c r="AI9" i="16"/>
  <c r="R17" i="16"/>
  <c r="AO15" i="16"/>
  <c r="Z8" i="16"/>
  <c r="AO4" i="16"/>
  <c r="AF14" i="16"/>
  <c r="W16" i="16"/>
  <c r="D16" i="16"/>
  <c r="J10" i="16"/>
  <c r="N3" i="16"/>
  <c r="E17" i="16"/>
  <c r="AB15" i="16"/>
  <c r="AH9" i="16"/>
  <c r="M3" i="16"/>
  <c r="M8" i="16"/>
  <c r="Z12" i="16"/>
  <c r="AD5" i="16"/>
  <c r="AF3" i="16"/>
  <c r="AI10" i="16"/>
  <c r="AJ15" i="16"/>
  <c r="B3" i="16"/>
  <c r="J14" i="16"/>
  <c r="AK4" i="16"/>
  <c r="AH13" i="16"/>
  <c r="M12" i="16"/>
  <c r="H12" i="16"/>
  <c r="H9" i="16"/>
  <c r="AN5" i="16"/>
  <c r="D8" i="16"/>
  <c r="L3" i="16"/>
  <c r="D6" i="16"/>
  <c r="AM7" i="16"/>
  <c r="N14" i="16"/>
  <c r="AL9" i="16"/>
  <c r="V6" i="16"/>
  <c r="AQ16" i="16"/>
  <c r="AE10" i="16"/>
  <c r="AP10" i="16"/>
  <c r="AK17" i="16"/>
  <c r="AM17" i="16"/>
  <c r="AB11" i="16"/>
  <c r="AS8" i="16"/>
  <c r="R10" i="16"/>
  <c r="O12" i="16"/>
  <c r="K3" i="16"/>
  <c r="AF9" i="16"/>
  <c r="AQ5" i="16"/>
  <c r="AJ5" i="16"/>
  <c r="K6" i="16"/>
  <c r="Y7" i="16"/>
  <c r="L4" i="16"/>
  <c r="C6" i="16"/>
  <c r="T13" i="16"/>
  <c r="AP6" i="16"/>
  <c r="AO10" i="16"/>
  <c r="P3" i="16"/>
  <c r="E8" i="16"/>
  <c r="AP11" i="16"/>
  <c r="N9" i="16"/>
  <c r="O6" i="16"/>
  <c r="AK6" i="16"/>
  <c r="AM5" i="16"/>
  <c r="G13" i="16"/>
  <c r="AA16" i="16"/>
  <c r="W4" i="16"/>
  <c r="AA6" i="16"/>
  <c r="AA5" i="16"/>
  <c r="Y10" i="16"/>
  <c r="G15" i="16"/>
  <c r="H11" i="16"/>
  <c r="G7" i="16"/>
  <c r="W9" i="16"/>
  <c r="AF12" i="16"/>
  <c r="AB3" i="16"/>
  <c r="S3" i="16"/>
  <c r="AP8" i="16"/>
  <c r="AC5" i="16"/>
  <c r="L8" i="16"/>
  <c r="W19" i="16"/>
  <c r="S18" i="16"/>
  <c r="Z19" i="16"/>
  <c r="AG18" i="16"/>
  <c r="J20" i="16"/>
  <c r="Q19" i="16"/>
  <c r="X19" i="16"/>
  <c r="V25" i="16"/>
  <c r="B19" i="16"/>
  <c r="I18" i="16"/>
  <c r="W23" i="16"/>
  <c r="AD24" i="16"/>
  <c r="Z23" i="16"/>
  <c r="AF24" i="16"/>
  <c r="Y18" i="16"/>
  <c r="N18" i="16"/>
  <c r="X22" i="16"/>
  <c r="Q18" i="16"/>
  <c r="AS24" i="16"/>
  <c r="AG24" i="16"/>
  <c r="O25" i="16"/>
  <c r="AK22" i="16"/>
  <c r="AR17" i="16"/>
  <c r="J5" i="16"/>
  <c r="R16" i="16"/>
  <c r="I7" i="16"/>
  <c r="AP15" i="16"/>
  <c r="U14" i="16"/>
  <c r="F7" i="16"/>
  <c r="K14" i="16"/>
  <c r="AE17" i="16"/>
  <c r="G12" i="16"/>
  <c r="AB14" i="16"/>
  <c r="AH8" i="16"/>
  <c r="G16" i="16"/>
  <c r="AC15" i="16"/>
  <c r="H14" i="16"/>
  <c r="N8" i="16"/>
  <c r="O14" i="16"/>
  <c r="AR16" i="16"/>
  <c r="F11" i="16"/>
  <c r="J4" i="16"/>
  <c r="P13" i="16"/>
  <c r="AA4" i="16"/>
  <c r="O17" i="16"/>
  <c r="S11" i="16"/>
  <c r="N11" i="16"/>
  <c r="AM13" i="16"/>
  <c r="AL10" i="16"/>
  <c r="Q9" i="16"/>
  <c r="AM6" i="16"/>
  <c r="X4" i="16"/>
  <c r="T4" i="16"/>
  <c r="H6" i="16"/>
  <c r="Q7" i="16"/>
  <c r="AB4" i="16"/>
  <c r="AM9" i="16"/>
  <c r="V8" i="16"/>
  <c r="P10" i="16"/>
  <c r="R5" i="16"/>
  <c r="R15" i="16"/>
  <c r="Q15" i="16"/>
  <c r="B8" i="16"/>
  <c r="AO14" i="16"/>
  <c r="N16" i="16"/>
  <c r="Z3" i="16"/>
  <c r="L16" i="16"/>
  <c r="V7" i="16"/>
  <c r="AO3" i="16"/>
  <c r="S8" i="16"/>
  <c r="H7" i="16"/>
  <c r="Y4" i="16"/>
  <c r="P4" i="16"/>
  <c r="AI4" i="16"/>
  <c r="AR12" i="16"/>
  <c r="G14" i="16"/>
  <c r="AK15" i="16"/>
  <c r="I17" i="16"/>
  <c r="AL5" i="16"/>
  <c r="L15" i="16"/>
  <c r="U15" i="16"/>
  <c r="R12" i="16"/>
  <c r="B5" i="16"/>
  <c r="D3" i="16"/>
  <c r="AR3" i="16"/>
  <c r="T12" i="16"/>
  <c r="K5" i="16"/>
  <c r="W7" i="16"/>
  <c r="G10" i="16"/>
  <c r="X9" i="16"/>
  <c r="AO6" i="16"/>
  <c r="B11" i="16"/>
  <c r="AF8" i="16"/>
  <c r="S9" i="16"/>
  <c r="O16" i="16"/>
  <c r="C12" i="16"/>
  <c r="O9" i="16"/>
  <c r="AK16" i="16"/>
  <c r="Q16" i="16"/>
  <c r="U10" i="16"/>
  <c r="X8" i="16"/>
  <c r="P6" i="16"/>
  <c r="AJ4" i="16"/>
  <c r="Y6" i="16"/>
  <c r="C10" i="16"/>
  <c r="AR4" i="16"/>
  <c r="AE3" i="16"/>
  <c r="AO13" i="16"/>
  <c r="U13" i="16"/>
  <c r="AE16" i="16"/>
  <c r="AA8" i="16"/>
  <c r="T5" i="16"/>
  <c r="X3" i="16"/>
  <c r="N15" i="16"/>
  <c r="AD17" i="16"/>
  <c r="L6" i="16"/>
  <c r="L5" i="16"/>
  <c r="O3" i="16"/>
  <c r="T23" i="16"/>
  <c r="AH20" i="16"/>
  <c r="N24" i="16"/>
  <c r="U23" i="16"/>
  <c r="AQ21" i="16"/>
  <c r="AN19" i="16"/>
  <c r="O18" i="16"/>
  <c r="AS22" i="16"/>
  <c r="O23" i="16"/>
  <c r="W24" i="16"/>
  <c r="AK23" i="16"/>
  <c r="AR21" i="16"/>
  <c r="AN20" i="16"/>
  <c r="C21" i="16"/>
  <c r="N19" i="16"/>
  <c r="AE21" i="16"/>
  <c r="AL22" i="16"/>
  <c r="AS21" i="16"/>
  <c r="L19" i="16"/>
  <c r="W20" i="16"/>
  <c r="F19" i="16"/>
  <c r="M18" i="16"/>
  <c r="T18" i="16"/>
  <c r="R20" i="16"/>
  <c r="J25" i="16"/>
  <c r="AA23" i="16"/>
  <c r="M23" i="16"/>
  <c r="AN21" i="16"/>
  <c r="W21" i="16"/>
  <c r="AE22" i="16"/>
  <c r="AM21" i="16"/>
  <c r="H23" i="16"/>
  <c r="AS19" i="16"/>
  <c r="Z13" i="16"/>
  <c r="Y13" i="16"/>
  <c r="AM15" i="16"/>
  <c r="E13" i="16"/>
  <c r="C14" i="16"/>
  <c r="T14" i="16"/>
  <c r="S15" i="16"/>
  <c r="I16" i="16"/>
  <c r="AL8" i="16"/>
  <c r="AG11" i="16"/>
  <c r="B16" i="16"/>
  <c r="D11" i="16"/>
  <c r="AF6" i="16"/>
  <c r="M11" i="16"/>
  <c r="Z15" i="16"/>
  <c r="H10" i="16"/>
  <c r="E14" i="16"/>
  <c r="C17" i="16"/>
  <c r="AH6" i="16"/>
  <c r="AM10" i="16"/>
  <c r="AJ12" i="16"/>
  <c r="M17" i="16"/>
  <c r="AP9" i="16"/>
  <c r="AO9" i="16"/>
  <c r="AA7" i="16"/>
  <c r="U9" i="16"/>
  <c r="AR6" i="16"/>
  <c r="Z16" i="16"/>
  <c r="T7" i="16"/>
  <c r="AG4" i="16"/>
  <c r="K9" i="16"/>
  <c r="AM11" i="16"/>
  <c r="E5" i="16"/>
  <c r="AI8" i="16"/>
  <c r="L7" i="16"/>
  <c r="M14" i="16"/>
  <c r="AK13" i="16"/>
  <c r="AS13" i="16"/>
  <c r="AD6" i="16"/>
  <c r="AJ16" i="16"/>
  <c r="B4" i="16"/>
  <c r="AS11" i="16"/>
  <c r="V10" i="16"/>
  <c r="AG17" i="16"/>
  <c r="AI17" i="16"/>
  <c r="R6" i="16"/>
  <c r="AQ9" i="16"/>
  <c r="G8" i="16"/>
  <c r="D4" i="16"/>
  <c r="H13" i="16"/>
  <c r="W14" i="16"/>
  <c r="S6" i="16"/>
  <c r="D10" i="16"/>
  <c r="AQ10" i="16"/>
  <c r="J17" i="16"/>
  <c r="U8" i="16"/>
  <c r="K11" i="16"/>
  <c r="R9" i="16"/>
  <c r="AR13" i="16"/>
  <c r="V5" i="16"/>
  <c r="H15" i="16"/>
  <c r="AG5" i="16"/>
  <c r="AR8" i="16"/>
  <c r="AJ3" i="16"/>
  <c r="AC3" i="16"/>
  <c r="AQ3" i="16"/>
  <c r="I6" i="16"/>
  <c r="O13" i="16"/>
  <c r="K10" i="16"/>
  <c r="AS10" i="16"/>
  <c r="AF17" i="16"/>
  <c r="P11" i="16"/>
  <c r="T3" i="16"/>
  <c r="AK5" i="16"/>
  <c r="Y12" i="16"/>
  <c r="P15" i="16"/>
  <c r="AN14" i="16"/>
  <c r="AJ14" i="16"/>
  <c r="G3" i="16"/>
  <c r="AI11" i="16"/>
  <c r="AA10" i="16"/>
  <c r="C4" i="16"/>
  <c r="O10" i="16"/>
  <c r="S12" i="16"/>
  <c r="AC9" i="16"/>
  <c r="AM16" i="16"/>
  <c r="AH17" i="16"/>
  <c r="J12" i="16"/>
  <c r="AN11" i="16"/>
  <c r="AB7" i="16"/>
  <c r="AI5" i="16"/>
  <c r="AO5" i="16"/>
  <c r="AP4" i="16"/>
  <c r="C11" i="16"/>
  <c r="X11" i="16"/>
  <c r="P22" i="16"/>
  <c r="W22" i="16"/>
  <c r="G23" i="16"/>
  <c r="AF20" i="16"/>
  <c r="Z20" i="16"/>
  <c r="AG19" i="16"/>
  <c r="N23" i="16"/>
  <c r="AK19" i="16"/>
  <c r="X25" i="16"/>
  <c r="H18" i="16"/>
  <c r="AC23" i="16"/>
  <c r="AC11" i="16"/>
  <c r="AG14" i="16"/>
  <c r="H8" i="16"/>
  <c r="U7" i="16"/>
  <c r="AQ7" i="16"/>
  <c r="H17" i="16"/>
  <c r="AD13" i="16"/>
  <c r="AQ8" i="16"/>
  <c r="Q11" i="16"/>
  <c r="AN13" i="16"/>
  <c r="AK14" i="16"/>
  <c r="AB12" i="16"/>
  <c r="AI6" i="16"/>
  <c r="K17" i="16"/>
  <c r="AJ17" i="16"/>
  <c r="S10" i="16"/>
  <c r="O4" i="16"/>
  <c r="U5" i="16"/>
  <c r="V9" i="16"/>
  <c r="S16" i="16"/>
  <c r="W5" i="16"/>
  <c r="AB5" i="16"/>
  <c r="W10" i="16"/>
  <c r="AM3" i="16"/>
  <c r="L12" i="16"/>
  <c r="Q13" i="16"/>
  <c r="AA12" i="16"/>
  <c r="AK9" i="16"/>
  <c r="AF16" i="16"/>
  <c r="E11" i="16"/>
  <c r="L10" i="16"/>
  <c r="Q6" i="16"/>
  <c r="T6" i="16"/>
  <c r="AH14" i="16"/>
  <c r="K7" i="16"/>
  <c r="F4" i="16"/>
  <c r="AJ11" i="16"/>
  <c r="F14" i="16"/>
  <c r="AP3" i="16"/>
  <c r="AJ9" i="16"/>
  <c r="K8" i="16"/>
  <c r="R11" i="16"/>
  <c r="AE6" i="16"/>
  <c r="Q5" i="16"/>
  <c r="Z6" i="16"/>
  <c r="AL14" i="16"/>
  <c r="F12" i="16"/>
  <c r="AN10" i="16"/>
  <c r="R7" i="16"/>
  <c r="I5" i="16"/>
  <c r="AC12" i="16"/>
  <c r="AN9" i="16"/>
  <c r="R4" i="16"/>
  <c r="M4" i="16"/>
  <c r="AQ14" i="16"/>
  <c r="AS7" i="16"/>
  <c r="S13" i="16"/>
  <c r="N13" i="16"/>
  <c r="W13" i="16"/>
  <c r="S7" i="16"/>
  <c r="AG16" i="16"/>
  <c r="F15" i="16"/>
  <c r="P9" i="16"/>
  <c r="W11" i="16"/>
  <c r="D5" i="16"/>
  <c r="B9" i="16"/>
  <c r="AS5" i="16"/>
  <c r="K4" i="16"/>
  <c r="AP13" i="16"/>
  <c r="W15" i="16"/>
  <c r="S4" i="16"/>
  <c r="AN16" i="16"/>
  <c r="C16" i="16"/>
  <c r="AA3" i="16"/>
  <c r="S17" i="16"/>
  <c r="M10" i="16"/>
  <c r="Q14" i="16"/>
  <c r="X13" i="16"/>
  <c r="P16" i="16"/>
  <c r="AE4" i="16"/>
  <c r="AO7" i="16"/>
  <c r="AF11" i="16"/>
  <c r="M16" i="16"/>
  <c r="AN6" i="16"/>
  <c r="AA11" i="16"/>
  <c r="B7" i="16"/>
  <c r="AO12" i="16"/>
  <c r="W3" i="16"/>
  <c r="AI12" i="16"/>
  <c r="AL16" i="16"/>
  <c r="AE9" i="16"/>
  <c r="AQ4" i="16"/>
  <c r="E12" i="16"/>
  <c r="AP16" i="16"/>
  <c r="X6" i="16"/>
  <c r="V3" i="16"/>
  <c r="T9" i="16"/>
  <c r="AB9" i="16"/>
  <c r="AB8" i="16"/>
  <c r="AK3" i="16"/>
  <c r="S5" i="16"/>
  <c r="Z14" i="16"/>
  <c r="AN12" i="16"/>
  <c r="M5" i="16"/>
  <c r="Z7" i="16"/>
  <c r="F8" i="16"/>
  <c r="AL11" i="16"/>
  <c r="AS6" i="16"/>
  <c r="N5" i="16"/>
  <c r="AJ8" i="16"/>
</calcChain>
</file>

<file path=xl/sharedStrings.xml><?xml version="1.0" encoding="utf-8"?>
<sst xmlns="http://schemas.openxmlformats.org/spreadsheetml/2006/main" count="1869" uniqueCount="189">
  <si>
    <t>Form</t>
  </si>
  <si>
    <t>Question</t>
  </si>
  <si>
    <t>Cost Savings</t>
  </si>
  <si>
    <t>Injury Prevention</t>
  </si>
  <si>
    <t>Emission Reduction</t>
  </si>
  <si>
    <t>DV</t>
  </si>
  <si>
    <t xml:space="preserve">Investing 5% of your annual income on a very speculative stock. </t>
  </si>
  <si>
    <t>Arguing with a friend about an issue on which they have a very different opinion.</t>
  </si>
  <si>
    <t>Approaching your boss to ask for a raise.</t>
  </si>
  <si>
    <t>Investing 5% of your annual income in a conservative stock.</t>
  </si>
  <si>
    <t>Taking a job that you enjoy over one that is prestigious but less enjoyable.</t>
  </si>
  <si>
    <t>Investing 10% of your annual income in government bonds (treasury bills).</t>
  </si>
  <si>
    <t>Defending an unpopular issue that you believe in at a social occasion.</t>
  </si>
  <si>
    <t>Betting a day’s income on a high stakes poker game.</t>
  </si>
  <si>
    <t>AVERAGE</t>
  </si>
  <si>
    <t>Preventing pollution, conserving natural resources</t>
  </si>
  <si>
    <t>Sense of belonging, feeling that others care about me</t>
  </si>
  <si>
    <t>Equality, equal opportunity for all</t>
  </si>
  <si>
    <t>Honoring parents and elders, showing respect</t>
  </si>
  <si>
    <t xml:space="preserve">Unity with nature, fitting into nature </t>
  </si>
  <si>
    <t>Influential, having an impact on people and events</t>
  </si>
  <si>
    <t>A world of peace, free of war and conflict</t>
  </si>
  <si>
    <t>Authority, the right to lead or command</t>
  </si>
  <si>
    <t>Family security, safety for loved ones</t>
  </si>
  <si>
    <t>Social justice, correcting injustices, care for the weak</t>
  </si>
  <si>
    <t>Wealth, material possessions, money</t>
  </si>
  <si>
    <t>Honesty, genuine, sincerity</t>
  </si>
  <si>
    <t xml:space="preserve">Helpfulness, working for the welfare of others </t>
  </si>
  <si>
    <t>Read each statement and think about how much the statement is true of you. Choose the answer that seems best for you. There are no right or wrong answers</t>
  </si>
  <si>
    <t>In general, I am focused on preventing negative events in my life.</t>
  </si>
  <si>
    <t>I am anxious that I will fall short of my responsibilities and obligations.</t>
  </si>
  <si>
    <t>I frequently imagine how I will achieve my hopes and aspirations.</t>
  </si>
  <si>
    <t>I often think about the person I am afraid I might become in the future.</t>
  </si>
  <si>
    <t>I often think about the person I would ideally like to be in the future</t>
  </si>
  <si>
    <t>Gender</t>
  </si>
  <si>
    <t>male</t>
  </si>
  <si>
    <t>I typically focus on the success I hope to achieve in the future</t>
  </si>
  <si>
    <t>Age</t>
  </si>
  <si>
    <t>26-35</t>
  </si>
  <si>
    <t>I often worry that I will fail to accomplish my academic goals</t>
  </si>
  <si>
    <t>Function</t>
  </si>
  <si>
    <t>other</t>
  </si>
  <si>
    <t>I often think about how I will achieve academic success</t>
  </si>
  <si>
    <t>Industry</t>
  </si>
  <si>
    <t>I often imagine myself experiencing bad things that I fear might happen to me</t>
  </si>
  <si>
    <t>Experience</t>
  </si>
  <si>
    <t>1-5yrs</t>
  </si>
  <si>
    <t>I frequently think about how I can prevent failures in my life.</t>
  </si>
  <si>
    <t>Size</t>
  </si>
  <si>
    <t>I am more oriented toward preventing losses than I am toward achieving gains</t>
  </si>
  <si>
    <t>Position</t>
  </si>
  <si>
    <t>My major goal in school right now is to achieve my academic ambitions</t>
  </si>
  <si>
    <t>My major goal in school right now is to avoid becoming an academic failure.</t>
  </si>
  <si>
    <t>Being people oriented</t>
  </si>
  <si>
    <t>I see myself as someone who is primarily striving to reach my “ideal self”—to fulfill my hopes, wishes, and aspirations.</t>
  </si>
  <si>
    <t>fairness</t>
  </si>
  <si>
    <t>I see myself as someone who is primarily striving to become the self I “ought” to be—to fulfill my duties, responsibilities, and obligations.</t>
  </si>
  <si>
    <t>respect for rights of individuals</t>
  </si>
  <si>
    <t>In general, I am focused on achieving positive outcomes in my life.</t>
  </si>
  <si>
    <t>being supportive</t>
  </si>
  <si>
    <t>I often imagine myself experiencing good things that I hope will happen to me.</t>
  </si>
  <si>
    <t>the desire to be a good citizen</t>
  </si>
  <si>
    <t>Overall, I am more oriented toward achieving success than preventing failure</t>
  </si>
  <si>
    <t>PREVENTION AVERAGE</t>
  </si>
  <si>
    <t>PROMOTION AVERAGE</t>
  </si>
  <si>
    <t>PROMOTION - PREVENTION</t>
  </si>
  <si>
    <t>T = 1, F = 0</t>
  </si>
  <si>
    <t>T/F</t>
  </si>
  <si>
    <t>angry with supplier</t>
  </si>
  <si>
    <t>coworker listener</t>
  </si>
  <si>
    <t>tell off coworrker</t>
  </si>
  <si>
    <t>coworkers admit mistake</t>
  </si>
  <si>
    <t>work hard</t>
  </si>
  <si>
    <t>TOTAL</t>
  </si>
  <si>
    <t>B</t>
  </si>
  <si>
    <t>anal</t>
  </si>
  <si>
    <t>far above</t>
  </si>
  <si>
    <t>sup</t>
  </si>
  <si>
    <t>ops</t>
  </si>
  <si>
    <t>con goods</t>
  </si>
  <si>
    <t>6-10yrs</t>
  </si>
  <si>
    <t>somewhat above</t>
  </si>
  <si>
    <t>pow</t>
  </si>
  <si>
    <t>below avg</t>
  </si>
  <si>
    <t>.</t>
  </si>
  <si>
    <t>elec</t>
  </si>
  <si>
    <t>man</t>
  </si>
  <si>
    <t>anl/ops</t>
  </si>
  <si>
    <t>somewhat below</t>
  </si>
  <si>
    <t>non sup</t>
  </si>
  <si>
    <t>&lt;25yrs</t>
  </si>
  <si>
    <t>log</t>
  </si>
  <si>
    <t>female</t>
  </si>
  <si>
    <t>pur</t>
  </si>
  <si>
    <t>ind</t>
  </si>
  <si>
    <t>avg</t>
  </si>
  <si>
    <t>11-15yrs</t>
  </si>
  <si>
    <t>health</t>
  </si>
  <si>
    <t>&lt;1yr</t>
  </si>
  <si>
    <t>far below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</si>
  <si>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</si>
  <si>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</si>
  <si>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</si>
  <si>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</si>
  <si>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</si>
  <si>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</si>
  <si>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</si>
  <si>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</si>
  <si>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</si>
  <si>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</si>
  <si>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</si>
  <si>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</si>
  <si>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</si>
  <si>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</si>
  <si>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</si>
  <si>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</si>
  <si>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</si>
  <si>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</si>
  <si>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</si>
  <si>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</si>
  <si>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</si>
  <si>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</si>
  <si>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</si>
  <si>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</si>
  <si>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</si>
  <si>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</si>
  <si>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</si>
  <si>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</si>
  <si>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</si>
  <si>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</si>
  <si>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i11</t>
  </si>
  <si>
    <t>j26</t>
  </si>
  <si>
    <t>k26</t>
  </si>
  <si>
    <t>j47</t>
  </si>
  <si>
    <t>j48</t>
  </si>
  <si>
    <t>c47</t>
  </si>
  <si>
    <t>c57</t>
  </si>
  <si>
    <t>c34</t>
  </si>
  <si>
    <t>c35</t>
  </si>
  <si>
    <t>c36</t>
  </si>
  <si>
    <t>c37</t>
  </si>
  <si>
    <t>c38</t>
  </si>
  <si>
    <t>c39</t>
  </si>
  <si>
    <t>c40</t>
  </si>
  <si>
    <t>risk</t>
  </si>
  <si>
    <t>ego</t>
  </si>
  <si>
    <t>alt</t>
  </si>
  <si>
    <t>prev</t>
  </si>
  <si>
    <t>pro</t>
  </si>
  <si>
    <t>org</t>
  </si>
  <si>
    <t>t/f</t>
  </si>
  <si>
    <t>sex</t>
  </si>
  <si>
    <t>age</t>
  </si>
  <si>
    <t>func</t>
  </si>
  <si>
    <t>exp</t>
  </si>
  <si>
    <t>size</t>
  </si>
  <si>
    <t>pos</t>
  </si>
  <si>
    <t>BB1</t>
  </si>
  <si>
    <t>BB2</t>
  </si>
  <si>
    <t>BB3</t>
  </si>
  <si>
    <t>BB4</t>
  </si>
  <si>
    <t>BB5</t>
  </si>
  <si>
    <t>BB6</t>
  </si>
  <si>
    <t>BB7</t>
  </si>
  <si>
    <t>BB8</t>
  </si>
  <si>
    <t>BB9</t>
  </si>
  <si>
    <t>BB10</t>
  </si>
  <si>
    <t>BB11</t>
  </si>
  <si>
    <t>BB12</t>
  </si>
  <si>
    <t>BB14</t>
  </si>
  <si>
    <t>BB13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</si>
  <si>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</si>
  <si>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</si>
  <si>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</si>
  <si>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</si>
  <si>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</si>
  <si>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</si>
  <si>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</si>
  <si>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</si>
  <si>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</si>
  <si>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oth</t>
  </si>
  <si>
    <t>con</t>
  </si>
  <si>
    <t>non-sup</t>
  </si>
  <si>
    <t>below</t>
  </si>
  <si>
    <t>reverse coded?</t>
  </si>
  <si>
    <t>36-45</t>
  </si>
  <si>
    <t>dir</t>
  </si>
  <si>
    <t>sales</t>
  </si>
  <si>
    <t>helath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</si>
</sst>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0" fillId="2" borderId="1" xfId="0" applyFill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0" xfId="0" applyFont="1"/>
    <xf numFmtId="0" fontId="0" fillId="3" borderId="1" xfId="0" applyFill="1" applyBorder="1"/>
    <xf numFmtId="0" fontId="0" fillId="4" borderId="1" xfId="0" applyFill="1" applyBorder="1"/>
    <xf numFmtId="0" fontId="2" fillId="0" borderId="6" xfId="0" applyFont="1" applyFill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6" fontId="0" fillId="0" borderId="1" xfId="0" applyNumberFormat="1" applyBorder="1"/>
    <xf numFmtId="0" fontId="0" fillId="0" borderId="1" xfId="0" applyBorder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7" xfId="0" applyFont="1" applyFill="1" applyBorder="1" applyAlignment="1">
      <alignment shrinkToFit="1"/>
    </xf>
    <xf numFmtId="0" fontId="4" fillId="0" borderId="7" xfId="0" applyFont="1" applyFill="1" applyBorder="1" applyAlignment="1">
      <alignment horizontal="left" wrapText="1"/>
    </xf>
    <xf numFmtId="2" fontId="1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2" fontId="0" fillId="0" borderId="0" xfId="0" applyNumberFormat="1"/>
    <xf numFmtId="0" fontId="5" fillId="0" borderId="0" xfId="0" applyFont="1" applyFill="1" applyBorder="1" applyAlignment="1">
      <alignment shrinkToFit="1"/>
    </xf>
    <xf numFmtId="0" fontId="5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0" fillId="0" borderId="8" xfId="0" applyBorder="1"/>
    <xf numFmtId="0" fontId="5" fillId="0" borderId="5" xfId="0" applyFont="1" applyFill="1" applyBorder="1" applyAlignment="1">
      <alignment horizontal="left" wrapText="1"/>
    </xf>
    <xf numFmtId="0" fontId="1" fillId="0" borderId="9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1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0" fontId="1" fillId="5" borderId="0" xfId="0" applyFont="1" applyFill="1"/>
  </cellXfs>
  <cellStyles count="1">
    <cellStyle name="Normal" xfId="0" builtinId="0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workbookViewId="0">
      <selection activeCell="A17" sqref="A17:AT25"/>
    </sheetView>
  </sheetViews>
  <sheetFormatPr defaultRowHeight="15" x14ac:dyDescent="0.25"/>
  <sheetData>
    <row r="1" spans="1:46" x14ac:dyDescent="0.25">
      <c r="A1" s="32"/>
      <c r="B1" s="32" t="s">
        <v>100</v>
      </c>
      <c r="C1" s="32" t="s">
        <v>101</v>
      </c>
      <c r="D1" s="32" t="s">
        <v>102</v>
      </c>
      <c r="E1" s="32" t="s">
        <v>103</v>
      </c>
      <c r="F1" s="32" t="s">
        <v>104</v>
      </c>
      <c r="G1" s="32" t="s">
        <v>105</v>
      </c>
      <c r="H1" s="32" t="s">
        <v>106</v>
      </c>
      <c r="I1" s="32" t="s">
        <v>107</v>
      </c>
      <c r="J1" s="32" t="s">
        <v>108</v>
      </c>
      <c r="K1" s="32" t="s">
        <v>109</v>
      </c>
      <c r="L1" s="32" t="s">
        <v>110</v>
      </c>
      <c r="M1" s="32" t="s">
        <v>111</v>
      </c>
      <c r="N1" s="32" t="s">
        <v>112</v>
      </c>
      <c r="O1" s="32" t="s">
        <v>113</v>
      </c>
      <c r="P1" s="32" t="s">
        <v>114</v>
      </c>
      <c r="Q1" s="32" t="s">
        <v>115</v>
      </c>
      <c r="R1" s="32" t="s">
        <v>116</v>
      </c>
      <c r="S1" s="32" t="s">
        <v>117</v>
      </c>
      <c r="T1" s="32" t="s">
        <v>118</v>
      </c>
      <c r="U1" s="32" t="s">
        <v>119</v>
      </c>
      <c r="V1" s="32" t="s">
        <v>120</v>
      </c>
      <c r="W1" s="32" t="s">
        <v>121</v>
      </c>
      <c r="X1" s="32" t="s">
        <v>122</v>
      </c>
      <c r="Y1" s="32" t="s">
        <v>123</v>
      </c>
      <c r="Z1" s="32" t="s">
        <v>124</v>
      </c>
      <c r="AA1" s="32" t="s">
        <v>125</v>
      </c>
      <c r="AB1" s="32" t="s">
        <v>126</v>
      </c>
      <c r="AC1" s="32" t="s">
        <v>127</v>
      </c>
      <c r="AD1" s="32" t="s">
        <v>128</v>
      </c>
      <c r="AE1" s="32" t="s">
        <v>129</v>
      </c>
      <c r="AF1" s="32" t="s">
        <v>130</v>
      </c>
      <c r="AG1" s="32" t="s">
        <v>131</v>
      </c>
      <c r="AH1" s="32" t="s">
        <v>132</v>
      </c>
      <c r="AI1" s="32" t="s">
        <v>133</v>
      </c>
      <c r="AJ1" s="32" t="s">
        <v>134</v>
      </c>
      <c r="AK1" s="32" t="s">
        <v>135</v>
      </c>
      <c r="AL1" s="32" t="s">
        <v>136</v>
      </c>
      <c r="AM1" s="32" t="s">
        <v>137</v>
      </c>
      <c r="AN1" s="32" t="s">
        <v>138</v>
      </c>
      <c r="AO1" s="32" t="s">
        <v>139</v>
      </c>
      <c r="AP1" s="32" t="s">
        <v>140</v>
      </c>
      <c r="AQ1" s="32" t="s">
        <v>141</v>
      </c>
      <c r="AR1" s="32" t="s">
        <v>142</v>
      </c>
      <c r="AS1" s="32" t="s">
        <v>143</v>
      </c>
      <c r="AT1" s="32"/>
    </row>
    <row r="2" spans="1:4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 t="s">
        <v>144</v>
      </c>
      <c r="AG2" s="32" t="s">
        <v>145</v>
      </c>
      <c r="AH2" s="32" t="s">
        <v>146</v>
      </c>
      <c r="AI2" s="32" t="s">
        <v>147</v>
      </c>
      <c r="AJ2" s="32" t="s">
        <v>148</v>
      </c>
      <c r="AK2" s="32" t="s">
        <v>149</v>
      </c>
      <c r="AL2" s="32" t="s">
        <v>150</v>
      </c>
      <c r="AM2" s="32" t="s">
        <v>151</v>
      </c>
      <c r="AN2" s="32" t="s">
        <v>152</v>
      </c>
      <c r="AO2" s="32" t="s">
        <v>153</v>
      </c>
      <c r="AP2" s="32" t="s">
        <v>94</v>
      </c>
      <c r="AQ2" s="32" t="s">
        <v>154</v>
      </c>
      <c r="AR2" s="32" t="s">
        <v>155</v>
      </c>
      <c r="AS2" s="32" t="s">
        <v>156</v>
      </c>
      <c r="AT2" s="32"/>
    </row>
    <row r="3" spans="1:46" x14ac:dyDescent="0.25">
      <c r="A3" s="33" t="s">
        <v>157</v>
      </c>
      <c r="B3" s="34">
        <f ca="1">INDIRECT($A3&amp;"!"&amp;B$1)</f>
        <v>6</v>
      </c>
      <c r="C3" s="34">
        <f t="shared" ref="C3:AE3" ca="1" si="0">INDIRECT($A3&amp;"!"&amp;C$1)</f>
        <v>2</v>
      </c>
      <c r="D3" s="34">
        <f t="shared" ca="1" si="0"/>
        <v>3</v>
      </c>
      <c r="E3" s="34">
        <f t="shared" ca="1" si="0"/>
        <v>4</v>
      </c>
      <c r="F3" s="34">
        <f t="shared" ca="1" si="0"/>
        <v>5</v>
      </c>
      <c r="G3" s="34">
        <f t="shared" ca="1" si="0"/>
        <v>3</v>
      </c>
      <c r="H3" s="34">
        <f t="shared" ca="1" si="0"/>
        <v>6</v>
      </c>
      <c r="I3" s="34">
        <f t="shared" ca="1" si="0"/>
        <v>4</v>
      </c>
      <c r="J3" s="34">
        <f t="shared" ca="1" si="0"/>
        <v>1</v>
      </c>
      <c r="K3" s="34">
        <f t="shared" ca="1" si="0"/>
        <v>5</v>
      </c>
      <c r="L3" s="34">
        <f t="shared" ca="1" si="0"/>
        <v>2</v>
      </c>
      <c r="M3" s="34">
        <f t="shared" ca="1" si="0"/>
        <v>3</v>
      </c>
      <c r="N3" s="34">
        <f t="shared" ca="1" si="0"/>
        <v>2</v>
      </c>
      <c r="O3" s="34">
        <f t="shared" ca="1" si="0"/>
        <v>2</v>
      </c>
      <c r="P3" s="34">
        <f t="shared" ca="1" si="0"/>
        <v>2</v>
      </c>
      <c r="Q3" s="34">
        <f t="shared" ca="1" si="0"/>
        <v>4</v>
      </c>
      <c r="R3" s="34">
        <f t="shared" ca="1" si="0"/>
        <v>5</v>
      </c>
      <c r="S3" s="34">
        <f t="shared" ca="1" si="0"/>
        <v>5</v>
      </c>
      <c r="T3" s="34">
        <f t="shared" ca="1" si="0"/>
        <v>1</v>
      </c>
      <c r="U3" s="34">
        <f t="shared" ca="1" si="0"/>
        <v>6</v>
      </c>
      <c r="V3" s="34">
        <f t="shared" ca="1" si="0"/>
        <v>4</v>
      </c>
      <c r="W3" s="34">
        <f t="shared" ca="1" si="0"/>
        <v>3</v>
      </c>
      <c r="X3" s="34">
        <f t="shared" ca="1" si="0"/>
        <v>6</v>
      </c>
      <c r="Y3" s="34">
        <f t="shared" ca="1" si="0"/>
        <v>5</v>
      </c>
      <c r="Z3" s="34">
        <f t="shared" ca="1" si="0"/>
        <v>7</v>
      </c>
      <c r="AA3" s="34">
        <f t="shared" ca="1" si="0"/>
        <v>1</v>
      </c>
      <c r="AB3" s="34">
        <f t="shared" ca="1" si="0"/>
        <v>2</v>
      </c>
      <c r="AC3" s="34">
        <f t="shared" ca="1" si="0"/>
        <v>2</v>
      </c>
      <c r="AD3" s="34">
        <f t="shared" ca="1" si="0"/>
        <v>3</v>
      </c>
      <c r="AE3" s="34">
        <f t="shared" ca="1" si="0"/>
        <v>5</v>
      </c>
      <c r="AF3" s="35">
        <f ca="1">INDIRECT($A3&amp;"!"&amp;AF$1)</f>
        <v>5.75</v>
      </c>
      <c r="AG3" s="35">
        <f t="shared" ref="AG3:AS18" ca="1" si="1">INDIRECT($A3&amp;"!"&amp;AG$1)</f>
        <v>4.333333333333333</v>
      </c>
      <c r="AH3" s="35">
        <f t="shared" ca="1" si="1"/>
        <v>4</v>
      </c>
      <c r="AI3" s="35">
        <f t="shared" ca="1" si="1"/>
        <v>2.5555555555555554</v>
      </c>
      <c r="AJ3" s="35">
        <f t="shared" ca="1" si="1"/>
        <v>5.125</v>
      </c>
      <c r="AK3" s="35">
        <f t="shared" ca="1" si="1"/>
        <v>6.25</v>
      </c>
      <c r="AL3" s="35">
        <f t="shared" ca="1" si="1"/>
        <v>2</v>
      </c>
      <c r="AM3" s="35" t="str">
        <f t="shared" ca="1" si="1"/>
        <v>male</v>
      </c>
      <c r="AN3" s="36" t="str">
        <f t="shared" ca="1" si="1"/>
        <v>26-35</v>
      </c>
      <c r="AO3" s="36" t="str">
        <f t="shared" ca="1" si="1"/>
        <v>anal</v>
      </c>
      <c r="AP3" s="36" t="str">
        <f t="shared" ca="1" si="1"/>
        <v>other</v>
      </c>
      <c r="AQ3" s="36" t="str">
        <f t="shared" ca="1" si="1"/>
        <v>1-5yrs</v>
      </c>
      <c r="AR3" s="36" t="str">
        <f t="shared" ca="1" si="1"/>
        <v>far above</v>
      </c>
      <c r="AS3" s="36" t="str">
        <f t="shared" ca="1" si="1"/>
        <v>sup</v>
      </c>
      <c r="AT3" s="33" t="s">
        <v>157</v>
      </c>
    </row>
    <row r="4" spans="1:46" x14ac:dyDescent="0.25">
      <c r="A4" s="32" t="s">
        <v>158</v>
      </c>
      <c r="B4" s="34">
        <f t="shared" ref="B4:AE12" ca="1" si="2">INDIRECT($A4&amp;"!"&amp;B$1)</f>
        <v>7</v>
      </c>
      <c r="C4" s="34">
        <f t="shared" ca="1" si="2"/>
        <v>4</v>
      </c>
      <c r="D4" s="34">
        <f t="shared" ca="1" si="2"/>
        <v>4</v>
      </c>
      <c r="E4" s="34">
        <f t="shared" ca="1" si="2"/>
        <v>6</v>
      </c>
      <c r="F4" s="34">
        <f t="shared" ca="1" si="2"/>
        <v>5</v>
      </c>
      <c r="G4" s="34">
        <f t="shared" ca="1" si="2"/>
        <v>4</v>
      </c>
      <c r="H4" s="34">
        <f t="shared" ca="1" si="2"/>
        <v>5</v>
      </c>
      <c r="I4" s="34">
        <f t="shared" ca="1" si="2"/>
        <v>2</v>
      </c>
      <c r="J4" s="34">
        <f t="shared" ca="1" si="2"/>
        <v>1</v>
      </c>
      <c r="K4" s="34">
        <f t="shared" ca="1" si="2"/>
        <v>6</v>
      </c>
      <c r="L4" s="34">
        <f t="shared" ca="1" si="2"/>
        <v>3</v>
      </c>
      <c r="M4" s="34">
        <f t="shared" ca="1" si="2"/>
        <v>3</v>
      </c>
      <c r="N4" s="34">
        <f t="shared" ca="1" si="2"/>
        <v>2</v>
      </c>
      <c r="O4" s="34">
        <f t="shared" ca="1" si="2"/>
        <v>2</v>
      </c>
      <c r="P4" s="34">
        <f t="shared" ca="1" si="2"/>
        <v>3</v>
      </c>
      <c r="Q4" s="34">
        <f t="shared" ca="1" si="2"/>
        <v>2</v>
      </c>
      <c r="R4" s="34">
        <f t="shared" ca="1" si="2"/>
        <v>4</v>
      </c>
      <c r="S4" s="34">
        <f t="shared" ca="1" si="2"/>
        <v>4</v>
      </c>
      <c r="T4" s="34">
        <f t="shared" ca="1" si="2"/>
        <v>1</v>
      </c>
      <c r="U4" s="34">
        <f t="shared" ca="1" si="2"/>
        <v>5</v>
      </c>
      <c r="V4" s="34">
        <f t="shared" ca="1" si="2"/>
        <v>4</v>
      </c>
      <c r="W4" s="34">
        <f t="shared" ca="1" si="2"/>
        <v>3</v>
      </c>
      <c r="X4" s="34">
        <f t="shared" ca="1" si="2"/>
        <v>6</v>
      </c>
      <c r="Y4" s="34">
        <f t="shared" ca="1" si="2"/>
        <v>5</v>
      </c>
      <c r="Z4" s="34">
        <f t="shared" ca="1" si="2"/>
        <v>7</v>
      </c>
      <c r="AA4" s="34">
        <f t="shared" ca="1" si="2"/>
        <v>3</v>
      </c>
      <c r="AB4" s="34">
        <f t="shared" ca="1" si="2"/>
        <v>3</v>
      </c>
      <c r="AC4" s="34">
        <f t="shared" ca="1" si="2"/>
        <v>3</v>
      </c>
      <c r="AD4" s="34">
        <f t="shared" ca="1" si="2"/>
        <v>4</v>
      </c>
      <c r="AE4" s="34">
        <f t="shared" ca="1" si="2"/>
        <v>4</v>
      </c>
      <c r="AF4" s="35">
        <f ca="1">INDIRECT($A4&amp;"!"&amp;AF$1)</f>
        <v>4.375</v>
      </c>
      <c r="AG4" s="35">
        <f t="shared" ca="1" si="1"/>
        <v>5.666666666666667</v>
      </c>
      <c r="AH4" s="35">
        <f t="shared" ca="1" si="1"/>
        <v>6.25</v>
      </c>
      <c r="AI4" s="35">
        <f t="shared" ca="1" si="1"/>
        <v>5.5555555555555554</v>
      </c>
      <c r="AJ4" s="35">
        <f t="shared" ca="1" si="1"/>
        <v>6</v>
      </c>
      <c r="AK4" s="35">
        <f t="shared" ca="1" si="1"/>
        <v>5.5</v>
      </c>
      <c r="AL4" s="35">
        <f t="shared" ca="1" si="1"/>
        <v>0</v>
      </c>
      <c r="AM4" s="35" t="str">
        <f t="shared" ca="1" si="1"/>
        <v>male</v>
      </c>
      <c r="AN4" s="36" t="str">
        <f t="shared" ca="1" si="1"/>
        <v>26-35</v>
      </c>
      <c r="AO4" s="36" t="str">
        <f t="shared" ca="1" si="1"/>
        <v>ops</v>
      </c>
      <c r="AP4" s="36" t="str">
        <f t="shared" ca="1" si="1"/>
        <v>con goods</v>
      </c>
      <c r="AQ4" s="36" t="str">
        <f t="shared" ca="1" si="1"/>
        <v>6-10yrs</v>
      </c>
      <c r="AR4" s="36" t="str">
        <f t="shared" ca="1" si="1"/>
        <v>somewhat above</v>
      </c>
      <c r="AS4" s="36" t="str">
        <f t="shared" ca="1" si="1"/>
        <v>sup</v>
      </c>
      <c r="AT4" s="32" t="s">
        <v>158</v>
      </c>
    </row>
    <row r="5" spans="1:46" x14ac:dyDescent="0.25">
      <c r="A5" s="32" t="s">
        <v>159</v>
      </c>
      <c r="B5" s="34">
        <f t="shared" ca="1" si="2"/>
        <v>6</v>
      </c>
      <c r="C5" s="34">
        <f t="shared" ca="1" si="2"/>
        <v>2</v>
      </c>
      <c r="D5" s="34">
        <f t="shared" ca="1" si="2"/>
        <v>3</v>
      </c>
      <c r="E5" s="34">
        <f t="shared" ca="1" si="2"/>
        <v>2</v>
      </c>
      <c r="F5" s="34">
        <f t="shared" ca="1" si="2"/>
        <v>4</v>
      </c>
      <c r="G5" s="34">
        <f t="shared" ca="1" si="2"/>
        <v>2</v>
      </c>
      <c r="H5" s="34">
        <f t="shared" ca="1" si="2"/>
        <v>4</v>
      </c>
      <c r="I5" s="34">
        <f t="shared" ca="1" si="2"/>
        <v>3</v>
      </c>
      <c r="J5" s="34">
        <f t="shared" ca="1" si="2"/>
        <v>2</v>
      </c>
      <c r="K5" s="34">
        <f t="shared" ca="1" si="2"/>
        <v>4</v>
      </c>
      <c r="L5" s="34">
        <f t="shared" ca="1" si="2"/>
        <v>2</v>
      </c>
      <c r="M5" s="34">
        <f t="shared" ca="1" si="2"/>
        <v>2</v>
      </c>
      <c r="N5" s="34">
        <f t="shared" ca="1" si="2"/>
        <v>1</v>
      </c>
      <c r="O5" s="34">
        <f t="shared" ca="1" si="2"/>
        <v>2</v>
      </c>
      <c r="P5" s="34">
        <f t="shared" ca="1" si="2"/>
        <v>2</v>
      </c>
      <c r="Q5" s="34">
        <f t="shared" ca="1" si="2"/>
        <v>4</v>
      </c>
      <c r="R5" s="34">
        <f t="shared" ca="1" si="2"/>
        <v>5</v>
      </c>
      <c r="S5" s="34">
        <f t="shared" ca="1" si="2"/>
        <v>3</v>
      </c>
      <c r="T5" s="34">
        <f t="shared" ca="1" si="2"/>
        <v>1</v>
      </c>
      <c r="U5" s="34">
        <f t="shared" ca="1" si="2"/>
        <v>3</v>
      </c>
      <c r="V5" s="34">
        <f t="shared" ca="1" si="2"/>
        <v>3</v>
      </c>
      <c r="W5" s="34">
        <f t="shared" ca="1" si="2"/>
        <v>4</v>
      </c>
      <c r="X5" s="34">
        <f t="shared" ca="1" si="2"/>
        <v>6</v>
      </c>
      <c r="Y5" s="34">
        <f t="shared" ca="1" si="2"/>
        <v>3</v>
      </c>
      <c r="Z5" s="34">
        <f t="shared" ca="1" si="2"/>
        <v>7</v>
      </c>
      <c r="AA5" s="34">
        <f t="shared" ca="1" si="2"/>
        <v>1</v>
      </c>
      <c r="AB5" s="34">
        <f t="shared" ca="1" si="2"/>
        <v>2</v>
      </c>
      <c r="AC5" s="34">
        <f t="shared" ca="1" si="2"/>
        <v>2</v>
      </c>
      <c r="AD5" s="34">
        <f t="shared" ca="1" si="2"/>
        <v>3</v>
      </c>
      <c r="AE5" s="34">
        <f t="shared" ca="1" si="2"/>
        <v>2</v>
      </c>
      <c r="AF5" s="35">
        <f ca="1">INDIRECT($A5&amp;"!"&amp;AF$1)</f>
        <v>4.125</v>
      </c>
      <c r="AG5" s="35">
        <f t="shared" ca="1" si="1"/>
        <v>4.666666666666667</v>
      </c>
      <c r="AH5" s="35">
        <f t="shared" ca="1" si="1"/>
        <v>5.5</v>
      </c>
      <c r="AI5" s="35">
        <f t="shared" ca="1" si="1"/>
        <v>4.2222222222222223</v>
      </c>
      <c r="AJ5" s="35">
        <f t="shared" ca="1" si="1"/>
        <v>5.5</v>
      </c>
      <c r="AK5" s="35">
        <f t="shared" ca="1" si="1"/>
        <v>5.5</v>
      </c>
      <c r="AL5" s="35">
        <f t="shared" ca="1" si="1"/>
        <v>0</v>
      </c>
      <c r="AM5" s="35" t="str">
        <f t="shared" ca="1" si="1"/>
        <v>male</v>
      </c>
      <c r="AN5" s="36" t="str">
        <f t="shared" ca="1" si="1"/>
        <v>26-35</v>
      </c>
      <c r="AO5" s="36" t="str">
        <f t="shared" ca="1" si="1"/>
        <v>ops</v>
      </c>
      <c r="AP5" s="36" t="str">
        <f t="shared" ca="1" si="1"/>
        <v>pow</v>
      </c>
      <c r="AQ5" s="36" t="str">
        <f t="shared" ca="1" si="1"/>
        <v>1-5yrs</v>
      </c>
      <c r="AR5" s="36" t="str">
        <f t="shared" ca="1" si="1"/>
        <v>below avg</v>
      </c>
      <c r="AS5" s="36" t="str">
        <f t="shared" ca="1" si="1"/>
        <v>sup</v>
      </c>
      <c r="AT5" s="32" t="s">
        <v>159</v>
      </c>
    </row>
    <row r="6" spans="1:46" x14ac:dyDescent="0.25">
      <c r="A6" s="33" t="s">
        <v>160</v>
      </c>
      <c r="B6" s="34">
        <f t="shared" ca="1" si="2"/>
        <v>5</v>
      </c>
      <c r="C6" s="34">
        <f t="shared" ca="1" si="2"/>
        <v>2</v>
      </c>
      <c r="D6" s="34">
        <f t="shared" ca="1" si="2"/>
        <v>2</v>
      </c>
      <c r="E6" s="34">
        <f t="shared" ca="1" si="2"/>
        <v>6</v>
      </c>
      <c r="F6" s="34">
        <f t="shared" ca="1" si="2"/>
        <v>6</v>
      </c>
      <c r="G6" s="34">
        <f t="shared" ca="1" si="2"/>
        <v>5</v>
      </c>
      <c r="H6" s="34">
        <f t="shared" ca="1" si="2"/>
        <v>7</v>
      </c>
      <c r="I6" s="34">
        <f t="shared" ca="1" si="2"/>
        <v>2</v>
      </c>
      <c r="J6" s="34">
        <f t="shared" ca="1" si="2"/>
        <v>2</v>
      </c>
      <c r="K6" s="34">
        <f t="shared" ca="1" si="2"/>
        <v>5</v>
      </c>
      <c r="L6" s="34">
        <f t="shared" ca="1" si="2"/>
        <v>7</v>
      </c>
      <c r="M6" s="34">
        <f t="shared" ca="1" si="2"/>
        <v>5</v>
      </c>
      <c r="N6" s="34">
        <f t="shared" ca="1" si="2"/>
        <v>2</v>
      </c>
      <c r="O6" s="34">
        <f t="shared" ca="1" si="2"/>
        <v>1</v>
      </c>
      <c r="P6" s="34">
        <f t="shared" ca="1" si="2"/>
        <v>2</v>
      </c>
      <c r="Q6" s="34">
        <f t="shared" ca="1" si="2"/>
        <v>1</v>
      </c>
      <c r="R6" s="34">
        <f t="shared" ca="1" si="2"/>
        <v>3</v>
      </c>
      <c r="S6" s="34">
        <f t="shared" ca="1" si="2"/>
        <v>5</v>
      </c>
      <c r="T6" s="34">
        <f t="shared" ca="1" si="2"/>
        <v>1</v>
      </c>
      <c r="U6" s="34">
        <f t="shared" ca="1" si="2"/>
        <v>7</v>
      </c>
      <c r="V6" s="34">
        <f t="shared" ca="1" si="2"/>
        <v>7</v>
      </c>
      <c r="W6" s="34">
        <f t="shared" ca="1" si="2"/>
        <v>1</v>
      </c>
      <c r="X6" s="34">
        <f t="shared" ca="1" si="2"/>
        <v>3</v>
      </c>
      <c r="Y6" s="34">
        <f t="shared" ca="1" si="2"/>
        <v>7</v>
      </c>
      <c r="Z6" s="34">
        <f t="shared" ca="1" si="2"/>
        <v>6</v>
      </c>
      <c r="AA6" s="34">
        <f t="shared" ca="1" si="2"/>
        <v>2</v>
      </c>
      <c r="AB6" s="34">
        <f t="shared" ca="1" si="2"/>
        <v>1</v>
      </c>
      <c r="AC6" s="34">
        <f t="shared" ca="1" si="2"/>
        <v>2</v>
      </c>
      <c r="AD6" s="34">
        <f t="shared" ca="1" si="2"/>
        <v>3</v>
      </c>
      <c r="AE6" s="34">
        <f t="shared" ca="1" si="2"/>
        <v>6</v>
      </c>
      <c r="AF6" s="35">
        <f ca="1">INDIRECT($A6&amp;"!"&amp;AF$1)</f>
        <v>3.25</v>
      </c>
      <c r="AG6" s="35">
        <f t="shared" ca="1" si="1"/>
        <v>3.5</v>
      </c>
      <c r="AH6" s="35">
        <f t="shared" ca="1" si="1"/>
        <v>5.75</v>
      </c>
      <c r="AI6" s="35">
        <f t="shared" ca="1" si="1"/>
        <v>4</v>
      </c>
      <c r="AJ6" s="35">
        <f t="shared" ca="1" si="1"/>
        <v>6.625</v>
      </c>
      <c r="AK6" s="35">
        <f t="shared" ca="1" si="1"/>
        <v>4.5</v>
      </c>
      <c r="AL6" s="35">
        <f t="shared" ca="1" si="1"/>
        <v>0</v>
      </c>
      <c r="AM6" s="35" t="str">
        <f t="shared" ca="1" si="1"/>
        <v>male</v>
      </c>
      <c r="AN6" s="36" t="str">
        <f t="shared" ca="1" si="1"/>
        <v>26-35</v>
      </c>
      <c r="AO6" s="36" t="str">
        <f t="shared" ca="1" si="1"/>
        <v>ops</v>
      </c>
      <c r="AP6" s="36" t="str">
        <f t="shared" ca="1" si="1"/>
        <v>other</v>
      </c>
      <c r="AQ6" s="36" t="str">
        <f t="shared" ca="1" si="1"/>
        <v>1-5yrs</v>
      </c>
      <c r="AR6" s="36" t="str">
        <f t="shared" ca="1" si="1"/>
        <v>far above</v>
      </c>
      <c r="AS6" s="36" t="str">
        <f t="shared" ca="1" si="1"/>
        <v>sup</v>
      </c>
      <c r="AT6" s="33" t="s">
        <v>160</v>
      </c>
    </row>
    <row r="7" spans="1:46" x14ac:dyDescent="0.25">
      <c r="A7" s="32" t="s">
        <v>161</v>
      </c>
      <c r="B7" s="34">
        <f t="shared" ca="1" si="2"/>
        <v>3</v>
      </c>
      <c r="C7" s="34">
        <f t="shared" ca="1" si="2"/>
        <v>1</v>
      </c>
      <c r="D7" s="34">
        <f t="shared" ca="1" si="2"/>
        <v>1</v>
      </c>
      <c r="E7" s="34">
        <f t="shared" ca="1" si="2"/>
        <v>4</v>
      </c>
      <c r="F7" s="34">
        <f t="shared" ca="1" si="2"/>
        <v>2</v>
      </c>
      <c r="G7" s="34">
        <f t="shared" ca="1" si="2"/>
        <v>4</v>
      </c>
      <c r="H7" s="34">
        <f t="shared" ca="1" si="2"/>
        <v>7</v>
      </c>
      <c r="I7" s="34">
        <f t="shared" ca="1" si="2"/>
        <v>2</v>
      </c>
      <c r="J7" s="34">
        <f t="shared" ca="1" si="2"/>
        <v>1</v>
      </c>
      <c r="K7" s="34">
        <f t="shared" ca="1" si="2"/>
        <v>6</v>
      </c>
      <c r="L7" s="34">
        <f t="shared" ca="1" si="2"/>
        <v>3</v>
      </c>
      <c r="M7" s="34">
        <f t="shared" ca="1" si="2"/>
        <v>2</v>
      </c>
      <c r="N7" s="34">
        <f t="shared" ca="1" si="2"/>
        <v>1</v>
      </c>
      <c r="O7" s="34">
        <f t="shared" ca="1" si="2"/>
        <v>1</v>
      </c>
      <c r="P7" s="34">
        <f t="shared" ca="1" si="2"/>
        <v>2</v>
      </c>
      <c r="Q7" s="34">
        <f t="shared" ca="1" si="2"/>
        <v>2</v>
      </c>
      <c r="R7" s="34">
        <f t="shared" ca="1" si="2"/>
        <v>3</v>
      </c>
      <c r="S7" s="34">
        <f t="shared" ca="1" si="2"/>
        <v>5</v>
      </c>
      <c r="T7" s="34">
        <f t="shared" ca="1" si="2"/>
        <v>1</v>
      </c>
      <c r="U7" s="34">
        <f t="shared" ca="1" si="2"/>
        <v>7</v>
      </c>
      <c r="V7" s="34">
        <f t="shared" ca="1" si="2"/>
        <v>4</v>
      </c>
      <c r="W7" s="34">
        <f t="shared" ca="1" si="2"/>
        <v>2</v>
      </c>
      <c r="X7" s="34">
        <f t="shared" ca="1" si="2"/>
        <v>3</v>
      </c>
      <c r="Y7" s="34">
        <f t="shared" ca="1" si="2"/>
        <v>5</v>
      </c>
      <c r="Z7" s="34">
        <f t="shared" ca="1" si="2"/>
        <v>7</v>
      </c>
      <c r="AA7" s="34">
        <f t="shared" ca="1" si="2"/>
        <v>1</v>
      </c>
      <c r="AB7" s="34">
        <f t="shared" ca="1" si="2"/>
        <v>1</v>
      </c>
      <c r="AC7" s="34">
        <f t="shared" ca="1" si="2"/>
        <v>2</v>
      </c>
      <c r="AD7" s="34">
        <f t="shared" ca="1" si="2"/>
        <v>2</v>
      </c>
      <c r="AE7" s="34">
        <f t="shared" ca="1" si="2"/>
        <v>3</v>
      </c>
      <c r="AF7" s="35">
        <f t="shared" ref="AF7:AS22" ca="1" si="3">INDIRECT($A7&amp;"!"&amp;AF$1)</f>
        <v>3.8571428571428572</v>
      </c>
      <c r="AG7" s="35">
        <f t="shared" ca="1" si="1"/>
        <v>5.833333333333333</v>
      </c>
      <c r="AH7" s="35">
        <f t="shared" ca="1" si="1"/>
        <v>6</v>
      </c>
      <c r="AI7" s="35">
        <f t="shared" ca="1" si="1"/>
        <v>4.4444444444444446</v>
      </c>
      <c r="AJ7" s="35">
        <f t="shared" ca="1" si="1"/>
        <v>6.125</v>
      </c>
      <c r="AK7" s="35">
        <f t="shared" ca="1" si="1"/>
        <v>5.75</v>
      </c>
      <c r="AL7" s="35">
        <f t="shared" ca="1" si="1"/>
        <v>0</v>
      </c>
      <c r="AM7" s="35" t="str">
        <f t="shared" ca="1" si="1"/>
        <v>male</v>
      </c>
      <c r="AN7" s="36" t="str">
        <f t="shared" ca="1" si="1"/>
        <v>26-35</v>
      </c>
      <c r="AO7" s="36" t="str">
        <f t="shared" ca="1" si="1"/>
        <v>ops</v>
      </c>
      <c r="AP7" s="36" t="str">
        <f t="shared" ca="1" si="1"/>
        <v>elec</v>
      </c>
      <c r="AQ7" s="36" t="str">
        <f t="shared" ca="1" si="1"/>
        <v>1-5yrs</v>
      </c>
      <c r="AR7" s="36" t="str">
        <f t="shared" ca="1" si="1"/>
        <v>far above</v>
      </c>
      <c r="AS7" s="36" t="str">
        <f t="shared" ca="1" si="1"/>
        <v>man</v>
      </c>
      <c r="AT7" s="32" t="s">
        <v>161</v>
      </c>
    </row>
    <row r="8" spans="1:46" x14ac:dyDescent="0.25">
      <c r="A8" s="32" t="s">
        <v>162</v>
      </c>
      <c r="B8" s="34">
        <f t="shared" ca="1" si="2"/>
        <v>6</v>
      </c>
      <c r="C8" s="34">
        <f t="shared" ca="1" si="2"/>
        <v>3</v>
      </c>
      <c r="D8" s="34">
        <f t="shared" ca="1" si="2"/>
        <v>4</v>
      </c>
      <c r="E8" s="34">
        <f t="shared" ca="1" si="2"/>
        <v>4</v>
      </c>
      <c r="F8" s="34">
        <f t="shared" ca="1" si="2"/>
        <v>4</v>
      </c>
      <c r="G8" s="34">
        <f t="shared" ca="1" si="2"/>
        <v>3</v>
      </c>
      <c r="H8" s="34">
        <f t="shared" ca="1" si="2"/>
        <v>6</v>
      </c>
      <c r="I8" s="34">
        <f t="shared" ca="1" si="2"/>
        <v>5</v>
      </c>
      <c r="J8" s="34">
        <f t="shared" ca="1" si="2"/>
        <v>2</v>
      </c>
      <c r="K8" s="34">
        <f t="shared" ca="1" si="2"/>
        <v>5</v>
      </c>
      <c r="L8" s="34">
        <f t="shared" ca="1" si="2"/>
        <v>3</v>
      </c>
      <c r="M8" s="34">
        <f t="shared" ca="1" si="2"/>
        <v>3</v>
      </c>
      <c r="N8" s="34">
        <f t="shared" ca="1" si="2"/>
        <v>4</v>
      </c>
      <c r="O8" s="34">
        <f t="shared" ca="1" si="2"/>
        <v>4</v>
      </c>
      <c r="P8" s="34">
        <f t="shared" ca="1" si="2"/>
        <v>2</v>
      </c>
      <c r="Q8" s="34">
        <f t="shared" ca="1" si="2"/>
        <v>5</v>
      </c>
      <c r="R8" s="34">
        <f t="shared" ca="1" si="2"/>
        <v>5</v>
      </c>
      <c r="S8" s="34">
        <f t="shared" ca="1" si="2"/>
        <v>4</v>
      </c>
      <c r="T8" s="34">
        <f t="shared" ca="1" si="2"/>
        <v>1</v>
      </c>
      <c r="U8" s="34">
        <f t="shared" ca="1" si="2"/>
        <v>6</v>
      </c>
      <c r="V8" s="34">
        <f t="shared" ca="1" si="2"/>
        <v>4</v>
      </c>
      <c r="W8" s="34">
        <f t="shared" ca="1" si="2"/>
        <v>4</v>
      </c>
      <c r="X8" s="34">
        <f t="shared" ca="1" si="2"/>
        <v>6</v>
      </c>
      <c r="Y8" s="34">
        <f t="shared" ca="1" si="2"/>
        <v>4</v>
      </c>
      <c r="Z8" s="34">
        <f t="shared" ca="1" si="2"/>
        <v>7</v>
      </c>
      <c r="AA8" s="34">
        <f t="shared" ca="1" si="2"/>
        <v>2</v>
      </c>
      <c r="AB8" s="34">
        <f t="shared" ca="1" si="2"/>
        <v>4</v>
      </c>
      <c r="AC8" s="34">
        <f t="shared" ca="1" si="2"/>
        <v>4</v>
      </c>
      <c r="AD8" s="34">
        <f t="shared" ca="1" si="2"/>
        <v>4</v>
      </c>
      <c r="AE8" s="34">
        <f t="shared" ca="1" si="2"/>
        <v>5</v>
      </c>
      <c r="AF8" s="35">
        <f t="shared" ca="1" si="3"/>
        <v>3.875</v>
      </c>
      <c r="AG8" s="35">
        <f t="shared" ca="1" si="1"/>
        <v>6.5</v>
      </c>
      <c r="AH8" s="35">
        <f t="shared" ca="1" si="1"/>
        <v>6</v>
      </c>
      <c r="AI8" s="35">
        <f ca="1">INDIRECT($A8&amp;"!"&amp;AI$1)</f>
        <v>3.3333333333333335</v>
      </c>
      <c r="AJ8" s="35">
        <f t="shared" ca="1" si="1"/>
        <v>6.375</v>
      </c>
      <c r="AK8" s="35">
        <f ca="1">INDIRECT($A8&amp;"!"&amp;AK$1)</f>
        <v>5.25</v>
      </c>
      <c r="AL8" s="35">
        <f t="shared" ca="1" si="1"/>
        <v>1</v>
      </c>
      <c r="AM8" s="35" t="str">
        <f t="shared" ca="1" si="1"/>
        <v>male</v>
      </c>
      <c r="AN8" s="36" t="str">
        <f t="shared" ca="1" si="1"/>
        <v>26-35</v>
      </c>
      <c r="AO8" s="36" t="str">
        <f t="shared" ca="1" si="1"/>
        <v>anl/ops</v>
      </c>
      <c r="AP8" s="36" t="str">
        <f t="shared" ca="1" si="1"/>
        <v>con goods</v>
      </c>
      <c r="AQ8" s="36" t="str">
        <f t="shared" ca="1" si="1"/>
        <v>1-5yrs</v>
      </c>
      <c r="AR8" s="36" t="str">
        <f t="shared" ca="1" si="1"/>
        <v>somewhat below</v>
      </c>
      <c r="AS8" s="36" t="str">
        <f t="shared" ca="1" si="1"/>
        <v>man</v>
      </c>
      <c r="AT8" s="32" t="s">
        <v>162</v>
      </c>
    </row>
    <row r="9" spans="1:46" x14ac:dyDescent="0.25">
      <c r="A9" s="33" t="s">
        <v>163</v>
      </c>
      <c r="B9" s="34">
        <f t="shared" ca="1" si="2"/>
        <v>7</v>
      </c>
      <c r="C9" s="34">
        <f t="shared" ca="1" si="2"/>
        <v>4</v>
      </c>
      <c r="D9" s="34">
        <f t="shared" ca="1" si="2"/>
        <v>5</v>
      </c>
      <c r="E9" s="34">
        <f t="shared" ca="1" si="2"/>
        <v>5</v>
      </c>
      <c r="F9" s="34">
        <f t="shared" ca="1" si="2"/>
        <v>6</v>
      </c>
      <c r="G9" s="34">
        <f t="shared" ca="1" si="2"/>
        <v>5</v>
      </c>
      <c r="H9" s="34">
        <f t="shared" ca="1" si="2"/>
        <v>5</v>
      </c>
      <c r="I9" s="34">
        <f t="shared" ca="1" si="2"/>
        <v>5</v>
      </c>
      <c r="J9" s="34">
        <f t="shared" ca="1" si="2"/>
        <v>3</v>
      </c>
      <c r="K9" s="34">
        <f t="shared" ca="1" si="2"/>
        <v>6</v>
      </c>
      <c r="L9" s="34">
        <f t="shared" ca="1" si="2"/>
        <v>3</v>
      </c>
      <c r="M9" s="34">
        <f t="shared" ca="1" si="2"/>
        <v>5</v>
      </c>
      <c r="N9" s="34">
        <f t="shared" ca="1" si="2"/>
        <v>3</v>
      </c>
      <c r="O9" s="34">
        <f t="shared" ca="1" si="2"/>
        <v>4</v>
      </c>
      <c r="P9" s="34">
        <f t="shared" ca="1" si="2"/>
        <v>4</v>
      </c>
      <c r="Q9" s="34">
        <f t="shared" ca="1" si="2"/>
        <v>5</v>
      </c>
      <c r="R9" s="34">
        <f t="shared" ca="1" si="2"/>
        <v>6</v>
      </c>
      <c r="S9" s="34">
        <f t="shared" ca="1" si="2"/>
        <v>4</v>
      </c>
      <c r="T9" s="34">
        <f t="shared" ca="1" si="2"/>
        <v>1</v>
      </c>
      <c r="U9" s="34">
        <f t="shared" ca="1" si="2"/>
        <v>5</v>
      </c>
      <c r="V9" s="34">
        <f t="shared" ca="1" si="2"/>
        <v>4</v>
      </c>
      <c r="W9" s="34">
        <f t="shared" ca="1" si="2"/>
        <v>5</v>
      </c>
      <c r="X9" s="34">
        <f t="shared" ca="1" si="2"/>
        <v>6</v>
      </c>
      <c r="Y9" s="34">
        <f t="shared" ca="1" si="2"/>
        <v>4</v>
      </c>
      <c r="Z9" s="34">
        <f t="shared" ca="1" si="2"/>
        <v>7</v>
      </c>
      <c r="AA9" s="34">
        <f t="shared" ca="1" si="2"/>
        <v>3</v>
      </c>
      <c r="AB9" s="34">
        <f t="shared" ca="1" si="2"/>
        <v>4</v>
      </c>
      <c r="AC9" s="34">
        <f t="shared" ca="1" si="2"/>
        <v>5</v>
      </c>
      <c r="AD9" s="34">
        <f t="shared" ca="1" si="2"/>
        <v>4</v>
      </c>
      <c r="AE9" s="34">
        <f t="shared" ca="1" si="2"/>
        <v>3</v>
      </c>
      <c r="AF9" s="35">
        <f t="shared" ca="1" si="3"/>
        <v>4.25</v>
      </c>
      <c r="AG9" s="35">
        <f t="shared" ca="1" si="1"/>
        <v>6.166666666666667</v>
      </c>
      <c r="AH9" s="35">
        <f t="shared" ca="1" si="1"/>
        <v>6</v>
      </c>
      <c r="AI9" s="35">
        <f t="shared" ca="1" si="1"/>
        <v>2.7777777777777777</v>
      </c>
      <c r="AJ9" s="35">
        <f t="shared" ca="1" si="1"/>
        <v>6.375</v>
      </c>
      <c r="AK9" s="35">
        <f t="shared" ca="1" si="1"/>
        <v>6</v>
      </c>
      <c r="AL9" s="35">
        <f t="shared" ca="1" si="1"/>
        <v>0</v>
      </c>
      <c r="AM9" s="35" t="str">
        <f t="shared" ca="1" si="1"/>
        <v>male</v>
      </c>
      <c r="AN9" s="36" t="str">
        <f t="shared" ca="1" si="1"/>
        <v>26-35</v>
      </c>
      <c r="AO9" s="36" t="str">
        <f t="shared" ca="1" si="1"/>
        <v>anal</v>
      </c>
      <c r="AP9" s="36" t="str">
        <f t="shared" ca="1" si="1"/>
        <v>con goods</v>
      </c>
      <c r="AQ9" s="36" t="str">
        <f t="shared" ca="1" si="1"/>
        <v>1-5yrs</v>
      </c>
      <c r="AR9" s="36" t="str">
        <f t="shared" ca="1" si="1"/>
        <v>somewhat above</v>
      </c>
      <c r="AS9" s="36" t="str">
        <f t="shared" ca="1" si="1"/>
        <v>non sup</v>
      </c>
      <c r="AT9" s="33" t="s">
        <v>163</v>
      </c>
    </row>
    <row r="10" spans="1:46" x14ac:dyDescent="0.25">
      <c r="A10" s="32" t="s">
        <v>164</v>
      </c>
      <c r="B10" s="34">
        <f t="shared" ca="1" si="2"/>
        <v>5</v>
      </c>
      <c r="C10" s="34">
        <f t="shared" ca="1" si="2"/>
        <v>3</v>
      </c>
      <c r="D10" s="34">
        <f t="shared" ca="1" si="2"/>
        <v>4</v>
      </c>
      <c r="E10" s="34">
        <f t="shared" ca="1" si="2"/>
        <v>4</v>
      </c>
      <c r="F10" s="34">
        <f t="shared" ca="1" si="2"/>
        <v>5</v>
      </c>
      <c r="G10" s="34">
        <f t="shared" ca="1" si="2"/>
        <v>4</v>
      </c>
      <c r="H10" s="34">
        <f t="shared" ca="1" si="2"/>
        <v>4</v>
      </c>
      <c r="I10" s="34">
        <f t="shared" ca="1" si="2"/>
        <v>6</v>
      </c>
      <c r="J10" s="34">
        <f t="shared" ca="1" si="2"/>
        <v>3</v>
      </c>
      <c r="K10" s="34">
        <f t="shared" ca="1" si="2"/>
        <v>4</v>
      </c>
      <c r="L10" s="34">
        <f t="shared" ca="1" si="2"/>
        <v>3</v>
      </c>
      <c r="M10" s="34">
        <f t="shared" ca="1" si="2"/>
        <v>4</v>
      </c>
      <c r="N10" s="34">
        <f t="shared" ca="1" si="2"/>
        <v>4</v>
      </c>
      <c r="O10" s="34">
        <f t="shared" ca="1" si="2"/>
        <v>3</v>
      </c>
      <c r="P10" s="34">
        <f t="shared" ca="1" si="2"/>
        <v>3</v>
      </c>
      <c r="Q10" s="34">
        <f t="shared" ca="1" si="2"/>
        <v>5</v>
      </c>
      <c r="R10" s="34">
        <f t="shared" ca="1" si="2"/>
        <v>4</v>
      </c>
      <c r="S10" s="34">
        <f t="shared" ca="1" si="2"/>
        <v>4</v>
      </c>
      <c r="T10" s="34">
        <f t="shared" ca="1" si="2"/>
        <v>1</v>
      </c>
      <c r="U10" s="34">
        <f t="shared" ca="1" si="2"/>
        <v>5</v>
      </c>
      <c r="V10" s="34">
        <f t="shared" ca="1" si="2"/>
        <v>4</v>
      </c>
      <c r="W10" s="34">
        <f t="shared" ca="1" si="2"/>
        <v>5</v>
      </c>
      <c r="X10" s="34">
        <f t="shared" ca="1" si="2"/>
        <v>6</v>
      </c>
      <c r="Y10" s="34">
        <f t="shared" ca="1" si="2"/>
        <v>4</v>
      </c>
      <c r="Z10" s="34">
        <f t="shared" ca="1" si="2"/>
        <v>7</v>
      </c>
      <c r="AA10" s="34">
        <f t="shared" ca="1" si="2"/>
        <v>3</v>
      </c>
      <c r="AB10" s="34">
        <f t="shared" ca="1" si="2"/>
        <v>3</v>
      </c>
      <c r="AC10" s="34">
        <f t="shared" ca="1" si="2"/>
        <v>4</v>
      </c>
      <c r="AD10" s="34">
        <f t="shared" ca="1" si="2"/>
        <v>4</v>
      </c>
      <c r="AE10" s="34">
        <f t="shared" ca="1" si="2"/>
        <v>4</v>
      </c>
      <c r="AF10" s="35">
        <f t="shared" ca="1" si="3"/>
        <v>3.125</v>
      </c>
      <c r="AG10" s="35">
        <f t="shared" ca="1" si="1"/>
        <v>5.666666666666667</v>
      </c>
      <c r="AH10" s="35">
        <f t="shared" ca="1" si="1"/>
        <v>6.75</v>
      </c>
      <c r="AI10" s="35">
        <f t="shared" ca="1" si="1"/>
        <v>4</v>
      </c>
      <c r="AJ10" s="35">
        <f t="shared" ca="1" si="1"/>
        <v>5.75</v>
      </c>
      <c r="AK10" s="35">
        <f t="shared" ca="1" si="1"/>
        <v>6</v>
      </c>
      <c r="AL10" s="35">
        <f t="shared" ca="1" si="1"/>
        <v>3</v>
      </c>
      <c r="AM10" s="35" t="str">
        <f t="shared" ca="1" si="1"/>
        <v>male</v>
      </c>
      <c r="AN10" s="36" t="str">
        <f t="shared" ca="1" si="1"/>
        <v>&lt;25yrs</v>
      </c>
      <c r="AO10" s="36" t="str">
        <f t="shared" ca="1" si="1"/>
        <v>log</v>
      </c>
      <c r="AP10" s="36" t="str">
        <f t="shared" ca="1" si="1"/>
        <v>other</v>
      </c>
      <c r="AQ10" s="36" t="str">
        <f t="shared" ca="1" si="1"/>
        <v>1-5yrs</v>
      </c>
      <c r="AR10" s="36" t="str">
        <f t="shared" ca="1" si="1"/>
        <v>far above</v>
      </c>
      <c r="AS10" s="36" t="str">
        <f t="shared" ca="1" si="1"/>
        <v>man</v>
      </c>
      <c r="AT10" s="32" t="s">
        <v>164</v>
      </c>
    </row>
    <row r="11" spans="1:46" x14ac:dyDescent="0.25">
      <c r="A11" s="32" t="s">
        <v>165</v>
      </c>
      <c r="B11" s="34">
        <f t="shared" ca="1" si="2"/>
        <v>5</v>
      </c>
      <c r="C11" s="34">
        <f t="shared" ca="1" si="2"/>
        <v>2</v>
      </c>
      <c r="D11" s="34">
        <f t="shared" ca="1" si="2"/>
        <v>2</v>
      </c>
      <c r="E11" s="34">
        <f t="shared" ca="1" si="2"/>
        <v>4</v>
      </c>
      <c r="F11" s="34">
        <f t="shared" ca="1" si="2"/>
        <v>5</v>
      </c>
      <c r="G11" s="34">
        <f t="shared" ca="1" si="2"/>
        <v>5</v>
      </c>
      <c r="H11" s="34">
        <f t="shared" ca="1" si="2"/>
        <v>7</v>
      </c>
      <c r="I11" s="34">
        <f t="shared" ca="1" si="2"/>
        <v>4</v>
      </c>
      <c r="J11" s="34">
        <f t="shared" ca="1" si="2"/>
        <v>2</v>
      </c>
      <c r="K11" s="34">
        <f t="shared" ca="1" si="2"/>
        <v>6</v>
      </c>
      <c r="L11" s="34">
        <f t="shared" ca="1" si="2"/>
        <v>4</v>
      </c>
      <c r="M11" s="34">
        <f t="shared" ca="1" si="2"/>
        <v>5</v>
      </c>
      <c r="N11" s="34">
        <f t="shared" ca="1" si="2"/>
        <v>2</v>
      </c>
      <c r="O11" s="34">
        <f t="shared" ca="1" si="2"/>
        <v>3</v>
      </c>
      <c r="P11" s="34">
        <f t="shared" ca="1" si="2"/>
        <v>4</v>
      </c>
      <c r="Q11" s="34">
        <f t="shared" ca="1" si="2"/>
        <v>5</v>
      </c>
      <c r="R11" s="34">
        <f t="shared" ca="1" si="2"/>
        <v>7</v>
      </c>
      <c r="S11" s="34">
        <f t="shared" ca="1" si="2"/>
        <v>6</v>
      </c>
      <c r="T11" s="34">
        <f t="shared" ca="1" si="2"/>
        <v>1</v>
      </c>
      <c r="U11" s="34">
        <f t="shared" ca="1" si="2"/>
        <v>6</v>
      </c>
      <c r="V11" s="34">
        <f t="shared" ca="1" si="2"/>
        <v>6</v>
      </c>
      <c r="W11" s="34">
        <f t="shared" ca="1" si="2"/>
        <v>5</v>
      </c>
      <c r="X11" s="34">
        <f t="shared" ca="1" si="2"/>
        <v>6</v>
      </c>
      <c r="Y11" s="34">
        <f t="shared" ca="1" si="2"/>
        <v>7</v>
      </c>
      <c r="Z11" s="34">
        <f t="shared" ca="1" si="2"/>
        <v>7</v>
      </c>
      <c r="AA11" s="34">
        <f t="shared" ca="1" si="2"/>
        <v>1</v>
      </c>
      <c r="AB11" s="34">
        <f t="shared" ca="1" si="2"/>
        <v>5</v>
      </c>
      <c r="AC11" s="34">
        <f t="shared" ca="1" si="2"/>
        <v>3</v>
      </c>
      <c r="AD11" s="34">
        <f t="shared" ca="1" si="2"/>
        <v>3</v>
      </c>
      <c r="AE11" s="34">
        <f t="shared" ca="1" si="2"/>
        <v>6</v>
      </c>
      <c r="AF11" s="35">
        <f t="shared" ca="1" si="3"/>
        <v>5</v>
      </c>
      <c r="AG11" s="35">
        <f t="shared" ca="1" si="1"/>
        <v>6.333333333333333</v>
      </c>
      <c r="AH11" s="35">
        <f t="shared" ca="1" si="1"/>
        <v>5.5</v>
      </c>
      <c r="AI11" s="35">
        <f t="shared" ca="1" si="1"/>
        <v>5.333333333333333</v>
      </c>
      <c r="AJ11" s="35">
        <f t="shared" ca="1" si="1"/>
        <v>6.375</v>
      </c>
      <c r="AK11" s="35">
        <f t="shared" ca="1" si="1"/>
        <v>5.75</v>
      </c>
      <c r="AL11" s="35">
        <f t="shared" ca="1" si="1"/>
        <v>3</v>
      </c>
      <c r="AM11" s="35" t="str">
        <f t="shared" ca="1" si="1"/>
        <v>female</v>
      </c>
      <c r="AN11" s="36" t="str">
        <f t="shared" ca="1" si="1"/>
        <v>26-35</v>
      </c>
      <c r="AO11" s="36" t="str">
        <f t="shared" ca="1" si="1"/>
        <v>pur</v>
      </c>
      <c r="AP11" s="36" t="str">
        <f t="shared" ca="1" si="1"/>
        <v>ind</v>
      </c>
      <c r="AQ11" s="36" t="str">
        <f t="shared" ca="1" si="1"/>
        <v>1-5yrs</v>
      </c>
      <c r="AR11" s="36" t="str">
        <f t="shared" ca="1" si="1"/>
        <v>avg</v>
      </c>
      <c r="AS11" s="36" t="str">
        <f t="shared" ca="1" si="1"/>
        <v>non sup</v>
      </c>
      <c r="AT11" s="32" t="s">
        <v>165</v>
      </c>
    </row>
    <row r="12" spans="1:46" x14ac:dyDescent="0.25">
      <c r="A12" s="33" t="s">
        <v>166</v>
      </c>
      <c r="B12" s="34">
        <f t="shared" ca="1" si="2"/>
        <v>6</v>
      </c>
      <c r="C12" s="34">
        <f t="shared" ca="1" si="2"/>
        <v>3</v>
      </c>
      <c r="D12" s="34">
        <f t="shared" ca="1" si="2"/>
        <v>4</v>
      </c>
      <c r="E12" s="34">
        <f t="shared" ca="1" si="2"/>
        <v>4</v>
      </c>
      <c r="F12" s="34">
        <f t="shared" ca="1" si="2"/>
        <v>5</v>
      </c>
      <c r="G12" s="34">
        <f t="shared" ca="1" si="2"/>
        <v>3</v>
      </c>
      <c r="H12" s="34">
        <f t="shared" ca="1" si="2"/>
        <v>5</v>
      </c>
      <c r="I12" s="34">
        <f t="shared" ca="1" si="2"/>
        <v>4</v>
      </c>
      <c r="J12" s="34">
        <f t="shared" ca="1" si="2"/>
        <v>3</v>
      </c>
      <c r="K12" s="34">
        <f t="shared" ca="1" si="2"/>
        <v>4</v>
      </c>
      <c r="L12" s="34">
        <f t="shared" ca="1" si="2"/>
        <v>3</v>
      </c>
      <c r="M12" s="34">
        <f t="shared" ca="1" si="2"/>
        <v>3</v>
      </c>
      <c r="N12" s="34">
        <f t="shared" ca="1" si="2"/>
        <v>3</v>
      </c>
      <c r="O12" s="34">
        <f t="shared" ca="1" si="2"/>
        <v>3</v>
      </c>
      <c r="P12" s="34">
        <f t="shared" ca="1" si="2"/>
        <v>3</v>
      </c>
      <c r="Q12" s="34">
        <f t="shared" ref="Q12:AF25" ca="1" si="4">INDIRECT($A12&amp;"!"&amp;Q$1)</f>
        <v>5</v>
      </c>
      <c r="R12" s="34">
        <f t="shared" ca="1" si="4"/>
        <v>5</v>
      </c>
      <c r="S12" s="34">
        <f t="shared" ca="1" si="4"/>
        <v>4</v>
      </c>
      <c r="T12" s="34">
        <f t="shared" ca="1" si="4"/>
        <v>1</v>
      </c>
      <c r="U12" s="34">
        <f t="shared" ca="1" si="4"/>
        <v>4</v>
      </c>
      <c r="V12" s="34">
        <f t="shared" ca="1" si="4"/>
        <v>4</v>
      </c>
      <c r="W12" s="34">
        <f t="shared" ca="1" si="4"/>
        <v>4</v>
      </c>
      <c r="X12" s="34">
        <f t="shared" ca="1" si="4"/>
        <v>6</v>
      </c>
      <c r="Y12" s="34">
        <f t="shared" ca="1" si="4"/>
        <v>4</v>
      </c>
      <c r="Z12" s="34">
        <f t="shared" ca="1" si="4"/>
        <v>7</v>
      </c>
      <c r="AA12" s="34">
        <f t="shared" ca="1" si="4"/>
        <v>2</v>
      </c>
      <c r="AB12" s="34">
        <f t="shared" ca="1" si="4"/>
        <v>3</v>
      </c>
      <c r="AC12" s="34">
        <f t="shared" ca="1" si="4"/>
        <v>4</v>
      </c>
      <c r="AD12" s="34">
        <f t="shared" ca="1" si="4"/>
        <v>4</v>
      </c>
      <c r="AE12" s="34">
        <f t="shared" ca="1" si="4"/>
        <v>6</v>
      </c>
      <c r="AF12" s="35">
        <f t="shared" ca="1" si="3"/>
        <v>4.875</v>
      </c>
      <c r="AG12" s="35">
        <f t="shared" ca="1" si="1"/>
        <v>4.833333333333333</v>
      </c>
      <c r="AH12" s="35">
        <f t="shared" ca="1" si="1"/>
        <v>5.25</v>
      </c>
      <c r="AI12" s="35">
        <f t="shared" ca="1" si="1"/>
        <v>3.6666666666666665</v>
      </c>
      <c r="AJ12" s="35">
        <f t="shared" ca="1" si="1"/>
        <v>5.125</v>
      </c>
      <c r="AK12" s="35">
        <f t="shared" ca="1" si="1"/>
        <v>5</v>
      </c>
      <c r="AL12" s="35">
        <f t="shared" ca="1" si="1"/>
        <v>0</v>
      </c>
      <c r="AM12" s="35" t="str">
        <f t="shared" ca="1" si="1"/>
        <v>male</v>
      </c>
      <c r="AN12" s="36" t="str">
        <f t="shared" ca="1" si="1"/>
        <v>26-35</v>
      </c>
      <c r="AO12" s="36" t="str">
        <f t="shared" ca="1" si="1"/>
        <v>ops</v>
      </c>
      <c r="AP12" s="36" t="str">
        <f t="shared" ca="1" si="1"/>
        <v>con goods</v>
      </c>
      <c r="AQ12" s="36" t="str">
        <f t="shared" ca="1" si="1"/>
        <v>6-10yrs</v>
      </c>
      <c r="AR12" s="36" t="str">
        <f t="shared" ca="1" si="1"/>
        <v>somewhat above</v>
      </c>
      <c r="AS12" s="36" t="str">
        <f t="shared" ca="1" si="1"/>
        <v>non sup</v>
      </c>
      <c r="AT12" s="33" t="s">
        <v>166</v>
      </c>
    </row>
    <row r="13" spans="1:46" x14ac:dyDescent="0.25">
      <c r="A13" s="32" t="s">
        <v>167</v>
      </c>
      <c r="B13" s="34">
        <f t="shared" ref="B13:Q25" ca="1" si="5">INDIRECT($A13&amp;"!"&amp;B$1)</f>
        <v>6</v>
      </c>
      <c r="C13" s="34">
        <f t="shared" ca="1" si="5"/>
        <v>4</v>
      </c>
      <c r="D13" s="34">
        <f t="shared" ca="1" si="5"/>
        <v>4</v>
      </c>
      <c r="E13" s="34">
        <f t="shared" ca="1" si="5"/>
        <v>5</v>
      </c>
      <c r="F13" s="34">
        <f t="shared" ca="1" si="5"/>
        <v>5</v>
      </c>
      <c r="G13" s="34">
        <f t="shared" ca="1" si="5"/>
        <v>4</v>
      </c>
      <c r="H13" s="34">
        <f t="shared" ca="1" si="5"/>
        <v>6</v>
      </c>
      <c r="I13" s="34">
        <f t="shared" ca="1" si="5"/>
        <v>3</v>
      </c>
      <c r="J13" s="34">
        <f t="shared" ca="1" si="5"/>
        <v>3</v>
      </c>
      <c r="K13" s="34">
        <f t="shared" ca="1" si="5"/>
        <v>5</v>
      </c>
      <c r="L13" s="34">
        <f t="shared" ca="1" si="5"/>
        <v>3</v>
      </c>
      <c r="M13" s="34">
        <f t="shared" ca="1" si="5"/>
        <v>4</v>
      </c>
      <c r="N13" s="34">
        <f t="shared" ca="1" si="5"/>
        <v>3</v>
      </c>
      <c r="O13" s="34">
        <f t="shared" ca="1" si="5"/>
        <v>4</v>
      </c>
      <c r="P13" s="34">
        <f t="shared" ca="1" si="5"/>
        <v>4</v>
      </c>
      <c r="Q13" s="34">
        <f t="shared" ca="1" si="5"/>
        <v>5</v>
      </c>
      <c r="R13" s="34">
        <f t="shared" ca="1" si="4"/>
        <v>6</v>
      </c>
      <c r="S13" s="34">
        <f t="shared" ca="1" si="4"/>
        <v>6</v>
      </c>
      <c r="T13" s="34">
        <f t="shared" ca="1" si="4"/>
        <v>1</v>
      </c>
      <c r="U13" s="34">
        <f t="shared" ca="1" si="4"/>
        <v>6</v>
      </c>
      <c r="V13" s="34">
        <f t="shared" ca="1" si="4"/>
        <v>5</v>
      </c>
      <c r="W13" s="34">
        <f t="shared" ca="1" si="4"/>
        <v>4</v>
      </c>
      <c r="X13" s="34">
        <f t="shared" ca="1" si="4"/>
        <v>6</v>
      </c>
      <c r="Y13" s="34">
        <f t="shared" ca="1" si="4"/>
        <v>5</v>
      </c>
      <c r="Z13" s="34">
        <f t="shared" ca="1" si="4"/>
        <v>7</v>
      </c>
      <c r="AA13" s="34">
        <f t="shared" ca="1" si="4"/>
        <v>1</v>
      </c>
      <c r="AB13" s="34">
        <f t="shared" ca="1" si="4"/>
        <v>4</v>
      </c>
      <c r="AC13" s="34">
        <f t="shared" ca="1" si="4"/>
        <v>3</v>
      </c>
      <c r="AD13" s="34">
        <f t="shared" ca="1" si="4"/>
        <v>4</v>
      </c>
      <c r="AE13" s="34">
        <f t="shared" ca="1" si="4"/>
        <v>5</v>
      </c>
      <c r="AF13" s="35">
        <f t="shared" ca="1" si="3"/>
        <v>4.875</v>
      </c>
      <c r="AG13" s="35">
        <f t="shared" ca="1" si="1"/>
        <v>6.833333333333333</v>
      </c>
      <c r="AH13" s="35">
        <f t="shared" ca="1" si="1"/>
        <v>5.25</v>
      </c>
      <c r="AI13" s="35">
        <f t="shared" ca="1" si="1"/>
        <v>6</v>
      </c>
      <c r="AJ13" s="35">
        <f t="shared" ca="1" si="1"/>
        <v>5.625</v>
      </c>
      <c r="AK13" s="35">
        <f t="shared" ca="1" si="1"/>
        <v>5.5</v>
      </c>
      <c r="AL13" s="35">
        <f t="shared" ca="1" si="1"/>
        <v>0</v>
      </c>
      <c r="AM13" s="35" t="str">
        <f t="shared" ca="1" si="1"/>
        <v>male</v>
      </c>
      <c r="AN13" s="36" t="str">
        <f t="shared" ca="1" si="1"/>
        <v>26-35</v>
      </c>
      <c r="AO13" s="36" t="str">
        <f t="shared" ca="1" si="1"/>
        <v>ops</v>
      </c>
      <c r="AP13" s="36" t="str">
        <f t="shared" ca="1" si="1"/>
        <v>ind</v>
      </c>
      <c r="AQ13" s="36" t="str">
        <f t="shared" ca="1" si="1"/>
        <v>11-15yrs</v>
      </c>
      <c r="AR13" s="36" t="str">
        <f t="shared" ca="1" si="1"/>
        <v>far above</v>
      </c>
      <c r="AS13" s="36" t="str">
        <f t="shared" ca="1" si="1"/>
        <v>non sup</v>
      </c>
      <c r="AT13" s="32" t="s">
        <v>167</v>
      </c>
    </row>
    <row r="14" spans="1:46" x14ac:dyDescent="0.25">
      <c r="A14" s="32" t="s">
        <v>168</v>
      </c>
      <c r="B14" s="34">
        <f t="shared" ca="1" si="5"/>
        <v>6</v>
      </c>
      <c r="C14" s="34">
        <f t="shared" ca="1" si="5"/>
        <v>2</v>
      </c>
      <c r="D14" s="34">
        <f t="shared" ca="1" si="5"/>
        <v>2</v>
      </c>
      <c r="E14" s="34">
        <f t="shared" ca="1" si="5"/>
        <v>6</v>
      </c>
      <c r="F14" s="34">
        <f t="shared" ca="1" si="5"/>
        <v>6</v>
      </c>
      <c r="G14" s="34">
        <f t="shared" ca="1" si="5"/>
        <v>6</v>
      </c>
      <c r="H14" s="34">
        <f t="shared" ca="1" si="5"/>
        <v>7</v>
      </c>
      <c r="I14" s="34">
        <f t="shared" ca="1" si="5"/>
        <v>1</v>
      </c>
      <c r="J14" s="34">
        <f t="shared" ca="1" si="5"/>
        <v>1</v>
      </c>
      <c r="K14" s="34">
        <f t="shared" ca="1" si="5"/>
        <v>7</v>
      </c>
      <c r="L14" s="34">
        <f t="shared" ca="1" si="5"/>
        <v>4</v>
      </c>
      <c r="M14" s="34">
        <f t="shared" ca="1" si="5"/>
        <v>3</v>
      </c>
      <c r="N14" s="34">
        <f t="shared" ca="1" si="5"/>
        <v>1</v>
      </c>
      <c r="O14" s="34">
        <f t="shared" ca="1" si="5"/>
        <v>1</v>
      </c>
      <c r="P14" s="34">
        <f t="shared" ca="1" si="5"/>
        <v>2</v>
      </c>
      <c r="Q14" s="34">
        <f t="shared" ca="1" si="5"/>
        <v>2</v>
      </c>
      <c r="R14" s="34">
        <f t="shared" ca="1" si="4"/>
        <v>6</v>
      </c>
      <c r="S14" s="34">
        <f t="shared" ca="1" si="4"/>
        <v>6</v>
      </c>
      <c r="T14" s="34">
        <f t="shared" ca="1" si="4"/>
        <v>1</v>
      </c>
      <c r="U14" s="34">
        <f t="shared" ca="1" si="4"/>
        <v>7</v>
      </c>
      <c r="V14" s="34">
        <f t="shared" ca="1" si="4"/>
        <v>3</v>
      </c>
      <c r="W14" s="34">
        <f t="shared" ca="1" si="4"/>
        <v>2</v>
      </c>
      <c r="X14" s="34">
        <f t="shared" ca="1" si="4"/>
        <v>3</v>
      </c>
      <c r="Y14" s="34">
        <f t="shared" ca="1" si="4"/>
        <v>4</v>
      </c>
      <c r="Z14" s="34">
        <f t="shared" ca="1" si="4"/>
        <v>7</v>
      </c>
      <c r="AA14" s="34">
        <f t="shared" ca="1" si="4"/>
        <v>1</v>
      </c>
      <c r="AB14" s="34">
        <f t="shared" ca="1" si="4"/>
        <v>2</v>
      </c>
      <c r="AC14" s="34">
        <f t="shared" ca="1" si="4"/>
        <v>1</v>
      </c>
      <c r="AD14" s="34">
        <f t="shared" ca="1" si="4"/>
        <v>2</v>
      </c>
      <c r="AE14" s="34">
        <f t="shared" ca="1" si="4"/>
        <v>5</v>
      </c>
      <c r="AF14" s="35">
        <f t="shared" ca="1" si="3"/>
        <v>4.625</v>
      </c>
      <c r="AG14" s="35">
        <f t="shared" ca="1" si="1"/>
        <v>5.666666666666667</v>
      </c>
      <c r="AH14" s="35">
        <f t="shared" ca="1" si="1"/>
        <v>4.25</v>
      </c>
      <c r="AI14" s="35">
        <f t="shared" ca="1" si="1"/>
        <v>5.7777777777777777</v>
      </c>
      <c r="AJ14" s="35">
        <f t="shared" ca="1" si="1"/>
        <v>5.625</v>
      </c>
      <c r="AK14" s="35">
        <f t="shared" ca="1" si="1"/>
        <v>6.25</v>
      </c>
      <c r="AL14" s="35">
        <f t="shared" ca="1" si="1"/>
        <v>1</v>
      </c>
      <c r="AM14" s="35" t="str">
        <f t="shared" ca="1" si="1"/>
        <v>.</v>
      </c>
      <c r="AN14" s="36" t="str">
        <f t="shared" ca="1" si="1"/>
        <v>26-35</v>
      </c>
      <c r="AO14" s="36" t="str">
        <f t="shared" ca="1" si="1"/>
        <v>pur</v>
      </c>
      <c r="AP14" s="36" t="str">
        <f t="shared" ca="1" si="1"/>
        <v>elec</v>
      </c>
      <c r="AQ14" s="36" t="str">
        <f t="shared" ca="1" si="1"/>
        <v>1-5yrs</v>
      </c>
      <c r="AR14" s="36" t="str">
        <f t="shared" ca="1" si="1"/>
        <v>somewhat above</v>
      </c>
      <c r="AS14" s="36" t="str">
        <f t="shared" ca="1" si="1"/>
        <v>non sup</v>
      </c>
      <c r="AT14" s="32" t="s">
        <v>168</v>
      </c>
    </row>
    <row r="15" spans="1:46" x14ac:dyDescent="0.25">
      <c r="A15" s="32" t="s">
        <v>170</v>
      </c>
      <c r="B15" s="34">
        <f t="shared" ca="1" si="5"/>
        <v>6</v>
      </c>
      <c r="C15" s="34">
        <f t="shared" ca="1" si="5"/>
        <v>3</v>
      </c>
      <c r="D15" s="34">
        <f t="shared" ca="1" si="5"/>
        <v>4</v>
      </c>
      <c r="E15" s="34">
        <f t="shared" ca="1" si="5"/>
        <v>4</v>
      </c>
      <c r="F15" s="34">
        <f t="shared" ca="1" si="5"/>
        <v>5</v>
      </c>
      <c r="G15" s="34">
        <f t="shared" ca="1" si="5"/>
        <v>3</v>
      </c>
      <c r="H15" s="34">
        <f t="shared" ca="1" si="5"/>
        <v>4</v>
      </c>
      <c r="I15" s="34">
        <f t="shared" ca="1" si="5"/>
        <v>5</v>
      </c>
      <c r="J15" s="34">
        <f t="shared" ca="1" si="5"/>
        <v>2</v>
      </c>
      <c r="K15" s="34">
        <f t="shared" ca="1" si="5"/>
        <v>5</v>
      </c>
      <c r="L15" s="34">
        <f t="shared" ca="1" si="5"/>
        <v>2</v>
      </c>
      <c r="M15" s="34">
        <f t="shared" ca="1" si="5"/>
        <v>3</v>
      </c>
      <c r="N15" s="34">
        <f t="shared" ca="1" si="5"/>
        <v>3</v>
      </c>
      <c r="O15" s="34">
        <f t="shared" ca="1" si="5"/>
        <v>3</v>
      </c>
      <c r="P15" s="34">
        <f t="shared" ca="1" si="5"/>
        <v>3</v>
      </c>
      <c r="Q15" s="34">
        <f t="shared" ca="1" si="5"/>
        <v>5</v>
      </c>
      <c r="R15" s="34">
        <f t="shared" ca="1" si="4"/>
        <v>4</v>
      </c>
      <c r="S15" s="34">
        <f t="shared" ca="1" si="4"/>
        <v>3</v>
      </c>
      <c r="T15" s="34">
        <f t="shared" ca="1" si="4"/>
        <v>1</v>
      </c>
      <c r="U15" s="34">
        <f t="shared" ca="1" si="4"/>
        <v>4</v>
      </c>
      <c r="V15" s="34">
        <f t="shared" ca="1" si="4"/>
        <v>4</v>
      </c>
      <c r="W15" s="34">
        <f t="shared" ca="1" si="4"/>
        <v>5</v>
      </c>
      <c r="X15" s="34">
        <f t="shared" ca="1" si="4"/>
        <v>6</v>
      </c>
      <c r="Y15" s="34">
        <f t="shared" ca="1" si="4"/>
        <v>3</v>
      </c>
      <c r="Z15" s="34">
        <f t="shared" ca="1" si="4"/>
        <v>7</v>
      </c>
      <c r="AA15" s="34">
        <f t="shared" ca="1" si="4"/>
        <v>2</v>
      </c>
      <c r="AB15" s="34">
        <f t="shared" ca="1" si="4"/>
        <v>2</v>
      </c>
      <c r="AC15" s="34">
        <f t="shared" ca="1" si="4"/>
        <v>3</v>
      </c>
      <c r="AD15" s="34">
        <f t="shared" ca="1" si="4"/>
        <v>4</v>
      </c>
      <c r="AE15" s="34">
        <f t="shared" ca="1" si="4"/>
        <v>3</v>
      </c>
      <c r="AF15" s="35">
        <f t="shared" ca="1" si="3"/>
        <v>4.375</v>
      </c>
      <c r="AG15" s="35">
        <f t="shared" ca="1" si="1"/>
        <v>6.5</v>
      </c>
      <c r="AH15" s="35">
        <f t="shared" ca="1" si="1"/>
        <v>6</v>
      </c>
      <c r="AI15" s="35">
        <f t="shared" ca="1" si="1"/>
        <v>3.1111111111111112</v>
      </c>
      <c r="AJ15" s="35">
        <f t="shared" ca="1" si="1"/>
        <v>6.625</v>
      </c>
      <c r="AK15" s="35">
        <f t="shared" ca="1" si="1"/>
        <v>6</v>
      </c>
      <c r="AL15" s="35">
        <f t="shared" ca="1" si="1"/>
        <v>1</v>
      </c>
      <c r="AM15" s="35" t="str">
        <f t="shared" ca="1" si="1"/>
        <v>male</v>
      </c>
      <c r="AN15" s="36" t="str">
        <f t="shared" ca="1" si="1"/>
        <v>26-35</v>
      </c>
      <c r="AO15" s="36" t="str">
        <f t="shared" ca="1" si="1"/>
        <v>pur</v>
      </c>
      <c r="AP15" s="36" t="str">
        <f t="shared" ca="1" si="1"/>
        <v>elec</v>
      </c>
      <c r="AQ15" s="36" t="str">
        <f t="shared" ca="1" si="1"/>
        <v>1-5yrs</v>
      </c>
      <c r="AR15" s="36" t="str">
        <f t="shared" ca="1" si="1"/>
        <v>avg</v>
      </c>
      <c r="AS15" s="36" t="str">
        <f t="shared" ca="1" si="1"/>
        <v>other</v>
      </c>
      <c r="AT15" s="32" t="s">
        <v>170</v>
      </c>
    </row>
    <row r="16" spans="1:46" x14ac:dyDescent="0.25">
      <c r="A16" s="32" t="s">
        <v>169</v>
      </c>
      <c r="B16" s="34">
        <f t="shared" ca="1" si="5"/>
        <v>4</v>
      </c>
      <c r="C16" s="34">
        <f t="shared" ca="1" si="5"/>
        <v>3</v>
      </c>
      <c r="D16" s="34">
        <f t="shared" ca="1" si="5"/>
        <v>3</v>
      </c>
      <c r="E16" s="34">
        <f t="shared" ca="1" si="5"/>
        <v>2</v>
      </c>
      <c r="F16" s="34">
        <f t="shared" ca="1" si="5"/>
        <v>3</v>
      </c>
      <c r="G16" s="34">
        <f t="shared" ca="1" si="5"/>
        <v>1</v>
      </c>
      <c r="H16" s="34">
        <f t="shared" ca="1" si="5"/>
        <v>3</v>
      </c>
      <c r="I16" s="34">
        <f t="shared" ca="1" si="5"/>
        <v>1</v>
      </c>
      <c r="J16" s="34">
        <f t="shared" ca="1" si="5"/>
        <v>1</v>
      </c>
      <c r="K16" s="34">
        <f t="shared" ca="1" si="5"/>
        <v>2</v>
      </c>
      <c r="L16" s="34">
        <f t="shared" ca="1" si="5"/>
        <v>1</v>
      </c>
      <c r="M16" s="34">
        <f t="shared" ca="1" si="5"/>
        <v>1</v>
      </c>
      <c r="N16" s="34">
        <f t="shared" ca="1" si="5"/>
        <v>1</v>
      </c>
      <c r="O16" s="34">
        <f t="shared" ca="1" si="5"/>
        <v>2</v>
      </c>
      <c r="P16" s="34">
        <f t="shared" ca="1" si="5"/>
        <v>1</v>
      </c>
      <c r="Q16" s="34">
        <f t="shared" ca="1" si="5"/>
        <v>3</v>
      </c>
      <c r="R16" s="34">
        <f t="shared" ca="1" si="4"/>
        <v>4</v>
      </c>
      <c r="S16" s="34">
        <f t="shared" ca="1" si="4"/>
        <v>1</v>
      </c>
      <c r="T16" s="34">
        <f t="shared" ca="1" si="4"/>
        <v>1</v>
      </c>
      <c r="U16" s="34">
        <f t="shared" ca="1" si="4"/>
        <v>3</v>
      </c>
      <c r="V16" s="34">
        <f t="shared" ca="1" si="4"/>
        <v>2</v>
      </c>
      <c r="W16" s="34">
        <f t="shared" ca="1" si="4"/>
        <v>3</v>
      </c>
      <c r="X16" s="34">
        <f t="shared" ca="1" si="4"/>
        <v>5</v>
      </c>
      <c r="Y16" s="34">
        <f t="shared" ca="1" si="4"/>
        <v>2</v>
      </c>
      <c r="Z16" s="34">
        <f t="shared" ca="1" si="4"/>
        <v>7</v>
      </c>
      <c r="AA16" s="34">
        <f t="shared" ca="1" si="4"/>
        <v>1</v>
      </c>
      <c r="AB16" s="34">
        <f t="shared" ca="1" si="4"/>
        <v>2</v>
      </c>
      <c r="AC16" s="34">
        <f t="shared" ca="1" si="4"/>
        <v>1</v>
      </c>
      <c r="AD16" s="34">
        <f t="shared" ca="1" si="4"/>
        <v>4</v>
      </c>
      <c r="AE16" s="34">
        <f t="shared" ca="1" si="4"/>
        <v>4</v>
      </c>
      <c r="AF16" s="35">
        <f t="shared" ca="1" si="3"/>
        <v>3.375</v>
      </c>
      <c r="AG16" s="35">
        <f t="shared" ca="1" si="1"/>
        <v>4.5</v>
      </c>
      <c r="AH16" s="35">
        <f t="shared" ca="1" si="1"/>
        <v>4.5</v>
      </c>
      <c r="AI16" s="35">
        <f t="shared" ca="1" si="1"/>
        <v>4.1111111111111107</v>
      </c>
      <c r="AJ16" s="35">
        <f t="shared" ca="1" si="1"/>
        <v>5.625</v>
      </c>
      <c r="AK16" s="35">
        <f t="shared" ca="1" si="1"/>
        <v>4.5</v>
      </c>
      <c r="AL16" s="35">
        <f t="shared" ca="1" si="1"/>
        <v>1</v>
      </c>
      <c r="AM16" s="35" t="str">
        <f t="shared" ca="1" si="1"/>
        <v>male</v>
      </c>
      <c r="AN16" s="36" t="str">
        <f t="shared" ca="1" si="1"/>
        <v>&lt;25yrs</v>
      </c>
      <c r="AO16" s="36" t="str">
        <f t="shared" ca="1" si="1"/>
        <v>ops</v>
      </c>
      <c r="AP16" s="36" t="str">
        <f t="shared" ca="1" si="1"/>
        <v>health</v>
      </c>
      <c r="AQ16" s="36" t="str">
        <f t="shared" ca="1" si="1"/>
        <v>&lt;1yr</v>
      </c>
      <c r="AR16" s="36" t="str">
        <f t="shared" ca="1" si="1"/>
        <v>far below</v>
      </c>
      <c r="AS16" s="36" t="str">
        <f t="shared" ca="1" si="1"/>
        <v>non sup</v>
      </c>
      <c r="AT16" s="32" t="s">
        <v>169</v>
      </c>
    </row>
    <row r="17" spans="1:46" x14ac:dyDescent="0.25">
      <c r="A17" s="32" t="s">
        <v>171</v>
      </c>
      <c r="B17" s="34">
        <f t="shared" ca="1" si="5"/>
        <v>6</v>
      </c>
      <c r="C17" s="34">
        <f t="shared" ca="1" si="5"/>
        <v>1</v>
      </c>
      <c r="D17" s="34">
        <f t="shared" ca="1" si="5"/>
        <v>2</v>
      </c>
      <c r="E17" s="34">
        <f t="shared" ca="1" si="5"/>
        <v>6</v>
      </c>
      <c r="F17" s="34">
        <f t="shared" ca="1" si="5"/>
        <v>6</v>
      </c>
      <c r="G17" s="34">
        <f t="shared" ca="1" si="5"/>
        <v>6</v>
      </c>
      <c r="H17" s="34">
        <f t="shared" ca="1" si="5"/>
        <v>6</v>
      </c>
      <c r="I17" s="34">
        <f t="shared" ca="1" si="5"/>
        <v>4</v>
      </c>
      <c r="J17" s="34">
        <f t="shared" ca="1" si="5"/>
        <v>2</v>
      </c>
      <c r="K17" s="34">
        <f t="shared" ca="1" si="5"/>
        <v>6</v>
      </c>
      <c r="L17" s="34">
        <f t="shared" ca="1" si="5"/>
        <v>3</v>
      </c>
      <c r="M17" s="34">
        <f t="shared" ca="1" si="5"/>
        <v>3</v>
      </c>
      <c r="N17" s="34">
        <f t="shared" ca="1" si="5"/>
        <v>1</v>
      </c>
      <c r="O17" s="34">
        <f t="shared" ca="1" si="5"/>
        <v>2</v>
      </c>
      <c r="P17" s="34">
        <f t="shared" ca="1" si="5"/>
        <v>2</v>
      </c>
      <c r="Q17" s="34">
        <f t="shared" ca="1" si="5"/>
        <v>2</v>
      </c>
      <c r="R17" s="34">
        <f t="shared" ca="1" si="4"/>
        <v>6</v>
      </c>
      <c r="S17" s="34">
        <f t="shared" ca="1" si="4"/>
        <v>6</v>
      </c>
      <c r="T17" s="34">
        <f t="shared" ca="1" si="4"/>
        <v>1</v>
      </c>
      <c r="U17" s="34">
        <f t="shared" ca="1" si="4"/>
        <v>6</v>
      </c>
      <c r="V17" s="34">
        <f t="shared" ca="1" si="4"/>
        <v>6</v>
      </c>
      <c r="W17" s="34">
        <f t="shared" ca="1" si="4"/>
        <v>2</v>
      </c>
      <c r="X17" s="34">
        <f t="shared" ca="1" si="4"/>
        <v>4</v>
      </c>
      <c r="Y17" s="34">
        <f t="shared" ca="1" si="4"/>
        <v>6</v>
      </c>
      <c r="Z17" s="34">
        <f t="shared" ca="1" si="4"/>
        <v>7</v>
      </c>
      <c r="AA17" s="34">
        <f t="shared" ca="1" si="4"/>
        <v>1</v>
      </c>
      <c r="AB17" s="34">
        <f t="shared" ca="1" si="4"/>
        <v>4</v>
      </c>
      <c r="AC17" s="34">
        <f t="shared" ca="1" si="4"/>
        <v>2</v>
      </c>
      <c r="AD17" s="34">
        <f t="shared" ca="1" si="4"/>
        <v>3</v>
      </c>
      <c r="AE17" s="34">
        <f t="shared" ca="1" si="4"/>
        <v>6</v>
      </c>
      <c r="AF17" s="35">
        <f t="shared" ca="1" si="3"/>
        <v>4.2857142857142856</v>
      </c>
      <c r="AG17" s="35">
        <f t="shared" ca="1" si="1"/>
        <v>4.333333333333333</v>
      </c>
      <c r="AH17" s="35">
        <f t="shared" ca="1" si="1"/>
        <v>5.75</v>
      </c>
      <c r="AI17" s="35">
        <f t="shared" ca="1" si="1"/>
        <v>4.5555555555555554</v>
      </c>
      <c r="AJ17" s="35">
        <f t="shared" ca="1" si="1"/>
        <v>6.5</v>
      </c>
      <c r="AK17" s="35">
        <f t="shared" ca="1" si="1"/>
        <v>5.75</v>
      </c>
      <c r="AL17" s="35">
        <f t="shared" ca="1" si="1"/>
        <v>0</v>
      </c>
      <c r="AM17" s="35" t="str">
        <f t="shared" ca="1" si="1"/>
        <v>female</v>
      </c>
      <c r="AN17" s="36" t="str">
        <f t="shared" ca="1" si="1"/>
        <v>26-35</v>
      </c>
      <c r="AO17" s="36" t="str">
        <f t="shared" ca="1" si="1"/>
        <v>pur</v>
      </c>
      <c r="AP17" s="36" t="str">
        <f t="shared" ca="1" si="1"/>
        <v>con goods</v>
      </c>
      <c r="AQ17" s="36" t="str">
        <f t="shared" ca="1" si="1"/>
        <v>1-5yrs</v>
      </c>
      <c r="AR17" s="36" t="str">
        <f t="shared" ca="1" si="1"/>
        <v>somewhat above</v>
      </c>
      <c r="AS17" s="36" t="str">
        <f t="shared" ca="1" si="1"/>
        <v>man</v>
      </c>
      <c r="AT17" s="32" t="s">
        <v>171</v>
      </c>
    </row>
    <row r="18" spans="1:46" x14ac:dyDescent="0.25">
      <c r="A18" s="32" t="s">
        <v>172</v>
      </c>
      <c r="B18" s="34">
        <f t="shared" ca="1" si="5"/>
        <v>2</v>
      </c>
      <c r="C18" s="34">
        <f t="shared" ca="1" si="5"/>
        <v>1</v>
      </c>
      <c r="D18" s="34">
        <f t="shared" ca="1" si="5"/>
        <v>1</v>
      </c>
      <c r="E18" s="34">
        <f t="shared" ca="1" si="5"/>
        <v>2</v>
      </c>
      <c r="F18" s="34">
        <f t="shared" ca="1" si="5"/>
        <v>1</v>
      </c>
      <c r="G18" s="34">
        <f t="shared" ca="1" si="5"/>
        <v>2</v>
      </c>
      <c r="H18" s="34">
        <f t="shared" ca="1" si="5"/>
        <v>6</v>
      </c>
      <c r="I18" s="34">
        <f t="shared" ca="1" si="5"/>
        <v>2</v>
      </c>
      <c r="J18" s="34">
        <f t="shared" ca="1" si="5"/>
        <v>3</v>
      </c>
      <c r="K18" s="34">
        <f t="shared" ca="1" si="5"/>
        <v>4</v>
      </c>
      <c r="L18" s="34">
        <f t="shared" ca="1" si="5"/>
        <v>2</v>
      </c>
      <c r="M18" s="34">
        <f t="shared" ca="1" si="5"/>
        <v>2</v>
      </c>
      <c r="N18" s="34">
        <f t="shared" ca="1" si="5"/>
        <v>1</v>
      </c>
      <c r="O18" s="34">
        <f t="shared" ca="1" si="5"/>
        <v>3</v>
      </c>
      <c r="P18" s="34">
        <f t="shared" ca="1" si="5"/>
        <v>2</v>
      </c>
      <c r="Q18" s="34">
        <f t="shared" ca="1" si="5"/>
        <v>5</v>
      </c>
      <c r="R18" s="34">
        <f t="shared" ca="1" si="4"/>
        <v>6</v>
      </c>
      <c r="S18" s="34">
        <f t="shared" ca="1" si="4"/>
        <v>4</v>
      </c>
      <c r="T18" s="34">
        <f t="shared" ca="1" si="4"/>
        <v>1</v>
      </c>
      <c r="U18" s="34">
        <f t="shared" ca="1" si="4"/>
        <v>6</v>
      </c>
      <c r="V18" s="34">
        <f t="shared" ca="1" si="4"/>
        <v>5</v>
      </c>
      <c r="W18" s="34">
        <f t="shared" ca="1" si="4"/>
        <v>4</v>
      </c>
      <c r="X18" s="34">
        <f t="shared" ca="1" si="4"/>
        <v>5</v>
      </c>
      <c r="Y18" s="34">
        <f t="shared" ca="1" si="4"/>
        <v>5</v>
      </c>
      <c r="Z18" s="34">
        <f t="shared" ca="1" si="4"/>
        <v>7</v>
      </c>
      <c r="AA18" s="34" t="str">
        <f t="shared" ca="1" si="4"/>
        <v>.</v>
      </c>
      <c r="AB18" s="34">
        <f t="shared" ca="1" si="4"/>
        <v>5</v>
      </c>
      <c r="AC18" s="34">
        <f t="shared" ca="1" si="4"/>
        <v>2</v>
      </c>
      <c r="AD18" s="34">
        <f t="shared" ca="1" si="4"/>
        <v>4</v>
      </c>
      <c r="AE18" s="34">
        <f t="shared" ca="1" si="4"/>
        <v>5</v>
      </c>
      <c r="AF18" s="35">
        <f t="shared" ca="1" si="3"/>
        <v>5.75</v>
      </c>
      <c r="AG18" s="35">
        <f t="shared" ca="1" si="1"/>
        <v>5.666666666666667</v>
      </c>
      <c r="AH18" s="35">
        <f t="shared" ca="1" si="1"/>
        <v>5.25</v>
      </c>
      <c r="AI18" s="35">
        <f t="shared" ca="1" si="1"/>
        <v>4.1111111111111107</v>
      </c>
      <c r="AJ18" s="35">
        <f t="shared" ca="1" si="1"/>
        <v>6.75</v>
      </c>
      <c r="AK18" s="35">
        <f t="shared" ca="1" si="1"/>
        <v>4.75</v>
      </c>
      <c r="AL18" s="35">
        <f t="shared" ca="1" si="1"/>
        <v>0</v>
      </c>
      <c r="AM18" s="35" t="str">
        <f t="shared" ca="1" si="1"/>
        <v>male</v>
      </c>
      <c r="AN18" s="36" t="str">
        <f t="shared" ca="1" si="1"/>
        <v>26-35</v>
      </c>
      <c r="AO18" s="36" t="str">
        <f t="shared" ca="1" si="1"/>
        <v>oth</v>
      </c>
      <c r="AP18" s="36" t="str">
        <f t="shared" ca="1" si="1"/>
        <v>elec</v>
      </c>
      <c r="AQ18" s="36" t="str">
        <f t="shared" ca="1" si="1"/>
        <v>1-5yrs</v>
      </c>
      <c r="AR18" s="36" t="str">
        <f t="shared" ca="1" si="1"/>
        <v>somewhat below</v>
      </c>
      <c r="AS18" s="36" t="str">
        <f t="shared" ca="1" si="1"/>
        <v>sup</v>
      </c>
      <c r="AT18" s="32" t="s">
        <v>172</v>
      </c>
    </row>
    <row r="19" spans="1:46" x14ac:dyDescent="0.25">
      <c r="A19" s="32" t="s">
        <v>173</v>
      </c>
      <c r="B19" s="34">
        <f t="shared" ca="1" si="5"/>
        <v>5</v>
      </c>
      <c r="C19" s="34">
        <f t="shared" ca="1" si="5"/>
        <v>3</v>
      </c>
      <c r="D19" s="34">
        <f t="shared" ca="1" si="5"/>
        <v>4</v>
      </c>
      <c r="E19" s="34">
        <f t="shared" ca="1" si="5"/>
        <v>4</v>
      </c>
      <c r="F19" s="34">
        <f t="shared" ca="1" si="5"/>
        <v>4</v>
      </c>
      <c r="G19" s="34">
        <f t="shared" ca="1" si="5"/>
        <v>6</v>
      </c>
      <c r="H19" s="34">
        <f t="shared" ca="1" si="5"/>
        <v>7</v>
      </c>
      <c r="I19" s="34">
        <f t="shared" ca="1" si="5"/>
        <v>2</v>
      </c>
      <c r="J19" s="34">
        <f t="shared" ca="1" si="5"/>
        <v>3</v>
      </c>
      <c r="K19" s="34">
        <f t="shared" ca="1" si="5"/>
        <v>4</v>
      </c>
      <c r="L19" s="34">
        <f t="shared" ca="1" si="5"/>
        <v>3</v>
      </c>
      <c r="M19" s="34">
        <f t="shared" ca="1" si="5"/>
        <v>2</v>
      </c>
      <c r="N19" s="34">
        <f t="shared" ca="1" si="5"/>
        <v>2</v>
      </c>
      <c r="O19" s="34">
        <f t="shared" ca="1" si="5"/>
        <v>4</v>
      </c>
      <c r="P19" s="34">
        <f t="shared" ca="1" si="5"/>
        <v>3</v>
      </c>
      <c r="Q19" s="34">
        <f t="shared" ca="1" si="5"/>
        <v>6</v>
      </c>
      <c r="R19" s="34">
        <f t="shared" ca="1" si="4"/>
        <v>6</v>
      </c>
      <c r="S19" s="34">
        <f t="shared" ca="1" si="4"/>
        <v>5</v>
      </c>
      <c r="T19" s="34">
        <f t="shared" ca="1" si="4"/>
        <v>1</v>
      </c>
      <c r="U19" s="34">
        <f t="shared" ca="1" si="4"/>
        <v>7</v>
      </c>
      <c r="V19" s="34">
        <f t="shared" ca="1" si="4"/>
        <v>4</v>
      </c>
      <c r="W19" s="34">
        <f t="shared" ca="1" si="4"/>
        <v>6</v>
      </c>
      <c r="X19" s="34">
        <f t="shared" ca="1" si="4"/>
        <v>7</v>
      </c>
      <c r="Y19" s="34">
        <f t="shared" ca="1" si="4"/>
        <v>5</v>
      </c>
      <c r="Z19" s="34">
        <f t="shared" ca="1" si="4"/>
        <v>7</v>
      </c>
      <c r="AA19" s="34">
        <f t="shared" ca="1" si="4"/>
        <v>3</v>
      </c>
      <c r="AB19" s="34">
        <f t="shared" ca="1" si="4"/>
        <v>4</v>
      </c>
      <c r="AC19" s="34">
        <f t="shared" ca="1" si="4"/>
        <v>5</v>
      </c>
      <c r="AD19" s="34">
        <f t="shared" ca="1" si="4"/>
        <v>5</v>
      </c>
      <c r="AE19" s="34">
        <f t="shared" ca="1" si="4"/>
        <v>5</v>
      </c>
      <c r="AF19" s="35">
        <f t="shared" ca="1" si="3"/>
        <v>4.25</v>
      </c>
      <c r="AG19" s="35">
        <f t="shared" ca="1" si="3"/>
        <v>5.666666666666667</v>
      </c>
      <c r="AH19" s="35">
        <f t="shared" ca="1" si="3"/>
        <v>4.75</v>
      </c>
      <c r="AI19" s="35">
        <f t="shared" ca="1" si="3"/>
        <v>5.666666666666667</v>
      </c>
      <c r="AJ19" s="35">
        <f t="shared" ca="1" si="3"/>
        <v>4.625</v>
      </c>
      <c r="AK19" s="35">
        <f t="shared" ca="1" si="3"/>
        <v>4</v>
      </c>
      <c r="AL19" s="35">
        <f t="shared" ca="1" si="3"/>
        <v>1</v>
      </c>
      <c r="AM19" s="35" t="str">
        <f t="shared" ca="1" si="3"/>
        <v>male</v>
      </c>
      <c r="AN19" s="36" t="str">
        <f t="shared" ca="1" si="3"/>
        <v>26-35</v>
      </c>
      <c r="AO19" s="36" t="str">
        <f t="shared" ca="1" si="3"/>
        <v>oth</v>
      </c>
      <c r="AP19" s="36" t="str">
        <f t="shared" ca="1" si="3"/>
        <v>con</v>
      </c>
      <c r="AQ19" s="36" t="str">
        <f t="shared" ca="1" si="3"/>
        <v>1-5yrs</v>
      </c>
      <c r="AR19" s="36" t="str">
        <f t="shared" ca="1" si="3"/>
        <v>far above</v>
      </c>
      <c r="AS19" s="36" t="str">
        <f t="shared" ca="1" si="3"/>
        <v>non-sup</v>
      </c>
      <c r="AT19" s="32" t="s">
        <v>173</v>
      </c>
    </row>
    <row r="20" spans="1:46" x14ac:dyDescent="0.25">
      <c r="A20" s="32" t="s">
        <v>174</v>
      </c>
      <c r="B20" s="34">
        <f t="shared" ca="1" si="5"/>
        <v>2</v>
      </c>
      <c r="C20" s="34">
        <f t="shared" ca="1" si="5"/>
        <v>2</v>
      </c>
      <c r="D20" s="34">
        <f t="shared" ca="1" si="5"/>
        <v>2</v>
      </c>
      <c r="E20" s="34">
        <f t="shared" ca="1" si="5"/>
        <v>3</v>
      </c>
      <c r="F20" s="34">
        <f t="shared" ca="1" si="5"/>
        <v>2</v>
      </c>
      <c r="G20" s="34">
        <f t="shared" ca="1" si="5"/>
        <v>4</v>
      </c>
      <c r="H20" s="34">
        <f t="shared" ca="1" si="5"/>
        <v>5</v>
      </c>
      <c r="I20" s="34">
        <f t="shared" ca="1" si="5"/>
        <v>4</v>
      </c>
      <c r="J20" s="34">
        <f t="shared" ca="1" si="5"/>
        <v>3</v>
      </c>
      <c r="K20" s="34">
        <f t="shared" ca="1" si="5"/>
        <v>1</v>
      </c>
      <c r="L20" s="34">
        <f t="shared" ca="1" si="5"/>
        <v>1</v>
      </c>
      <c r="M20" s="34">
        <f t="shared" ca="1" si="5"/>
        <v>3</v>
      </c>
      <c r="N20" s="34">
        <f t="shared" ca="1" si="5"/>
        <v>3</v>
      </c>
      <c r="O20" s="34">
        <f t="shared" ca="1" si="5"/>
        <v>6</v>
      </c>
      <c r="P20" s="34">
        <f t="shared" ca="1" si="5"/>
        <v>7</v>
      </c>
      <c r="Q20" s="34">
        <f t="shared" ca="1" si="5"/>
        <v>4</v>
      </c>
      <c r="R20" s="34">
        <f t="shared" ca="1" si="4"/>
        <v>4</v>
      </c>
      <c r="S20" s="34">
        <f t="shared" ca="1" si="4"/>
        <v>6</v>
      </c>
      <c r="T20" s="34">
        <f t="shared" ca="1" si="4"/>
        <v>1</v>
      </c>
      <c r="U20" s="34">
        <f t="shared" ca="1" si="4"/>
        <v>6</v>
      </c>
      <c r="V20" s="34">
        <f t="shared" ca="1" si="4"/>
        <v>7</v>
      </c>
      <c r="W20" s="34">
        <f t="shared" ca="1" si="4"/>
        <v>4</v>
      </c>
      <c r="X20" s="34">
        <f t="shared" ca="1" si="4"/>
        <v>5</v>
      </c>
      <c r="Y20" s="34">
        <f t="shared" ca="1" si="4"/>
        <v>5</v>
      </c>
      <c r="Z20" s="34">
        <f t="shared" ca="1" si="4"/>
        <v>2</v>
      </c>
      <c r="AA20" s="34">
        <f t="shared" ca="1" si="4"/>
        <v>4</v>
      </c>
      <c r="AB20" s="34">
        <f t="shared" ca="1" si="4"/>
        <v>2</v>
      </c>
      <c r="AC20" s="34">
        <f t="shared" ca="1" si="4"/>
        <v>5</v>
      </c>
      <c r="AD20" s="34">
        <f t="shared" ca="1" si="4"/>
        <v>6</v>
      </c>
      <c r="AE20" s="34">
        <f t="shared" ca="1" si="4"/>
        <v>7</v>
      </c>
      <c r="AF20" s="35">
        <f t="shared" ca="1" si="3"/>
        <v>5.75</v>
      </c>
      <c r="AG20" s="35">
        <f t="shared" ca="1" si="3"/>
        <v>5.5</v>
      </c>
      <c r="AH20" s="35">
        <f t="shared" ca="1" si="3"/>
        <v>5.5</v>
      </c>
      <c r="AI20" s="35">
        <f t="shared" ca="1" si="3"/>
        <v>4</v>
      </c>
      <c r="AJ20" s="35">
        <f t="shared" ca="1" si="3"/>
        <v>5</v>
      </c>
      <c r="AK20" s="35">
        <f t="shared" ca="1" si="3"/>
        <v>3.25</v>
      </c>
      <c r="AL20" s="35">
        <f t="shared" ca="1" si="3"/>
        <v>1</v>
      </c>
      <c r="AM20" s="35" t="str">
        <f t="shared" ca="1" si="3"/>
        <v>male</v>
      </c>
      <c r="AN20" s="36" t="str">
        <f t="shared" ca="1" si="3"/>
        <v>26-35</v>
      </c>
      <c r="AO20" s="36" t="str">
        <f t="shared" ca="1" si="3"/>
        <v>oth</v>
      </c>
      <c r="AP20" s="36" t="str">
        <f t="shared" ca="1" si="3"/>
        <v>oth</v>
      </c>
      <c r="AQ20" s="36" t="str">
        <f t="shared" ca="1" si="3"/>
        <v>1-5yrs</v>
      </c>
      <c r="AR20" s="36" t="str">
        <f t="shared" ca="1" si="3"/>
        <v>below</v>
      </c>
      <c r="AS20" s="36" t="str">
        <f t="shared" ca="1" si="3"/>
        <v>oth</v>
      </c>
      <c r="AT20" s="32" t="s">
        <v>174</v>
      </c>
    </row>
    <row r="21" spans="1:46" x14ac:dyDescent="0.25">
      <c r="A21" s="32" t="s">
        <v>175</v>
      </c>
      <c r="B21" s="34">
        <f t="shared" ca="1" si="5"/>
        <v>6</v>
      </c>
      <c r="C21" s="34">
        <f t="shared" ca="1" si="5"/>
        <v>2</v>
      </c>
      <c r="D21" s="34">
        <f t="shared" ca="1" si="5"/>
        <v>2</v>
      </c>
      <c r="E21" s="34">
        <f t="shared" ca="1" si="5"/>
        <v>3</v>
      </c>
      <c r="F21" s="34">
        <f t="shared" ca="1" si="5"/>
        <v>3</v>
      </c>
      <c r="G21" s="34">
        <f t="shared" ca="1" si="5"/>
        <v>4</v>
      </c>
      <c r="H21" s="34">
        <f t="shared" ca="1" si="5"/>
        <v>5</v>
      </c>
      <c r="I21" s="34">
        <f t="shared" ca="1" si="5"/>
        <v>3</v>
      </c>
      <c r="J21" s="34">
        <f t="shared" ca="1" si="5"/>
        <v>1</v>
      </c>
      <c r="K21" s="34">
        <f t="shared" ca="1" si="5"/>
        <v>7</v>
      </c>
      <c r="L21" s="34">
        <f t="shared" ca="1" si="5"/>
        <v>3</v>
      </c>
      <c r="M21" s="34">
        <f t="shared" ca="1" si="5"/>
        <v>2</v>
      </c>
      <c r="N21" s="34">
        <f t="shared" ca="1" si="5"/>
        <v>1</v>
      </c>
      <c r="O21" s="34">
        <f t="shared" ca="1" si="5"/>
        <v>1</v>
      </c>
      <c r="P21" s="34">
        <f t="shared" ca="1" si="5"/>
        <v>2</v>
      </c>
      <c r="Q21" s="34">
        <f t="shared" ca="1" si="5"/>
        <v>2</v>
      </c>
      <c r="R21" s="34">
        <f t="shared" ca="1" si="4"/>
        <v>6</v>
      </c>
      <c r="S21" s="34">
        <f t="shared" ca="1" si="4"/>
        <v>4</v>
      </c>
      <c r="T21" s="34">
        <f t="shared" ca="1" si="4"/>
        <v>1</v>
      </c>
      <c r="U21" s="34">
        <f t="shared" ca="1" si="4"/>
        <v>4</v>
      </c>
      <c r="V21" s="34">
        <f t="shared" ca="1" si="4"/>
        <v>4</v>
      </c>
      <c r="W21" s="34">
        <f t="shared" ca="1" si="4"/>
        <v>2</v>
      </c>
      <c r="X21" s="34">
        <f t="shared" ca="1" si="4"/>
        <v>7</v>
      </c>
      <c r="Y21" s="34">
        <f t="shared" ca="1" si="4"/>
        <v>6</v>
      </c>
      <c r="Z21" s="34">
        <f t="shared" ca="1" si="4"/>
        <v>7</v>
      </c>
      <c r="AA21" s="34">
        <f t="shared" ca="1" si="4"/>
        <v>2</v>
      </c>
      <c r="AB21" s="34">
        <f t="shared" ca="1" si="4"/>
        <v>1</v>
      </c>
      <c r="AC21" s="34">
        <f t="shared" ca="1" si="4"/>
        <v>1</v>
      </c>
      <c r="AD21" s="34">
        <f t="shared" ca="1" si="4"/>
        <v>2</v>
      </c>
      <c r="AE21" s="34">
        <f t="shared" ca="1" si="4"/>
        <v>6</v>
      </c>
      <c r="AF21" s="35">
        <f t="shared" ca="1" si="3"/>
        <v>3.25</v>
      </c>
      <c r="AG21" s="35">
        <f t="shared" ca="1" si="3"/>
        <v>7</v>
      </c>
      <c r="AH21" s="35">
        <f t="shared" ca="1" si="3"/>
        <v>6</v>
      </c>
      <c r="AI21" s="35">
        <f t="shared" ca="1" si="3"/>
        <v>4.2222222222222223</v>
      </c>
      <c r="AJ21" s="35">
        <f t="shared" ca="1" si="3"/>
        <v>6.375</v>
      </c>
      <c r="AK21" s="35">
        <f t="shared" ca="1" si="3"/>
        <v>7</v>
      </c>
      <c r="AL21" s="35">
        <f t="shared" ca="1" si="3"/>
        <v>1</v>
      </c>
      <c r="AM21" s="35" t="str">
        <f t="shared" ca="1" si="3"/>
        <v>male</v>
      </c>
      <c r="AN21" s="36" t="str">
        <f t="shared" ca="1" si="3"/>
        <v>36-45</v>
      </c>
      <c r="AO21" s="36" t="str">
        <f t="shared" ca="1" si="3"/>
        <v>oth</v>
      </c>
      <c r="AP21" s="36" t="str">
        <f t="shared" ca="1" si="3"/>
        <v>oth</v>
      </c>
      <c r="AQ21" s="36" t="str">
        <f t="shared" ca="1" si="3"/>
        <v>11-15yrs</v>
      </c>
      <c r="AR21" s="36" t="str">
        <f t="shared" ca="1" si="3"/>
        <v>far below</v>
      </c>
      <c r="AS21" s="36" t="str">
        <f t="shared" ca="1" si="3"/>
        <v>dir</v>
      </c>
      <c r="AT21" s="32" t="s">
        <v>175</v>
      </c>
    </row>
    <row r="22" spans="1:46" x14ac:dyDescent="0.25">
      <c r="A22" s="32" t="s">
        <v>176</v>
      </c>
      <c r="B22" s="34" t="e">
        <f t="shared" ca="1" si="5"/>
        <v>#REF!</v>
      </c>
      <c r="C22" s="34" t="e">
        <f t="shared" ca="1" si="5"/>
        <v>#REF!</v>
      </c>
      <c r="D22" s="34" t="e">
        <f t="shared" ca="1" si="5"/>
        <v>#REF!</v>
      </c>
      <c r="E22" s="34" t="e">
        <f t="shared" ca="1" si="5"/>
        <v>#REF!</v>
      </c>
      <c r="F22" s="34" t="e">
        <f t="shared" ca="1" si="5"/>
        <v>#REF!</v>
      </c>
      <c r="G22" s="34" t="e">
        <f t="shared" ca="1" si="5"/>
        <v>#REF!</v>
      </c>
      <c r="H22" s="34" t="e">
        <f t="shared" ca="1" si="5"/>
        <v>#REF!</v>
      </c>
      <c r="I22" s="34" t="e">
        <f t="shared" ca="1" si="5"/>
        <v>#REF!</v>
      </c>
      <c r="J22" s="34" t="e">
        <f t="shared" ca="1" si="5"/>
        <v>#REF!</v>
      </c>
      <c r="K22" s="34" t="e">
        <f t="shared" ca="1" si="5"/>
        <v>#REF!</v>
      </c>
      <c r="L22" s="34" t="e">
        <f t="shared" ca="1" si="5"/>
        <v>#REF!</v>
      </c>
      <c r="M22" s="34" t="e">
        <f t="shared" ca="1" si="5"/>
        <v>#REF!</v>
      </c>
      <c r="N22" s="34" t="e">
        <f t="shared" ca="1" si="5"/>
        <v>#REF!</v>
      </c>
      <c r="O22" s="34" t="e">
        <f t="shared" ca="1" si="5"/>
        <v>#REF!</v>
      </c>
      <c r="P22" s="34" t="e">
        <f t="shared" ca="1" si="5"/>
        <v>#REF!</v>
      </c>
      <c r="Q22" s="34" t="e">
        <f t="shared" ca="1" si="5"/>
        <v>#REF!</v>
      </c>
      <c r="R22" s="34" t="e">
        <f t="shared" ca="1" si="4"/>
        <v>#REF!</v>
      </c>
      <c r="S22" s="34" t="e">
        <f t="shared" ca="1" si="4"/>
        <v>#REF!</v>
      </c>
      <c r="T22" s="34" t="e">
        <f t="shared" ca="1" si="4"/>
        <v>#REF!</v>
      </c>
      <c r="U22" s="34" t="e">
        <f t="shared" ca="1" si="4"/>
        <v>#REF!</v>
      </c>
      <c r="V22" s="34" t="e">
        <f t="shared" ca="1" si="4"/>
        <v>#REF!</v>
      </c>
      <c r="W22" s="34" t="e">
        <f t="shared" ca="1" si="4"/>
        <v>#REF!</v>
      </c>
      <c r="X22" s="34" t="e">
        <f t="shared" ca="1" si="4"/>
        <v>#REF!</v>
      </c>
      <c r="Y22" s="34" t="e">
        <f t="shared" ca="1" si="4"/>
        <v>#REF!</v>
      </c>
      <c r="Z22" s="34" t="e">
        <f t="shared" ca="1" si="4"/>
        <v>#REF!</v>
      </c>
      <c r="AA22" s="34" t="e">
        <f t="shared" ca="1" si="4"/>
        <v>#REF!</v>
      </c>
      <c r="AB22" s="34" t="e">
        <f t="shared" ca="1" si="4"/>
        <v>#REF!</v>
      </c>
      <c r="AC22" s="34" t="e">
        <f t="shared" ca="1" si="4"/>
        <v>#REF!</v>
      </c>
      <c r="AD22" s="34" t="e">
        <f t="shared" ca="1" si="4"/>
        <v>#REF!</v>
      </c>
      <c r="AE22" s="34" t="e">
        <f t="shared" ca="1" si="4"/>
        <v>#REF!</v>
      </c>
      <c r="AF22" s="35" t="e">
        <f t="shared" ca="1" si="3"/>
        <v>#REF!</v>
      </c>
      <c r="AG22" s="35" t="e">
        <f t="shared" ca="1" si="3"/>
        <v>#REF!</v>
      </c>
      <c r="AH22" s="35" t="e">
        <f t="shared" ca="1" si="3"/>
        <v>#REF!</v>
      </c>
      <c r="AI22" s="35" t="e">
        <f t="shared" ca="1" si="3"/>
        <v>#REF!</v>
      </c>
      <c r="AJ22" s="35" t="e">
        <f t="shared" ca="1" si="3"/>
        <v>#REF!</v>
      </c>
      <c r="AK22" s="35" t="e">
        <f t="shared" ca="1" si="3"/>
        <v>#REF!</v>
      </c>
      <c r="AL22" s="35" t="e">
        <f t="shared" ca="1" si="3"/>
        <v>#REF!</v>
      </c>
      <c r="AM22" s="35" t="e">
        <f t="shared" ca="1" si="3"/>
        <v>#REF!</v>
      </c>
      <c r="AN22" s="36" t="e">
        <f t="shared" ca="1" si="3"/>
        <v>#REF!</v>
      </c>
      <c r="AO22" s="36" t="e">
        <f t="shared" ca="1" si="3"/>
        <v>#REF!</v>
      </c>
      <c r="AP22" s="36" t="e">
        <f t="shared" ca="1" si="3"/>
        <v>#REF!</v>
      </c>
      <c r="AQ22" s="36" t="e">
        <f t="shared" ca="1" si="3"/>
        <v>#REF!</v>
      </c>
      <c r="AR22" s="36" t="e">
        <f t="shared" ca="1" si="3"/>
        <v>#REF!</v>
      </c>
      <c r="AS22" s="36" t="e">
        <f t="shared" ca="1" si="3"/>
        <v>#REF!</v>
      </c>
      <c r="AT22" s="32" t="s">
        <v>176</v>
      </c>
    </row>
    <row r="23" spans="1:46" x14ac:dyDescent="0.25">
      <c r="A23" s="32" t="s">
        <v>177</v>
      </c>
      <c r="B23" s="34">
        <f t="shared" ca="1" si="5"/>
        <v>5</v>
      </c>
      <c r="C23" s="34">
        <f t="shared" ca="1" si="5"/>
        <v>2</v>
      </c>
      <c r="D23" s="34">
        <f t="shared" ca="1" si="5"/>
        <v>2</v>
      </c>
      <c r="E23" s="34">
        <f t="shared" ca="1" si="5"/>
        <v>4</v>
      </c>
      <c r="F23" s="34">
        <f t="shared" ca="1" si="5"/>
        <v>5</v>
      </c>
      <c r="G23" s="34">
        <f t="shared" ca="1" si="5"/>
        <v>4</v>
      </c>
      <c r="H23" s="34">
        <f t="shared" ca="1" si="5"/>
        <v>5</v>
      </c>
      <c r="I23" s="34">
        <f t="shared" ca="1" si="5"/>
        <v>2</v>
      </c>
      <c r="J23" s="34">
        <f t="shared" ca="1" si="5"/>
        <v>1</v>
      </c>
      <c r="K23" s="34">
        <f t="shared" ca="1" si="5"/>
        <v>6</v>
      </c>
      <c r="L23" s="34">
        <f t="shared" ca="1" si="5"/>
        <v>2</v>
      </c>
      <c r="M23" s="34" t="str">
        <f t="shared" ca="1" si="5"/>
        <v>.</v>
      </c>
      <c r="N23" s="34">
        <f t="shared" ca="1" si="5"/>
        <v>1</v>
      </c>
      <c r="O23" s="34">
        <f t="shared" ca="1" si="5"/>
        <v>2</v>
      </c>
      <c r="P23" s="34">
        <f t="shared" ca="1" si="5"/>
        <v>3</v>
      </c>
      <c r="Q23" s="34">
        <f t="shared" ca="1" si="5"/>
        <v>2</v>
      </c>
      <c r="R23" s="34">
        <f t="shared" ca="1" si="4"/>
        <v>5</v>
      </c>
      <c r="S23" s="34">
        <f t="shared" ca="1" si="4"/>
        <v>5</v>
      </c>
      <c r="T23" s="34">
        <f t="shared" ca="1" si="4"/>
        <v>1</v>
      </c>
      <c r="U23" s="34">
        <f t="shared" ca="1" si="4"/>
        <v>6</v>
      </c>
      <c r="V23" s="34">
        <f t="shared" ca="1" si="4"/>
        <v>5</v>
      </c>
      <c r="W23" s="34">
        <f t="shared" ca="1" si="4"/>
        <v>2</v>
      </c>
      <c r="X23" s="34">
        <f t="shared" ca="1" si="4"/>
        <v>5</v>
      </c>
      <c r="Y23" s="34">
        <f t="shared" ca="1" si="4"/>
        <v>5</v>
      </c>
      <c r="Z23" s="34">
        <f t="shared" ca="1" si="4"/>
        <v>7</v>
      </c>
      <c r="AA23" s="34">
        <f t="shared" ca="1" si="4"/>
        <v>1</v>
      </c>
      <c r="AB23" s="34">
        <f t="shared" ca="1" si="4"/>
        <v>3</v>
      </c>
      <c r="AC23" s="34">
        <f t="shared" ca="1" si="4"/>
        <v>2</v>
      </c>
      <c r="AD23" s="34">
        <f t="shared" ca="1" si="4"/>
        <v>3</v>
      </c>
      <c r="AE23" s="34">
        <f t="shared" ca="1" si="4"/>
        <v>5</v>
      </c>
      <c r="AF23" s="35">
        <f t="shared" ca="1" si="4"/>
        <v>4</v>
      </c>
      <c r="AG23" s="35">
        <f t="shared" ref="AG23:AS25" ca="1" si="6">INDIRECT($A23&amp;"!"&amp;AG$1)</f>
        <v>4.166666666666667</v>
      </c>
      <c r="AH23" s="35">
        <f t="shared" ca="1" si="6"/>
        <v>5.75</v>
      </c>
      <c r="AI23" s="35">
        <f t="shared" ca="1" si="6"/>
        <v>4</v>
      </c>
      <c r="AJ23" s="35">
        <f t="shared" ca="1" si="6"/>
        <v>6</v>
      </c>
      <c r="AK23" s="35">
        <f t="shared" ca="1" si="6"/>
        <v>4.75</v>
      </c>
      <c r="AL23" s="35">
        <f t="shared" ca="1" si="6"/>
        <v>1</v>
      </c>
      <c r="AM23" s="35" t="str">
        <f t="shared" ca="1" si="6"/>
        <v>male</v>
      </c>
      <c r="AN23" s="36" t="str">
        <f t="shared" ca="1" si="6"/>
        <v>26-35</v>
      </c>
      <c r="AO23" s="36" t="str">
        <f t="shared" ca="1" si="6"/>
        <v>oth</v>
      </c>
      <c r="AP23" s="36" t="str">
        <f t="shared" ca="1" si="6"/>
        <v>oth</v>
      </c>
      <c r="AQ23" s="36" t="str">
        <f t="shared" ca="1" si="6"/>
        <v>6-10yrs</v>
      </c>
      <c r="AR23" s="36" t="str">
        <f t="shared" ca="1" si="6"/>
        <v>far above</v>
      </c>
      <c r="AS23" s="36" t="str">
        <f t="shared" ca="1" si="6"/>
        <v>man</v>
      </c>
      <c r="AT23" s="32" t="s">
        <v>177</v>
      </c>
    </row>
    <row r="24" spans="1:46" x14ac:dyDescent="0.25">
      <c r="A24" s="32" t="s">
        <v>178</v>
      </c>
      <c r="B24" s="34">
        <f t="shared" ca="1" si="5"/>
        <v>6</v>
      </c>
      <c r="C24" s="34">
        <f t="shared" ca="1" si="5"/>
        <v>2</v>
      </c>
      <c r="D24" s="34">
        <f t="shared" ca="1" si="5"/>
        <v>2</v>
      </c>
      <c r="E24" s="34">
        <f t="shared" ca="1" si="5"/>
        <v>3</v>
      </c>
      <c r="F24" s="34">
        <f t="shared" ca="1" si="5"/>
        <v>4</v>
      </c>
      <c r="G24" s="34">
        <f t="shared" ca="1" si="5"/>
        <v>2</v>
      </c>
      <c r="H24" s="34">
        <f t="shared" ca="1" si="5"/>
        <v>7</v>
      </c>
      <c r="I24" s="34">
        <f t="shared" ca="1" si="5"/>
        <v>5</v>
      </c>
      <c r="J24" s="34">
        <f t="shared" ca="1" si="5"/>
        <v>3</v>
      </c>
      <c r="K24" s="34">
        <f t="shared" ca="1" si="5"/>
        <v>7</v>
      </c>
      <c r="L24" s="34">
        <f t="shared" ca="1" si="5"/>
        <v>5</v>
      </c>
      <c r="M24" s="34">
        <f t="shared" ca="1" si="5"/>
        <v>4</v>
      </c>
      <c r="N24" s="34">
        <f t="shared" ca="1" si="5"/>
        <v>5</v>
      </c>
      <c r="O24" s="34">
        <f t="shared" ca="1" si="5"/>
        <v>6</v>
      </c>
      <c r="P24" s="34">
        <f t="shared" ca="1" si="5"/>
        <v>5</v>
      </c>
      <c r="Q24" s="34">
        <f t="shared" ca="1" si="5"/>
        <v>6</v>
      </c>
      <c r="R24" s="34">
        <f t="shared" ca="1" si="4"/>
        <v>5</v>
      </c>
      <c r="S24" s="34">
        <f t="shared" ca="1" si="4"/>
        <v>4</v>
      </c>
      <c r="T24" s="34">
        <f t="shared" ca="1" si="4"/>
        <v>5</v>
      </c>
      <c r="U24" s="34">
        <f t="shared" ca="1" si="4"/>
        <v>5</v>
      </c>
      <c r="V24" s="34">
        <f t="shared" ca="1" si="4"/>
        <v>5</v>
      </c>
      <c r="W24" s="34">
        <f t="shared" ca="1" si="4"/>
        <v>6</v>
      </c>
      <c r="X24" s="34">
        <f t="shared" ca="1" si="4"/>
        <v>6</v>
      </c>
      <c r="Y24" s="34">
        <f t="shared" ca="1" si="4"/>
        <v>6</v>
      </c>
      <c r="Z24" s="34">
        <f t="shared" ca="1" si="4"/>
        <v>6</v>
      </c>
      <c r="AA24" s="34">
        <f t="shared" ca="1" si="4"/>
        <v>6</v>
      </c>
      <c r="AB24" s="34">
        <f t="shared" ca="1" si="4"/>
        <v>6</v>
      </c>
      <c r="AC24" s="34">
        <f t="shared" ca="1" si="4"/>
        <v>5</v>
      </c>
      <c r="AD24" s="34">
        <f t="shared" ca="1" si="4"/>
        <v>5</v>
      </c>
      <c r="AE24" s="34">
        <f t="shared" ca="1" si="4"/>
        <v>5</v>
      </c>
      <c r="AF24" s="35">
        <f t="shared" ca="1" si="4"/>
        <v>5.625</v>
      </c>
      <c r="AG24" s="35">
        <f t="shared" ca="1" si="6"/>
        <v>5.333333333333333</v>
      </c>
      <c r="AH24" s="35">
        <f t="shared" ca="1" si="6"/>
        <v>5.75</v>
      </c>
      <c r="AI24" s="35">
        <f t="shared" ca="1" si="6"/>
        <v>4.333333333333333</v>
      </c>
      <c r="AJ24" s="35">
        <f t="shared" ca="1" si="6"/>
        <v>5.5</v>
      </c>
      <c r="AK24" s="35">
        <f t="shared" ca="1" si="6"/>
        <v>5.75</v>
      </c>
      <c r="AL24" s="35">
        <f t="shared" ca="1" si="6"/>
        <v>0</v>
      </c>
      <c r="AM24" s="35" t="str">
        <f t="shared" ca="1" si="6"/>
        <v>male</v>
      </c>
      <c r="AN24" s="36" t="str">
        <f t="shared" ca="1" si="6"/>
        <v>26-35</v>
      </c>
      <c r="AO24" s="36" t="str">
        <f t="shared" ca="1" si="6"/>
        <v>sales</v>
      </c>
      <c r="AP24" s="36" t="str">
        <f t="shared" ca="1" si="6"/>
        <v>helath</v>
      </c>
      <c r="AQ24" s="36" t="str">
        <f t="shared" ca="1" si="6"/>
        <v>1-5yrs</v>
      </c>
      <c r="AR24" s="36" t="str">
        <f t="shared" ca="1" si="6"/>
        <v>somewhat below</v>
      </c>
      <c r="AS24" s="36" t="str">
        <f t="shared" ca="1" si="6"/>
        <v>sup</v>
      </c>
      <c r="AT24" s="32" t="s">
        <v>178</v>
      </c>
    </row>
    <row r="25" spans="1:46" x14ac:dyDescent="0.25">
      <c r="A25" s="32" t="s">
        <v>179</v>
      </c>
      <c r="B25" s="34" t="e">
        <f t="shared" ca="1" si="5"/>
        <v>#REF!</v>
      </c>
      <c r="C25" s="34" t="e">
        <f t="shared" ca="1" si="5"/>
        <v>#REF!</v>
      </c>
      <c r="D25" s="34" t="e">
        <f t="shared" ca="1" si="5"/>
        <v>#REF!</v>
      </c>
      <c r="E25" s="34" t="e">
        <f t="shared" ca="1" si="5"/>
        <v>#REF!</v>
      </c>
      <c r="F25" s="34" t="e">
        <f t="shared" ca="1" si="5"/>
        <v>#REF!</v>
      </c>
      <c r="G25" s="34" t="e">
        <f t="shared" ca="1" si="5"/>
        <v>#REF!</v>
      </c>
      <c r="H25" s="34" t="e">
        <f t="shared" ca="1" si="5"/>
        <v>#REF!</v>
      </c>
      <c r="I25" s="34" t="e">
        <f t="shared" ca="1" si="5"/>
        <v>#REF!</v>
      </c>
      <c r="J25" s="34" t="e">
        <f t="shared" ca="1" si="5"/>
        <v>#REF!</v>
      </c>
      <c r="K25" s="34" t="e">
        <f t="shared" ca="1" si="5"/>
        <v>#REF!</v>
      </c>
      <c r="L25" s="34" t="e">
        <f t="shared" ca="1" si="5"/>
        <v>#REF!</v>
      </c>
      <c r="M25" s="34" t="e">
        <f t="shared" ca="1" si="5"/>
        <v>#REF!</v>
      </c>
      <c r="N25" s="34" t="e">
        <f t="shared" ca="1" si="5"/>
        <v>#REF!</v>
      </c>
      <c r="O25" s="34" t="e">
        <f t="shared" ca="1" si="5"/>
        <v>#REF!</v>
      </c>
      <c r="P25" s="34" t="e">
        <f t="shared" ca="1" si="5"/>
        <v>#REF!</v>
      </c>
      <c r="Q25" s="34" t="e">
        <f t="shared" ca="1" si="5"/>
        <v>#REF!</v>
      </c>
      <c r="R25" s="34" t="e">
        <f t="shared" ca="1" si="4"/>
        <v>#REF!</v>
      </c>
      <c r="S25" s="34" t="e">
        <f t="shared" ca="1" si="4"/>
        <v>#REF!</v>
      </c>
      <c r="T25" s="34" t="e">
        <f t="shared" ca="1" si="4"/>
        <v>#REF!</v>
      </c>
      <c r="U25" s="34" t="e">
        <f t="shared" ca="1" si="4"/>
        <v>#REF!</v>
      </c>
      <c r="V25" s="34" t="e">
        <f t="shared" ca="1" si="4"/>
        <v>#REF!</v>
      </c>
      <c r="W25" s="34" t="e">
        <f t="shared" ca="1" si="4"/>
        <v>#REF!</v>
      </c>
      <c r="X25" s="34" t="e">
        <f t="shared" ca="1" si="4"/>
        <v>#REF!</v>
      </c>
      <c r="Y25" s="34" t="e">
        <f t="shared" ca="1" si="4"/>
        <v>#REF!</v>
      </c>
      <c r="Z25" s="34" t="e">
        <f t="shared" ca="1" si="4"/>
        <v>#REF!</v>
      </c>
      <c r="AA25" s="34" t="e">
        <f t="shared" ca="1" si="4"/>
        <v>#REF!</v>
      </c>
      <c r="AB25" s="34" t="e">
        <f t="shared" ca="1" si="4"/>
        <v>#REF!</v>
      </c>
      <c r="AC25" s="34" t="e">
        <f t="shared" ca="1" si="4"/>
        <v>#REF!</v>
      </c>
      <c r="AD25" s="34" t="e">
        <f t="shared" ca="1" si="4"/>
        <v>#REF!</v>
      </c>
      <c r="AE25" s="34" t="e">
        <f t="shared" ca="1" si="4"/>
        <v>#REF!</v>
      </c>
      <c r="AF25" s="35" t="e">
        <f t="shared" ca="1" si="4"/>
        <v>#REF!</v>
      </c>
      <c r="AG25" s="35" t="e">
        <f t="shared" ca="1" si="6"/>
        <v>#REF!</v>
      </c>
      <c r="AH25" s="35" t="e">
        <f t="shared" ca="1" si="6"/>
        <v>#REF!</v>
      </c>
      <c r="AI25" s="35" t="e">
        <f t="shared" ca="1" si="6"/>
        <v>#REF!</v>
      </c>
      <c r="AJ25" s="35" t="e">
        <f t="shared" ca="1" si="6"/>
        <v>#REF!</v>
      </c>
      <c r="AK25" s="35" t="e">
        <f t="shared" ca="1" si="6"/>
        <v>#REF!</v>
      </c>
      <c r="AL25" s="35" t="e">
        <f t="shared" ca="1" si="6"/>
        <v>#REF!</v>
      </c>
      <c r="AM25" s="35" t="e">
        <f t="shared" ca="1" si="6"/>
        <v>#REF!</v>
      </c>
      <c r="AN25" s="36" t="e">
        <f t="shared" ca="1" si="6"/>
        <v>#REF!</v>
      </c>
      <c r="AO25" s="36" t="e">
        <f t="shared" ca="1" si="6"/>
        <v>#REF!</v>
      </c>
      <c r="AP25" s="36" t="e">
        <f t="shared" ca="1" si="6"/>
        <v>#REF!</v>
      </c>
      <c r="AQ25" s="36" t="e">
        <f t="shared" ca="1" si="6"/>
        <v>#REF!</v>
      </c>
      <c r="AR25" s="36" t="e">
        <f t="shared" ca="1" si="6"/>
        <v>#REF!</v>
      </c>
      <c r="AS25" s="36" t="e">
        <f t="shared" ca="1" si="6"/>
        <v>#REF!</v>
      </c>
      <c r="AT25" s="32" t="s">
        <v>179</v>
      </c>
    </row>
  </sheetData>
  <conditionalFormatting sqref="AL3:AL25">
    <cfRule type="cellIs" dxfId="44" priority="1" operator="greaterThan">
      <formula>2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5</v>
      </c>
      <c r="L2" t="str">
        <f>CONCATENATE(C2,D2,E2,F2)</f>
        <v>3235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2</v>
      </c>
      <c r="H3" s="7" t="s">
        <v>6</v>
      </c>
      <c r="I3" s="5">
        <v>4</v>
      </c>
      <c r="L3" t="str">
        <f t="shared" ref="L3:L31" si="0">CONCATENATE(C3,D3,E3,F3)</f>
        <v>1222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2</v>
      </c>
      <c r="H4" s="8" t="s">
        <v>7</v>
      </c>
      <c r="I4" s="5">
        <v>7</v>
      </c>
      <c r="L4" t="str">
        <f t="shared" si="0"/>
        <v>1232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4</v>
      </c>
      <c r="H5" s="8" t="s">
        <v>8</v>
      </c>
      <c r="I5" s="5">
        <v>5</v>
      </c>
      <c r="L5" t="str">
        <f t="shared" si="0"/>
        <v>2224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5</v>
      </c>
      <c r="H6" s="8" t="s">
        <v>9</v>
      </c>
      <c r="I6" s="5">
        <v>6</v>
      </c>
      <c r="L6" t="str">
        <f t="shared" si="0"/>
        <v>2235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5</v>
      </c>
      <c r="H7" s="8" t="s">
        <v>10</v>
      </c>
      <c r="I7" s="5">
        <v>6</v>
      </c>
      <c r="L7" t="str">
        <f t="shared" si="0"/>
        <v>2215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7</v>
      </c>
      <c r="H8" s="8" t="s">
        <v>11</v>
      </c>
      <c r="I8" s="5">
        <v>4</v>
      </c>
      <c r="L8" t="str">
        <f t="shared" si="0"/>
        <v>3317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4</v>
      </c>
      <c r="H9" s="9" t="s">
        <v>12</v>
      </c>
      <c r="I9" s="5">
        <v>6</v>
      </c>
      <c r="L9" t="str">
        <f t="shared" si="0"/>
        <v>3134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2</v>
      </c>
      <c r="H10" s="7" t="s">
        <v>13</v>
      </c>
      <c r="I10" s="5">
        <v>2</v>
      </c>
      <c r="L10" t="str">
        <f t="shared" si="0"/>
        <v>1212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6</v>
      </c>
      <c r="H11" s="10" t="s">
        <v>14</v>
      </c>
      <c r="I11" s="11">
        <f>AVERAGE(I3:I10)</f>
        <v>5</v>
      </c>
      <c r="L11" t="str">
        <f t="shared" si="0"/>
        <v>3226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4</v>
      </c>
      <c r="L12" t="str">
        <f t="shared" si="0"/>
        <v>3114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5</v>
      </c>
      <c r="H13" s="7" t="s">
        <v>15</v>
      </c>
      <c r="I13" s="5">
        <v>6</v>
      </c>
      <c r="L13" t="str">
        <f t="shared" si="0"/>
        <v>3125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2</v>
      </c>
      <c r="H14" s="8" t="s">
        <v>16</v>
      </c>
      <c r="I14" s="5">
        <v>6</v>
      </c>
      <c r="L14" t="str">
        <f t="shared" si="0"/>
        <v>1132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3</v>
      </c>
      <c r="H15" s="8" t="s">
        <v>17</v>
      </c>
      <c r="I15" s="5">
        <v>7</v>
      </c>
      <c r="J15">
        <f>I15</f>
        <v>7</v>
      </c>
      <c r="L15" t="str">
        <f t="shared" si="0"/>
        <v>1223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4</v>
      </c>
      <c r="H16" s="8" t="s">
        <v>18</v>
      </c>
      <c r="I16" s="5">
        <v>7</v>
      </c>
      <c r="L16" t="str">
        <f t="shared" si="0"/>
        <v>2124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5</v>
      </c>
      <c r="H17" s="8" t="s">
        <v>19</v>
      </c>
      <c r="I17" s="5">
        <v>7</v>
      </c>
      <c r="J17">
        <f t="shared" ref="J17:J25" si="1">I17</f>
        <v>7</v>
      </c>
      <c r="L17" t="str">
        <f t="shared" si="0"/>
        <v>1335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7</v>
      </c>
      <c r="H18" s="8" t="s">
        <v>20</v>
      </c>
      <c r="I18" s="5">
        <v>6</v>
      </c>
      <c r="J18">
        <f t="shared" si="1"/>
        <v>6</v>
      </c>
      <c r="L18" t="str">
        <f t="shared" si="0"/>
        <v>2327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6</v>
      </c>
      <c r="H19" s="8" t="s">
        <v>21</v>
      </c>
      <c r="I19" s="5">
        <v>6</v>
      </c>
      <c r="J19">
        <f t="shared" si="1"/>
        <v>6</v>
      </c>
      <c r="L19" t="str">
        <f t="shared" si="0"/>
        <v>3216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4</v>
      </c>
      <c r="J20">
        <f t="shared" si="1"/>
        <v>4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6</v>
      </c>
      <c r="H21" s="8" t="s">
        <v>23</v>
      </c>
      <c r="I21" s="5">
        <v>6</v>
      </c>
      <c r="J21">
        <f t="shared" si="1"/>
        <v>6</v>
      </c>
      <c r="L21" t="str">
        <f t="shared" si="0"/>
        <v>3316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6</v>
      </c>
      <c r="H22" s="8" t="s">
        <v>24</v>
      </c>
      <c r="I22" s="5">
        <v>5</v>
      </c>
      <c r="J22">
        <f t="shared" si="1"/>
        <v>5</v>
      </c>
      <c r="L22" t="str">
        <f t="shared" si="0"/>
        <v>2316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5</v>
      </c>
      <c r="H23" s="8" t="s">
        <v>25</v>
      </c>
      <c r="I23" s="5">
        <v>6</v>
      </c>
      <c r="J23">
        <f t="shared" si="1"/>
        <v>6</v>
      </c>
      <c r="L23" t="str">
        <f t="shared" si="0"/>
        <v>1335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7</v>
      </c>
      <c r="J24">
        <f t="shared" si="1"/>
        <v>7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7</v>
      </c>
      <c r="H25" s="8" t="s">
        <v>27</v>
      </c>
      <c r="I25" s="5">
        <v>6</v>
      </c>
      <c r="J25">
        <f t="shared" si="1"/>
        <v>6</v>
      </c>
      <c r="L25" t="str">
        <f t="shared" si="0"/>
        <v>3217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6.375</v>
      </c>
      <c r="J26" s="11">
        <f>AVERAGE(J13,J15,J16,J17,J19,J22,J24,J25)</f>
        <v>6.333333333333333</v>
      </c>
      <c r="K26">
        <f>AVERAGE(J14,J18,J20,J21,J23)</f>
        <v>5.5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1</v>
      </c>
      <c r="L27" t="str">
        <f t="shared" si="0"/>
        <v>1121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5</v>
      </c>
      <c r="H28" s="15" t="s">
        <v>28</v>
      </c>
      <c r="I28" s="5"/>
      <c r="L28" t="str">
        <f t="shared" si="0"/>
        <v>1315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3</v>
      </c>
      <c r="H29" s="16" t="s">
        <v>29</v>
      </c>
      <c r="I29" s="5">
        <v>7</v>
      </c>
      <c r="J29">
        <f>I29</f>
        <v>7</v>
      </c>
      <c r="L29" t="str">
        <f t="shared" si="0"/>
        <v>2133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3</v>
      </c>
      <c r="H30" s="16" t="s">
        <v>30</v>
      </c>
      <c r="I30" s="5">
        <v>6</v>
      </c>
      <c r="J30">
        <f t="shared" ref="J30:J46" si="2">I30</f>
        <v>6</v>
      </c>
      <c r="L30" t="str">
        <f t="shared" si="0"/>
        <v>1323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6</v>
      </c>
      <c r="H31" s="16" t="s">
        <v>31</v>
      </c>
      <c r="I31" s="5">
        <v>7</v>
      </c>
      <c r="L31" t="str">
        <f t="shared" si="0"/>
        <v>2316</v>
      </c>
    </row>
    <row r="32" spans="2:12" ht="24" customHeight="1" x14ac:dyDescent="0.25">
      <c r="H32" s="16" t="s">
        <v>32</v>
      </c>
      <c r="I32" s="5">
        <v>6</v>
      </c>
      <c r="J32">
        <f t="shared" si="2"/>
        <v>6</v>
      </c>
    </row>
    <row r="33" spans="2:10" x14ac:dyDescent="0.25">
      <c r="H33" s="16" t="s">
        <v>33</v>
      </c>
      <c r="I33" s="5">
        <v>7</v>
      </c>
      <c r="J33">
        <f t="shared" si="2"/>
        <v>7</v>
      </c>
    </row>
    <row r="34" spans="2:10" x14ac:dyDescent="0.25">
      <c r="B34" s="17" t="s">
        <v>34</v>
      </c>
      <c r="C34" s="5" t="s">
        <v>92</v>
      </c>
      <c r="H34" s="16" t="s">
        <v>36</v>
      </c>
      <c r="I34" s="5">
        <v>5</v>
      </c>
      <c r="J34">
        <f t="shared" si="2"/>
        <v>5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5</v>
      </c>
      <c r="J35">
        <f t="shared" si="2"/>
        <v>5</v>
      </c>
    </row>
    <row r="36" spans="2:10" x14ac:dyDescent="0.25">
      <c r="B36" s="17" t="s">
        <v>40</v>
      </c>
      <c r="C36" s="5" t="s">
        <v>93</v>
      </c>
      <c r="H36" s="16" t="s">
        <v>42</v>
      </c>
      <c r="I36" s="5">
        <v>6</v>
      </c>
      <c r="J36">
        <f t="shared" si="2"/>
        <v>6</v>
      </c>
    </row>
    <row r="37" spans="2:10" x14ac:dyDescent="0.25">
      <c r="B37" s="17" t="s">
        <v>43</v>
      </c>
      <c r="C37" s="5" t="s">
        <v>94</v>
      </c>
      <c r="H37" s="16" t="s">
        <v>44</v>
      </c>
      <c r="I37" s="5">
        <v>6</v>
      </c>
      <c r="J37">
        <f t="shared" si="2"/>
        <v>6</v>
      </c>
    </row>
    <row r="38" spans="2:10" ht="24.75" x14ac:dyDescent="0.25">
      <c r="B38" s="17" t="s">
        <v>45</v>
      </c>
      <c r="C38" s="18" t="s">
        <v>46</v>
      </c>
      <c r="H38" s="16" t="s">
        <v>47</v>
      </c>
      <c r="I38" s="5">
        <v>6</v>
      </c>
      <c r="J38">
        <f t="shared" si="2"/>
        <v>6</v>
      </c>
    </row>
    <row r="39" spans="2:10" x14ac:dyDescent="0.25">
      <c r="B39" s="17" t="s">
        <v>48</v>
      </c>
      <c r="C39" s="5" t="s">
        <v>95</v>
      </c>
      <c r="H39" s="16" t="s">
        <v>49</v>
      </c>
      <c r="I39" s="5">
        <v>2</v>
      </c>
      <c r="J39">
        <f t="shared" si="2"/>
        <v>2</v>
      </c>
    </row>
    <row r="40" spans="2:10" x14ac:dyDescent="0.25">
      <c r="B40" s="17" t="s">
        <v>50</v>
      </c>
      <c r="C40" s="19" t="s">
        <v>89</v>
      </c>
      <c r="H40" s="16" t="s">
        <v>51</v>
      </c>
      <c r="I40" s="5">
        <v>5</v>
      </c>
      <c r="J40">
        <f t="shared" si="2"/>
        <v>5</v>
      </c>
    </row>
    <row r="41" spans="2:10" x14ac:dyDescent="0.25">
      <c r="H41" s="16" t="s">
        <v>52</v>
      </c>
      <c r="I41" s="5">
        <v>4</v>
      </c>
      <c r="J41">
        <f t="shared" si="2"/>
        <v>4</v>
      </c>
    </row>
    <row r="42" spans="2:10" ht="24.75" x14ac:dyDescent="0.25">
      <c r="B42" s="20" t="s">
        <v>53</v>
      </c>
      <c r="C42" s="5">
        <v>5</v>
      </c>
      <c r="H42" s="16" t="s">
        <v>54</v>
      </c>
      <c r="I42" s="5">
        <v>7</v>
      </c>
      <c r="J42">
        <f t="shared" si="2"/>
        <v>7</v>
      </c>
    </row>
    <row r="43" spans="2:10" ht="24.75" x14ac:dyDescent="0.25">
      <c r="B43" s="20" t="s">
        <v>55</v>
      </c>
      <c r="C43" s="5">
        <v>6</v>
      </c>
      <c r="H43" s="16" t="s">
        <v>56</v>
      </c>
      <c r="I43" s="5">
        <v>6</v>
      </c>
      <c r="J43">
        <f t="shared" si="2"/>
        <v>6</v>
      </c>
    </row>
    <row r="44" spans="2:10" x14ac:dyDescent="0.25">
      <c r="B44" s="20" t="s">
        <v>57</v>
      </c>
      <c r="C44" s="5">
        <v>6</v>
      </c>
      <c r="H44" s="16" t="s">
        <v>58</v>
      </c>
      <c r="I44" s="5">
        <v>7</v>
      </c>
      <c r="J44">
        <f t="shared" si="2"/>
        <v>7</v>
      </c>
    </row>
    <row r="45" spans="2:10" x14ac:dyDescent="0.25">
      <c r="B45" s="20" t="s">
        <v>59</v>
      </c>
      <c r="C45" s="5">
        <v>6</v>
      </c>
      <c r="H45" s="16" t="s">
        <v>60</v>
      </c>
      <c r="I45" s="5">
        <v>7</v>
      </c>
      <c r="J45">
        <f t="shared" si="2"/>
        <v>7</v>
      </c>
    </row>
    <row r="46" spans="2:10" x14ac:dyDescent="0.25">
      <c r="B46" s="20" t="s">
        <v>61</v>
      </c>
      <c r="C46" s="5">
        <v>6</v>
      </c>
      <c r="H46" s="16" t="s">
        <v>62</v>
      </c>
      <c r="I46" s="5">
        <v>7</v>
      </c>
      <c r="J46">
        <f t="shared" si="2"/>
        <v>7</v>
      </c>
    </row>
    <row r="47" spans="2:10" x14ac:dyDescent="0.25">
      <c r="B47" s="21" t="s">
        <v>14</v>
      </c>
      <c r="C47" s="11">
        <f xml:space="preserve"> AVERAGE(C42:C44,C46)</f>
        <v>5.75</v>
      </c>
      <c r="H47" s="22" t="s">
        <v>63</v>
      </c>
      <c r="I47" s="11">
        <f>AVERAGE(I29,I30,I32,I35,I37,I38,I39,I41,I43)</f>
        <v>5.333333333333333</v>
      </c>
      <c r="J47" s="23">
        <f>AVERAGE(J29,J30,J32,J35,J37,J38,J39,J41,J43)</f>
        <v>5.333333333333333</v>
      </c>
    </row>
    <row r="48" spans="2:10" x14ac:dyDescent="0.25">
      <c r="H48" s="24" t="s">
        <v>64</v>
      </c>
      <c r="I48">
        <f>AVERAGE(I31,I33,I34,I36,I40,I42,I44,I45,I46)</f>
        <v>6.4444444444444446</v>
      </c>
      <c r="J48" s="25">
        <f>AVERAGE(J31,J33,J34,J36,J40,J42,J44,J45,J46)</f>
        <v>6.375</v>
      </c>
    </row>
    <row r="49" spans="2:9" x14ac:dyDescent="0.25">
      <c r="H49" s="24" t="s">
        <v>65</v>
      </c>
      <c r="I49">
        <f>I48-I47</f>
        <v>1.1111111111111116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1</v>
      </c>
    </row>
    <row r="54" spans="2:9" ht="24.75" x14ac:dyDescent="0.25">
      <c r="B54" s="27" t="s">
        <v>70</v>
      </c>
      <c r="C54" s="5">
        <v>1</v>
      </c>
    </row>
    <row r="55" spans="2:9" ht="36.75" x14ac:dyDescent="0.25">
      <c r="B55" s="27" t="s">
        <v>71</v>
      </c>
      <c r="C55" s="5">
        <v>1</v>
      </c>
    </row>
    <row r="56" spans="2:9" x14ac:dyDescent="0.25">
      <c r="B56" s="28" t="s">
        <v>72</v>
      </c>
      <c r="C56" s="29">
        <v>1</v>
      </c>
    </row>
    <row r="57" spans="2:9" x14ac:dyDescent="0.25">
      <c r="B57" s="30" t="s">
        <v>73</v>
      </c>
      <c r="C57" s="31">
        <f xml:space="preserve"> SUM(C52:C54,C56)</f>
        <v>3</v>
      </c>
    </row>
  </sheetData>
  <conditionalFormatting sqref="I49">
    <cfRule type="cellIs" dxfId="27" priority="1" operator="lessThan">
      <formula>0</formula>
    </cfRule>
    <cfRule type="cellIs" dxfId="26" priority="2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6</v>
      </c>
      <c r="L2" t="str">
        <f>CONCATENATE(C2,D2,E2,F2)</f>
        <v>3236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3</v>
      </c>
      <c r="H3" s="7" t="s">
        <v>6</v>
      </c>
      <c r="I3" s="5">
        <v>4</v>
      </c>
      <c r="L3" t="str">
        <f t="shared" ref="L3:L31" si="0">CONCATENATE(C3,D3,E3,F3)</f>
        <v>1223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4</v>
      </c>
      <c r="H4" s="8" t="s">
        <v>7</v>
      </c>
      <c r="I4" s="5">
        <v>5</v>
      </c>
      <c r="L4" t="str">
        <f t="shared" si="0"/>
        <v>1234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4</v>
      </c>
      <c r="H5" s="8" t="s">
        <v>8</v>
      </c>
      <c r="I5" s="5">
        <v>4</v>
      </c>
      <c r="L5" t="str">
        <f t="shared" si="0"/>
        <v>2224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5</v>
      </c>
      <c r="H6" s="8" t="s">
        <v>9</v>
      </c>
      <c r="I6" s="5">
        <v>6</v>
      </c>
      <c r="L6" t="str">
        <f t="shared" si="0"/>
        <v>2235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3</v>
      </c>
      <c r="H7" s="8" t="s">
        <v>10</v>
      </c>
      <c r="I7" s="5">
        <v>6</v>
      </c>
      <c r="L7" t="str">
        <f t="shared" si="0"/>
        <v>2213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5</v>
      </c>
      <c r="H8" s="8" t="s">
        <v>11</v>
      </c>
      <c r="I8" s="5">
        <v>3</v>
      </c>
      <c r="L8" t="str">
        <f t="shared" si="0"/>
        <v>3315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4</v>
      </c>
      <c r="H9" s="9" t="s">
        <v>12</v>
      </c>
      <c r="I9" s="5">
        <v>5</v>
      </c>
      <c r="L9" t="str">
        <f t="shared" si="0"/>
        <v>3134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3</v>
      </c>
      <c r="H10" s="7" t="s">
        <v>13</v>
      </c>
      <c r="I10" s="5">
        <v>6</v>
      </c>
      <c r="L10" t="str">
        <f t="shared" si="0"/>
        <v>1213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4</v>
      </c>
      <c r="H11" s="10" t="s">
        <v>14</v>
      </c>
      <c r="I11" s="11">
        <f>AVERAGE(I3:I10)</f>
        <v>4.875</v>
      </c>
      <c r="L11" t="str">
        <f t="shared" si="0"/>
        <v>3224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3</v>
      </c>
      <c r="L12" t="str">
        <f t="shared" si="0"/>
        <v>3113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3</v>
      </c>
      <c r="H13" s="7" t="s">
        <v>15</v>
      </c>
      <c r="I13" s="5">
        <v>5</v>
      </c>
      <c r="L13" t="str">
        <f t="shared" si="0"/>
        <v>3123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3</v>
      </c>
      <c r="H14" s="8" t="s">
        <v>16</v>
      </c>
      <c r="I14" s="5">
        <v>5</v>
      </c>
      <c r="L14" t="str">
        <f t="shared" si="0"/>
        <v>1133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3</v>
      </c>
      <c r="H15" s="8" t="s">
        <v>17</v>
      </c>
      <c r="I15" s="5">
        <v>4</v>
      </c>
      <c r="J15">
        <f>I15</f>
        <v>4</v>
      </c>
      <c r="L15" t="str">
        <f t="shared" si="0"/>
        <v>1223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3</v>
      </c>
      <c r="H16" s="8" t="s">
        <v>18</v>
      </c>
      <c r="I16" s="5">
        <v>5</v>
      </c>
      <c r="L16" t="str">
        <f t="shared" si="0"/>
        <v>2123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5</v>
      </c>
      <c r="H17" s="8" t="s">
        <v>19</v>
      </c>
      <c r="I17" s="5">
        <v>4</v>
      </c>
      <c r="J17">
        <f t="shared" ref="J17:J25" si="1">I17</f>
        <v>4</v>
      </c>
      <c r="L17" t="str">
        <f t="shared" si="0"/>
        <v>1335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5</v>
      </c>
      <c r="H18" s="8" t="s">
        <v>20</v>
      </c>
      <c r="I18" s="5">
        <v>6</v>
      </c>
      <c r="J18">
        <f t="shared" si="1"/>
        <v>6</v>
      </c>
      <c r="L18" t="str">
        <f t="shared" si="0"/>
        <v>2325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4</v>
      </c>
      <c r="H19" s="8" t="s">
        <v>21</v>
      </c>
      <c r="I19" s="5">
        <v>4</v>
      </c>
      <c r="J19">
        <f t="shared" si="1"/>
        <v>4</v>
      </c>
      <c r="L19" t="str">
        <f t="shared" si="0"/>
        <v>3214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4</v>
      </c>
      <c r="J20">
        <f t="shared" si="1"/>
        <v>4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4</v>
      </c>
      <c r="H21" s="8" t="s">
        <v>23</v>
      </c>
      <c r="I21" s="5">
        <v>6</v>
      </c>
      <c r="J21">
        <f t="shared" si="1"/>
        <v>6</v>
      </c>
      <c r="L21" t="str">
        <f t="shared" si="0"/>
        <v>3314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4</v>
      </c>
      <c r="H22" s="8" t="s">
        <v>24</v>
      </c>
      <c r="I22" s="5">
        <v>5</v>
      </c>
      <c r="J22">
        <f t="shared" si="1"/>
        <v>5</v>
      </c>
      <c r="L22" t="str">
        <f t="shared" si="0"/>
        <v>2314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4</v>
      </c>
      <c r="H23" s="8" t="s">
        <v>25</v>
      </c>
      <c r="I23" s="5">
        <v>5</v>
      </c>
      <c r="J23">
        <f t="shared" si="1"/>
        <v>5</v>
      </c>
      <c r="L23" t="str">
        <f t="shared" si="0"/>
        <v>1334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7</v>
      </c>
      <c r="J24">
        <f t="shared" si="1"/>
        <v>7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4</v>
      </c>
      <c r="H25" s="8" t="s">
        <v>27</v>
      </c>
      <c r="I25" s="5">
        <v>5</v>
      </c>
      <c r="J25">
        <f t="shared" si="1"/>
        <v>5</v>
      </c>
      <c r="L25" t="str">
        <f t="shared" si="0"/>
        <v>3214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4.875</v>
      </c>
      <c r="J26" s="11">
        <f>AVERAGE(J13,J15,J16,J17,J19,J22,J24,J25)</f>
        <v>4.833333333333333</v>
      </c>
      <c r="K26">
        <f>AVERAGE(J14,J18,J20,J21,J23)</f>
        <v>5.25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2</v>
      </c>
      <c r="L27" t="str">
        <f t="shared" si="0"/>
        <v>1122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3</v>
      </c>
      <c r="H28" s="15" t="s">
        <v>28</v>
      </c>
      <c r="I28" s="5"/>
      <c r="L28" t="str">
        <f t="shared" si="0"/>
        <v>1313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4</v>
      </c>
      <c r="H29" s="16" t="s">
        <v>29</v>
      </c>
      <c r="I29" s="5">
        <v>5</v>
      </c>
      <c r="J29">
        <f>I29</f>
        <v>5</v>
      </c>
      <c r="L29" t="str">
        <f t="shared" si="0"/>
        <v>2134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4</v>
      </c>
      <c r="H30" s="16" t="s">
        <v>30</v>
      </c>
      <c r="I30" s="5">
        <v>5</v>
      </c>
      <c r="J30">
        <f t="shared" ref="J30:J46" si="2">I30</f>
        <v>5</v>
      </c>
      <c r="L30" t="str">
        <f t="shared" si="0"/>
        <v>1324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6</v>
      </c>
      <c r="H31" s="16" t="s">
        <v>31</v>
      </c>
      <c r="I31" s="5">
        <v>6</v>
      </c>
      <c r="L31" t="str">
        <f t="shared" si="0"/>
        <v>2316</v>
      </c>
    </row>
    <row r="32" spans="2:12" ht="24" customHeight="1" x14ac:dyDescent="0.25">
      <c r="H32" s="16" t="s">
        <v>32</v>
      </c>
      <c r="I32" s="5">
        <v>5</v>
      </c>
      <c r="J32">
        <f t="shared" si="2"/>
        <v>5</v>
      </c>
    </row>
    <row r="33" spans="2:10" x14ac:dyDescent="0.25">
      <c r="H33" s="16" t="s">
        <v>33</v>
      </c>
      <c r="I33" s="5">
        <v>6</v>
      </c>
      <c r="J33">
        <f t="shared" si="2"/>
        <v>6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7</v>
      </c>
      <c r="J34">
        <f t="shared" si="2"/>
        <v>7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3</v>
      </c>
      <c r="J35">
        <f t="shared" si="2"/>
        <v>3</v>
      </c>
    </row>
    <row r="36" spans="2:10" x14ac:dyDescent="0.25">
      <c r="B36" s="17" t="s">
        <v>40</v>
      </c>
      <c r="C36" s="5" t="s">
        <v>78</v>
      </c>
      <c r="H36" s="16" t="s">
        <v>42</v>
      </c>
      <c r="I36" s="5">
        <v>5</v>
      </c>
      <c r="J36">
        <f t="shared" si="2"/>
        <v>5</v>
      </c>
    </row>
    <row r="37" spans="2:10" x14ac:dyDescent="0.25">
      <c r="B37" s="17" t="s">
        <v>43</v>
      </c>
      <c r="C37" s="5" t="s">
        <v>79</v>
      </c>
      <c r="H37" s="16" t="s">
        <v>44</v>
      </c>
      <c r="I37" s="5">
        <v>2</v>
      </c>
      <c r="J37">
        <f t="shared" si="2"/>
        <v>2</v>
      </c>
    </row>
    <row r="38" spans="2:10" ht="24.75" x14ac:dyDescent="0.25">
      <c r="B38" s="17" t="s">
        <v>45</v>
      </c>
      <c r="C38" s="18" t="s">
        <v>80</v>
      </c>
      <c r="H38" s="16" t="s">
        <v>47</v>
      </c>
      <c r="I38" s="5">
        <v>4</v>
      </c>
      <c r="J38">
        <f t="shared" si="2"/>
        <v>4</v>
      </c>
    </row>
    <row r="39" spans="2:10" x14ac:dyDescent="0.25">
      <c r="B39" s="17" t="s">
        <v>48</v>
      </c>
      <c r="C39" s="5" t="s">
        <v>81</v>
      </c>
      <c r="H39" s="16" t="s">
        <v>49</v>
      </c>
      <c r="I39" s="5">
        <v>3</v>
      </c>
      <c r="J39">
        <f t="shared" si="2"/>
        <v>3</v>
      </c>
    </row>
    <row r="40" spans="2:10" x14ac:dyDescent="0.25">
      <c r="B40" s="17" t="s">
        <v>50</v>
      </c>
      <c r="C40" s="19" t="s">
        <v>89</v>
      </c>
      <c r="H40" s="16" t="s">
        <v>51</v>
      </c>
      <c r="I40" s="5">
        <v>3</v>
      </c>
      <c r="J40">
        <f t="shared" si="2"/>
        <v>3</v>
      </c>
    </row>
    <row r="41" spans="2:10" x14ac:dyDescent="0.25">
      <c r="H41" s="16" t="s">
        <v>52</v>
      </c>
      <c r="I41" s="5">
        <v>1</v>
      </c>
      <c r="J41">
        <f t="shared" si="2"/>
        <v>1</v>
      </c>
    </row>
    <row r="42" spans="2:10" ht="24.75" x14ac:dyDescent="0.25">
      <c r="B42" s="20" t="s">
        <v>53</v>
      </c>
      <c r="C42" s="5">
        <v>6</v>
      </c>
      <c r="H42" s="16" t="s">
        <v>54</v>
      </c>
      <c r="I42" s="5">
        <v>5</v>
      </c>
      <c r="J42">
        <f t="shared" si="2"/>
        <v>5</v>
      </c>
    </row>
    <row r="43" spans="2:10" ht="24.75" x14ac:dyDescent="0.25">
      <c r="B43" s="20" t="s">
        <v>55</v>
      </c>
      <c r="C43" s="5">
        <v>5</v>
      </c>
      <c r="H43" s="16" t="s">
        <v>56</v>
      </c>
      <c r="I43" s="5">
        <v>5</v>
      </c>
      <c r="J43">
        <f t="shared" si="2"/>
        <v>5</v>
      </c>
    </row>
    <row r="44" spans="2:10" x14ac:dyDescent="0.25">
      <c r="B44" s="20" t="s">
        <v>57</v>
      </c>
      <c r="C44" s="5">
        <v>5</v>
      </c>
      <c r="H44" s="16" t="s">
        <v>58</v>
      </c>
      <c r="I44" s="5">
        <v>6</v>
      </c>
      <c r="J44">
        <f t="shared" si="2"/>
        <v>6</v>
      </c>
    </row>
    <row r="45" spans="2:10" x14ac:dyDescent="0.25">
      <c r="B45" s="20" t="s">
        <v>59</v>
      </c>
      <c r="C45" s="5">
        <v>5</v>
      </c>
      <c r="H45" s="16" t="s">
        <v>60</v>
      </c>
      <c r="I45" s="5">
        <v>3</v>
      </c>
      <c r="J45">
        <f t="shared" si="2"/>
        <v>3</v>
      </c>
    </row>
    <row r="46" spans="2:10" x14ac:dyDescent="0.25">
      <c r="B46" s="20" t="s">
        <v>61</v>
      </c>
      <c r="C46" s="5">
        <v>4</v>
      </c>
      <c r="H46" s="16" t="s">
        <v>62</v>
      </c>
      <c r="I46" s="5">
        <v>6</v>
      </c>
      <c r="J46">
        <f t="shared" si="2"/>
        <v>6</v>
      </c>
    </row>
    <row r="47" spans="2:10" x14ac:dyDescent="0.25">
      <c r="B47" s="21" t="s">
        <v>14</v>
      </c>
      <c r="C47" s="11">
        <f xml:space="preserve"> AVERAGE(C42:C44,C46)</f>
        <v>5</v>
      </c>
      <c r="H47" s="22" t="s">
        <v>63</v>
      </c>
      <c r="I47" s="11">
        <f>AVERAGE(I29,I30,I32,I35,I37,I38,I39,I41,I43)</f>
        <v>3.6666666666666665</v>
      </c>
      <c r="J47" s="23">
        <f>AVERAGE(J29,J30,J32,J35,J37,J38,J39,J41,J43)</f>
        <v>3.6666666666666665</v>
      </c>
    </row>
    <row r="48" spans="2:10" x14ac:dyDescent="0.25">
      <c r="H48" s="24" t="s">
        <v>64</v>
      </c>
      <c r="I48">
        <f>AVERAGE(I31,I33,I34,I36,I40,I42,I44,I45,I46)</f>
        <v>5.2222222222222223</v>
      </c>
      <c r="J48" s="25">
        <f>AVERAGE(J31,J33,J34,J36,J40,J42,J44,J45,J46)</f>
        <v>5.125</v>
      </c>
    </row>
    <row r="49" spans="2:9" x14ac:dyDescent="0.25">
      <c r="H49" s="24" t="s">
        <v>65</v>
      </c>
      <c r="I49">
        <f>I48-I47</f>
        <v>1.5555555555555558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0</v>
      </c>
    </row>
  </sheetData>
  <conditionalFormatting sqref="I49">
    <cfRule type="cellIs" dxfId="25" priority="1" operator="lessThan">
      <formula>0</formula>
    </cfRule>
    <cfRule type="cellIs" dxfId="24" priority="2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6</v>
      </c>
      <c r="L2" t="str">
        <f>CONCATENATE(C2,D2,E2,F2)</f>
        <v>3236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4</v>
      </c>
      <c r="H3" s="7" t="s">
        <v>6</v>
      </c>
      <c r="I3" s="5">
        <v>5</v>
      </c>
      <c r="L3" t="str">
        <f t="shared" ref="L3:L31" si="0">CONCATENATE(C3,D3,E3,F3)</f>
        <v>1224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4</v>
      </c>
      <c r="H4" s="8" t="s">
        <v>7</v>
      </c>
      <c r="I4" s="5">
        <v>2</v>
      </c>
      <c r="L4" t="str">
        <f t="shared" si="0"/>
        <v>1234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5</v>
      </c>
      <c r="H5" s="8" t="s">
        <v>8</v>
      </c>
      <c r="I5" s="5">
        <v>4</v>
      </c>
      <c r="L5" t="str">
        <f t="shared" si="0"/>
        <v>2225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5</v>
      </c>
      <c r="H6" s="8" t="s">
        <v>9</v>
      </c>
      <c r="I6" s="5">
        <v>6</v>
      </c>
      <c r="L6" t="str">
        <f t="shared" si="0"/>
        <v>2235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4</v>
      </c>
      <c r="H7" s="8" t="s">
        <v>10</v>
      </c>
      <c r="I7" s="5">
        <v>7</v>
      </c>
      <c r="L7" t="str">
        <f t="shared" si="0"/>
        <v>2214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6</v>
      </c>
      <c r="H8" s="8" t="s">
        <v>11</v>
      </c>
      <c r="I8" s="5">
        <v>5</v>
      </c>
      <c r="L8" t="str">
        <f t="shared" si="0"/>
        <v>3316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3</v>
      </c>
      <c r="H9" s="9" t="s">
        <v>12</v>
      </c>
      <c r="I9" s="5">
        <v>6</v>
      </c>
      <c r="L9" t="str">
        <f t="shared" si="0"/>
        <v>3133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3</v>
      </c>
      <c r="H10" s="7" t="s">
        <v>13</v>
      </c>
      <c r="I10" s="5">
        <v>4</v>
      </c>
      <c r="L10" t="str">
        <f t="shared" si="0"/>
        <v>1213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5</v>
      </c>
      <c r="H11" s="10" t="s">
        <v>14</v>
      </c>
      <c r="I11" s="11">
        <f>AVERAGE(I3:I10)</f>
        <v>4.875</v>
      </c>
      <c r="L11" t="str">
        <f t="shared" si="0"/>
        <v>3225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3</v>
      </c>
      <c r="L12" t="str">
        <f t="shared" si="0"/>
        <v>3113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4</v>
      </c>
      <c r="H13" s="7" t="s">
        <v>15</v>
      </c>
      <c r="I13" s="5">
        <v>7</v>
      </c>
      <c r="L13" t="str">
        <f t="shared" si="0"/>
        <v>3124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3</v>
      </c>
      <c r="H14" s="8" t="s">
        <v>16</v>
      </c>
      <c r="I14" s="5">
        <v>6</v>
      </c>
      <c r="L14" t="str">
        <f t="shared" si="0"/>
        <v>1133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4</v>
      </c>
      <c r="H15" s="8" t="s">
        <v>17</v>
      </c>
      <c r="I15" s="5">
        <v>7</v>
      </c>
      <c r="J15">
        <f>I15</f>
        <v>7</v>
      </c>
      <c r="L15" t="str">
        <f t="shared" si="0"/>
        <v>1224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4</v>
      </c>
      <c r="H16" s="8" t="s">
        <v>18</v>
      </c>
      <c r="I16" s="5">
        <v>6</v>
      </c>
      <c r="L16" t="str">
        <f t="shared" si="0"/>
        <v>2124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5</v>
      </c>
      <c r="H17" s="8" t="s">
        <v>19</v>
      </c>
      <c r="I17" s="5">
        <v>6</v>
      </c>
      <c r="J17">
        <f t="shared" ref="J17:J25" si="1">I17</f>
        <v>6</v>
      </c>
      <c r="L17" t="str">
        <f t="shared" si="0"/>
        <v>1335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6</v>
      </c>
      <c r="H18" s="8" t="s">
        <v>20</v>
      </c>
      <c r="I18" s="5">
        <v>5</v>
      </c>
      <c r="J18">
        <f t="shared" si="1"/>
        <v>5</v>
      </c>
      <c r="L18" t="str">
        <f t="shared" si="0"/>
        <v>2326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6</v>
      </c>
      <c r="H19" s="8" t="s">
        <v>21</v>
      </c>
      <c r="I19" s="5">
        <v>7</v>
      </c>
      <c r="J19">
        <f t="shared" si="1"/>
        <v>7</v>
      </c>
      <c r="L19" t="str">
        <f t="shared" si="0"/>
        <v>3216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5</v>
      </c>
      <c r="J20">
        <f t="shared" si="1"/>
        <v>5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6</v>
      </c>
      <c r="H21" s="8" t="s">
        <v>23</v>
      </c>
      <c r="I21" s="5">
        <v>7</v>
      </c>
      <c r="J21">
        <f t="shared" si="1"/>
        <v>7</v>
      </c>
      <c r="L21" t="str">
        <f t="shared" si="0"/>
        <v>3316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5</v>
      </c>
      <c r="H22" s="8" t="s">
        <v>24</v>
      </c>
      <c r="I22" s="5">
        <v>7</v>
      </c>
      <c r="J22">
        <f t="shared" si="1"/>
        <v>7</v>
      </c>
      <c r="L22" t="str">
        <f t="shared" si="0"/>
        <v>2315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4</v>
      </c>
      <c r="H23" s="8" t="s">
        <v>25</v>
      </c>
      <c r="I23" s="5">
        <v>4</v>
      </c>
      <c r="J23">
        <f t="shared" si="1"/>
        <v>4</v>
      </c>
      <c r="L23" t="str">
        <f t="shared" si="0"/>
        <v>1334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7</v>
      </c>
      <c r="J24">
        <f t="shared" si="1"/>
        <v>7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5</v>
      </c>
      <c r="H25" s="8" t="s">
        <v>27</v>
      </c>
      <c r="I25" s="5">
        <v>7</v>
      </c>
      <c r="J25">
        <f t="shared" si="1"/>
        <v>7</v>
      </c>
      <c r="L25" t="str">
        <f t="shared" si="0"/>
        <v>3215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6.75</v>
      </c>
      <c r="J26" s="11">
        <f>AVERAGE(J13,J15,J16,J17,J19,J22,J24,J25)</f>
        <v>6.833333333333333</v>
      </c>
      <c r="K26">
        <f>AVERAGE(J14,J18,J20,J21,J23)</f>
        <v>5.25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1</v>
      </c>
      <c r="L27" t="str">
        <f t="shared" si="0"/>
        <v>1121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4</v>
      </c>
      <c r="H28" s="15" t="s">
        <v>28</v>
      </c>
      <c r="I28" s="5"/>
      <c r="L28" t="str">
        <f t="shared" si="0"/>
        <v>1314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3</v>
      </c>
      <c r="H29" s="16" t="s">
        <v>29</v>
      </c>
      <c r="I29" s="5">
        <v>7</v>
      </c>
      <c r="J29">
        <f>I29</f>
        <v>7</v>
      </c>
      <c r="L29" t="str">
        <f t="shared" si="0"/>
        <v>2133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4</v>
      </c>
      <c r="H30" s="16" t="s">
        <v>30</v>
      </c>
      <c r="I30" s="5">
        <v>6</v>
      </c>
      <c r="J30">
        <f t="shared" ref="J30:J46" si="2">I30</f>
        <v>6</v>
      </c>
      <c r="L30" t="str">
        <f t="shared" si="0"/>
        <v>1324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5</v>
      </c>
      <c r="H31" s="16" t="s">
        <v>31</v>
      </c>
      <c r="I31" s="5">
        <v>6</v>
      </c>
      <c r="L31" t="str">
        <f t="shared" si="0"/>
        <v>2315</v>
      </c>
    </row>
    <row r="32" spans="2:12" ht="24" customHeight="1" x14ac:dyDescent="0.25">
      <c r="H32" s="16" t="s">
        <v>32</v>
      </c>
      <c r="I32" s="5">
        <v>3</v>
      </c>
      <c r="J32">
        <f t="shared" si="2"/>
        <v>3</v>
      </c>
    </row>
    <row r="33" spans="2:10" x14ac:dyDescent="0.25">
      <c r="H33" s="16" t="s">
        <v>33</v>
      </c>
      <c r="I33" s="5">
        <v>6</v>
      </c>
      <c r="J33">
        <f t="shared" si="2"/>
        <v>6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5</v>
      </c>
      <c r="J34">
        <f t="shared" si="2"/>
        <v>5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6</v>
      </c>
      <c r="J35">
        <f t="shared" si="2"/>
        <v>6</v>
      </c>
    </row>
    <row r="36" spans="2:10" x14ac:dyDescent="0.25">
      <c r="B36" s="17" t="s">
        <v>40</v>
      </c>
      <c r="C36" s="5" t="s">
        <v>78</v>
      </c>
      <c r="H36" s="16" t="s">
        <v>42</v>
      </c>
      <c r="I36" s="5">
        <v>6</v>
      </c>
      <c r="J36">
        <f t="shared" si="2"/>
        <v>6</v>
      </c>
    </row>
    <row r="37" spans="2:10" x14ac:dyDescent="0.25">
      <c r="B37" s="17" t="s">
        <v>43</v>
      </c>
      <c r="C37" s="5" t="s">
        <v>94</v>
      </c>
      <c r="H37" s="16" t="s">
        <v>44</v>
      </c>
      <c r="I37" s="5">
        <v>7</v>
      </c>
      <c r="J37">
        <f t="shared" si="2"/>
        <v>7</v>
      </c>
    </row>
    <row r="38" spans="2:10" ht="24.75" x14ac:dyDescent="0.25">
      <c r="B38" s="17" t="s">
        <v>45</v>
      </c>
      <c r="C38" s="18" t="s">
        <v>96</v>
      </c>
      <c r="H38" s="16" t="s">
        <v>47</v>
      </c>
      <c r="I38" s="5">
        <v>6</v>
      </c>
      <c r="J38">
        <f t="shared" si="2"/>
        <v>6</v>
      </c>
    </row>
    <row r="39" spans="2:10" x14ac:dyDescent="0.25">
      <c r="B39" s="17" t="s">
        <v>48</v>
      </c>
      <c r="C39" s="5" t="s">
        <v>76</v>
      </c>
      <c r="H39" s="16" t="s">
        <v>49</v>
      </c>
      <c r="I39" s="5">
        <v>5</v>
      </c>
      <c r="J39">
        <f t="shared" si="2"/>
        <v>5</v>
      </c>
    </row>
    <row r="40" spans="2:10" x14ac:dyDescent="0.25">
      <c r="B40" s="17" t="s">
        <v>50</v>
      </c>
      <c r="C40" s="19" t="s">
        <v>89</v>
      </c>
      <c r="H40" s="16" t="s">
        <v>51</v>
      </c>
      <c r="I40" s="5">
        <v>5</v>
      </c>
      <c r="J40">
        <f t="shared" si="2"/>
        <v>5</v>
      </c>
    </row>
    <row r="41" spans="2:10" x14ac:dyDescent="0.25">
      <c r="H41" s="16" t="s">
        <v>52</v>
      </c>
      <c r="I41" s="5">
        <v>7</v>
      </c>
      <c r="J41">
        <f t="shared" si="2"/>
        <v>7</v>
      </c>
    </row>
    <row r="42" spans="2:10" ht="24.75" x14ac:dyDescent="0.25">
      <c r="B42" s="20" t="s">
        <v>53</v>
      </c>
      <c r="C42" s="5">
        <v>5</v>
      </c>
      <c r="H42" s="16" t="s">
        <v>54</v>
      </c>
      <c r="I42" s="5">
        <v>5</v>
      </c>
      <c r="J42">
        <f t="shared" si="2"/>
        <v>5</v>
      </c>
    </row>
    <row r="43" spans="2:10" ht="24.75" x14ac:dyDescent="0.25">
      <c r="B43" s="20" t="s">
        <v>55</v>
      </c>
      <c r="C43" s="5">
        <v>6</v>
      </c>
      <c r="H43" s="16" t="s">
        <v>56</v>
      </c>
      <c r="I43" s="5">
        <v>7</v>
      </c>
      <c r="J43">
        <f t="shared" si="2"/>
        <v>7</v>
      </c>
    </row>
    <row r="44" spans="2:10" x14ac:dyDescent="0.25">
      <c r="B44" s="20" t="s">
        <v>57</v>
      </c>
      <c r="C44" s="5">
        <v>6</v>
      </c>
      <c r="H44" s="16" t="s">
        <v>58</v>
      </c>
      <c r="I44" s="5">
        <v>6</v>
      </c>
      <c r="J44">
        <f t="shared" si="2"/>
        <v>6</v>
      </c>
    </row>
    <row r="45" spans="2:10" x14ac:dyDescent="0.25">
      <c r="B45" s="20" t="s">
        <v>59</v>
      </c>
      <c r="C45" s="5">
        <v>6</v>
      </c>
      <c r="H45" s="16" t="s">
        <v>60</v>
      </c>
      <c r="I45" s="5">
        <v>7</v>
      </c>
      <c r="J45">
        <f t="shared" si="2"/>
        <v>7</v>
      </c>
    </row>
    <row r="46" spans="2:10" x14ac:dyDescent="0.25">
      <c r="B46" s="20" t="s">
        <v>61</v>
      </c>
      <c r="C46" s="5">
        <v>5</v>
      </c>
      <c r="H46" s="16" t="s">
        <v>62</v>
      </c>
      <c r="I46" s="5">
        <v>5</v>
      </c>
      <c r="J46">
        <f t="shared" si="2"/>
        <v>5</v>
      </c>
    </row>
    <row r="47" spans="2:10" x14ac:dyDescent="0.25">
      <c r="B47" s="21" t="s">
        <v>14</v>
      </c>
      <c r="C47" s="11">
        <f xml:space="preserve"> AVERAGE(C42:C44,C46)</f>
        <v>5.5</v>
      </c>
      <c r="H47" s="22" t="s">
        <v>63</v>
      </c>
      <c r="I47" s="11">
        <f>AVERAGE(I29,I30,I32,I35,I37,I38,I39,I41,I43)</f>
        <v>6</v>
      </c>
      <c r="J47" s="23">
        <f>AVERAGE(J29,J30,J32,J35,J37,J38,J39,J41,J43)</f>
        <v>6</v>
      </c>
    </row>
    <row r="48" spans="2:10" x14ac:dyDescent="0.25">
      <c r="H48" s="24" t="s">
        <v>64</v>
      </c>
      <c r="I48">
        <f>AVERAGE(I31,I33,I34,I36,I40,I42,I44,I45,I46)</f>
        <v>5.666666666666667</v>
      </c>
      <c r="J48" s="25">
        <f>AVERAGE(J31,J33,J34,J36,J40,J42,J44,J45,J46)</f>
        <v>5.625</v>
      </c>
    </row>
    <row r="49" spans="2:9" x14ac:dyDescent="0.25">
      <c r="H49" s="24" t="s">
        <v>65</v>
      </c>
      <c r="I49">
        <f>I48-I47</f>
        <v>-0.33333333333333304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0</v>
      </c>
    </row>
  </sheetData>
  <conditionalFormatting sqref="I49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6</v>
      </c>
      <c r="L2" t="str">
        <f>CONCATENATE(C2,D2,E2,F2)</f>
        <v>3236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2</v>
      </c>
      <c r="H3" s="7" t="s">
        <v>6</v>
      </c>
      <c r="I3" s="5">
        <v>6</v>
      </c>
      <c r="L3" t="str">
        <f t="shared" ref="L3:L31" si="0">CONCATENATE(C3,D3,E3,F3)</f>
        <v>1222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2</v>
      </c>
      <c r="H4" s="8" t="s">
        <v>7</v>
      </c>
      <c r="I4" s="5">
        <v>4</v>
      </c>
      <c r="L4" t="str">
        <f t="shared" si="0"/>
        <v>1232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6</v>
      </c>
      <c r="H5" s="8" t="s">
        <v>8</v>
      </c>
      <c r="I5" s="5">
        <v>4</v>
      </c>
      <c r="L5" t="str">
        <f t="shared" si="0"/>
        <v>2226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6</v>
      </c>
      <c r="H6" s="8" t="s">
        <v>9</v>
      </c>
      <c r="I6" s="5">
        <v>6</v>
      </c>
      <c r="L6" t="str">
        <f t="shared" si="0"/>
        <v>2236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6</v>
      </c>
      <c r="H7" s="8" t="s">
        <v>10</v>
      </c>
      <c r="I7" s="5">
        <v>6</v>
      </c>
      <c r="L7" t="str">
        <f t="shared" si="0"/>
        <v>2216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7</v>
      </c>
      <c r="H8" s="8" t="s">
        <v>11</v>
      </c>
      <c r="I8" s="5">
        <v>6</v>
      </c>
      <c r="L8" t="str">
        <f t="shared" si="0"/>
        <v>3317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1</v>
      </c>
      <c r="H9" s="9" t="s">
        <v>12</v>
      </c>
      <c r="I9" s="5">
        <v>4</v>
      </c>
      <c r="L9" t="str">
        <f t="shared" si="0"/>
        <v>3131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1</v>
      </c>
      <c r="H10" s="7" t="s">
        <v>13</v>
      </c>
      <c r="I10" s="5">
        <v>1</v>
      </c>
      <c r="L10" t="str">
        <f t="shared" si="0"/>
        <v>1211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7</v>
      </c>
      <c r="H11" s="10" t="s">
        <v>14</v>
      </c>
      <c r="I11" s="11">
        <f>AVERAGE(I3:I10)</f>
        <v>4.625</v>
      </c>
      <c r="L11" t="str">
        <f t="shared" si="0"/>
        <v>3227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4</v>
      </c>
      <c r="L12" t="str">
        <f t="shared" si="0"/>
        <v>3114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3</v>
      </c>
      <c r="H13" s="7" t="s">
        <v>15</v>
      </c>
      <c r="I13" s="5">
        <v>6</v>
      </c>
      <c r="L13" t="str">
        <f t="shared" si="0"/>
        <v>3123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1</v>
      </c>
      <c r="H14" s="8" t="s">
        <v>16</v>
      </c>
      <c r="I14" s="5">
        <v>7</v>
      </c>
      <c r="L14" t="str">
        <f t="shared" si="0"/>
        <v>1131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1</v>
      </c>
      <c r="H15" s="8" t="s">
        <v>17</v>
      </c>
      <c r="I15" s="5">
        <v>7</v>
      </c>
      <c r="J15">
        <f>I15</f>
        <v>7</v>
      </c>
      <c r="L15" t="str">
        <f t="shared" si="0"/>
        <v>1221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2</v>
      </c>
      <c r="H16" s="8" t="s">
        <v>18</v>
      </c>
      <c r="I16" s="5">
        <v>6</v>
      </c>
      <c r="L16" t="str">
        <f t="shared" si="0"/>
        <v>2122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2</v>
      </c>
      <c r="H17" s="8" t="s">
        <v>19</v>
      </c>
      <c r="I17" s="5">
        <v>4</v>
      </c>
      <c r="J17">
        <f t="shared" ref="J17:J25" si="1">I17</f>
        <v>4</v>
      </c>
      <c r="L17" t="str">
        <f t="shared" si="0"/>
        <v>1332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6</v>
      </c>
      <c r="H18" s="8" t="s">
        <v>20</v>
      </c>
      <c r="I18" s="5">
        <v>5</v>
      </c>
      <c r="J18">
        <f t="shared" si="1"/>
        <v>5</v>
      </c>
      <c r="L18" t="str">
        <f t="shared" si="0"/>
        <v>2326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6</v>
      </c>
      <c r="H19" s="8" t="s">
        <v>21</v>
      </c>
      <c r="I19" s="5">
        <v>4</v>
      </c>
      <c r="J19">
        <f t="shared" si="1"/>
        <v>4</v>
      </c>
      <c r="L19" t="str">
        <f t="shared" si="0"/>
        <v>3216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3</v>
      </c>
      <c r="J20">
        <f t="shared" si="1"/>
        <v>3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7</v>
      </c>
      <c r="H21" s="8" t="s">
        <v>23</v>
      </c>
      <c r="I21" s="5">
        <v>4</v>
      </c>
      <c r="J21">
        <f t="shared" si="1"/>
        <v>4</v>
      </c>
      <c r="L21" t="str">
        <f t="shared" si="0"/>
        <v>3317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3</v>
      </c>
      <c r="H22" s="8" t="s">
        <v>24</v>
      </c>
      <c r="I22" s="5">
        <v>6</v>
      </c>
      <c r="J22">
        <f t="shared" si="1"/>
        <v>6</v>
      </c>
      <c r="L22" t="str">
        <f t="shared" si="0"/>
        <v>2313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2</v>
      </c>
      <c r="H23" s="8" t="s">
        <v>25</v>
      </c>
      <c r="I23" s="5">
        <v>5</v>
      </c>
      <c r="J23">
        <f t="shared" si="1"/>
        <v>5</v>
      </c>
      <c r="L23" t="str">
        <f t="shared" si="0"/>
        <v>1332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3</v>
      </c>
      <c r="H24" s="8" t="s">
        <v>26</v>
      </c>
      <c r="I24" s="5">
        <v>7</v>
      </c>
      <c r="J24">
        <f t="shared" si="1"/>
        <v>7</v>
      </c>
      <c r="L24" t="str">
        <f t="shared" si="0"/>
        <v>2333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4</v>
      </c>
      <c r="H25" s="8" t="s">
        <v>27</v>
      </c>
      <c r="I25" s="5">
        <v>6</v>
      </c>
      <c r="J25">
        <f t="shared" si="1"/>
        <v>6</v>
      </c>
      <c r="L25" t="str">
        <f t="shared" si="0"/>
        <v>3214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5.75</v>
      </c>
      <c r="J26" s="11">
        <f>AVERAGE(J13,J15,J16,J17,J19,J22,J24,J25)</f>
        <v>5.666666666666667</v>
      </c>
      <c r="K26">
        <f>AVERAGE(J14,J18,J20,J21,J23)</f>
        <v>4.25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1</v>
      </c>
      <c r="L27" t="str">
        <f t="shared" si="0"/>
        <v>1121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2</v>
      </c>
      <c r="H28" s="15" t="s">
        <v>28</v>
      </c>
      <c r="I28" s="5"/>
      <c r="L28" t="str">
        <f t="shared" si="0"/>
        <v>1312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1</v>
      </c>
      <c r="H29" s="16" t="s">
        <v>29</v>
      </c>
      <c r="I29" s="5">
        <v>6</v>
      </c>
      <c r="J29">
        <f>I29</f>
        <v>6</v>
      </c>
      <c r="L29" t="str">
        <f t="shared" si="0"/>
        <v>2131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2</v>
      </c>
      <c r="H30" s="16" t="s">
        <v>30</v>
      </c>
      <c r="I30" s="5">
        <v>6</v>
      </c>
      <c r="J30">
        <f t="shared" ref="J30:J46" si="2">I30</f>
        <v>6</v>
      </c>
      <c r="L30" t="str">
        <f t="shared" si="0"/>
        <v>1322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5</v>
      </c>
      <c r="H31" s="16" t="s">
        <v>31</v>
      </c>
      <c r="I31" s="5">
        <v>6</v>
      </c>
      <c r="L31" t="str">
        <f t="shared" si="0"/>
        <v>2315</v>
      </c>
    </row>
    <row r="32" spans="2:12" ht="24" customHeight="1" x14ac:dyDescent="0.25">
      <c r="H32" s="16" t="s">
        <v>32</v>
      </c>
      <c r="I32" s="5">
        <v>5</v>
      </c>
      <c r="J32">
        <f t="shared" si="2"/>
        <v>5</v>
      </c>
    </row>
    <row r="33" spans="2:10" x14ac:dyDescent="0.25">
      <c r="H33" s="16" t="s">
        <v>33</v>
      </c>
      <c r="I33" s="5">
        <v>5</v>
      </c>
      <c r="J33">
        <f t="shared" si="2"/>
        <v>5</v>
      </c>
    </row>
    <row r="34" spans="2:10" x14ac:dyDescent="0.25">
      <c r="B34" s="17" t="s">
        <v>34</v>
      </c>
      <c r="C34" s="5" t="s">
        <v>84</v>
      </c>
      <c r="H34" s="16" t="s">
        <v>36</v>
      </c>
      <c r="I34" s="5">
        <v>5</v>
      </c>
      <c r="J34">
        <f t="shared" si="2"/>
        <v>5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7</v>
      </c>
      <c r="J35">
        <f t="shared" si="2"/>
        <v>7</v>
      </c>
    </row>
    <row r="36" spans="2:10" x14ac:dyDescent="0.25">
      <c r="B36" s="17" t="s">
        <v>40</v>
      </c>
      <c r="C36" s="5" t="s">
        <v>93</v>
      </c>
      <c r="H36" s="16" t="s">
        <v>42</v>
      </c>
      <c r="I36" s="5">
        <v>3</v>
      </c>
      <c r="J36">
        <f t="shared" si="2"/>
        <v>3</v>
      </c>
    </row>
    <row r="37" spans="2:10" x14ac:dyDescent="0.25">
      <c r="B37" s="17" t="s">
        <v>43</v>
      </c>
      <c r="C37" s="5" t="s">
        <v>85</v>
      </c>
      <c r="H37" s="16" t="s">
        <v>44</v>
      </c>
      <c r="I37" s="5">
        <v>5</v>
      </c>
      <c r="J37">
        <f t="shared" si="2"/>
        <v>5</v>
      </c>
    </row>
    <row r="38" spans="2:10" ht="24.75" x14ac:dyDescent="0.25">
      <c r="B38" s="17" t="s">
        <v>45</v>
      </c>
      <c r="C38" s="18" t="s">
        <v>46</v>
      </c>
      <c r="H38" s="16" t="s">
        <v>47</v>
      </c>
      <c r="I38" s="5">
        <v>6</v>
      </c>
      <c r="J38">
        <f t="shared" si="2"/>
        <v>6</v>
      </c>
    </row>
    <row r="39" spans="2:10" x14ac:dyDescent="0.25">
      <c r="B39" s="17" t="s">
        <v>48</v>
      </c>
      <c r="C39" s="5" t="s">
        <v>81</v>
      </c>
      <c r="H39" s="16" t="s">
        <v>49</v>
      </c>
      <c r="I39" s="5">
        <v>7</v>
      </c>
      <c r="J39">
        <f t="shared" si="2"/>
        <v>7</v>
      </c>
    </row>
    <row r="40" spans="2:10" x14ac:dyDescent="0.25">
      <c r="B40" s="17" t="s">
        <v>50</v>
      </c>
      <c r="C40" s="19" t="s">
        <v>89</v>
      </c>
      <c r="H40" s="16" t="s">
        <v>51</v>
      </c>
      <c r="I40" s="5">
        <v>6</v>
      </c>
      <c r="J40">
        <f t="shared" si="2"/>
        <v>6</v>
      </c>
    </row>
    <row r="41" spans="2:10" x14ac:dyDescent="0.25">
      <c r="H41" s="16" t="s">
        <v>52</v>
      </c>
      <c r="I41" s="5">
        <v>5</v>
      </c>
      <c r="J41">
        <f t="shared" si="2"/>
        <v>5</v>
      </c>
    </row>
    <row r="42" spans="2:10" ht="24.75" x14ac:dyDescent="0.25">
      <c r="B42" s="20" t="s">
        <v>53</v>
      </c>
      <c r="C42" s="5">
        <v>5</v>
      </c>
      <c r="H42" s="16" t="s">
        <v>54</v>
      </c>
      <c r="I42" s="5">
        <v>7</v>
      </c>
      <c r="J42">
        <f t="shared" si="2"/>
        <v>7</v>
      </c>
    </row>
    <row r="43" spans="2:10" ht="24.75" x14ac:dyDescent="0.25">
      <c r="B43" s="20" t="s">
        <v>55</v>
      </c>
      <c r="C43" s="5">
        <v>7</v>
      </c>
      <c r="H43" s="16" t="s">
        <v>56</v>
      </c>
      <c r="I43" s="5">
        <v>5</v>
      </c>
      <c r="J43">
        <f t="shared" si="2"/>
        <v>5</v>
      </c>
    </row>
    <row r="44" spans="2:10" x14ac:dyDescent="0.25">
      <c r="B44" s="20" t="s">
        <v>57</v>
      </c>
      <c r="C44" s="5">
        <v>7</v>
      </c>
      <c r="H44" s="16" t="s">
        <v>58</v>
      </c>
      <c r="I44" s="5">
        <v>7</v>
      </c>
      <c r="J44">
        <f t="shared" si="2"/>
        <v>7</v>
      </c>
    </row>
    <row r="45" spans="2:10" x14ac:dyDescent="0.25">
      <c r="B45" s="20" t="s">
        <v>59</v>
      </c>
      <c r="C45" s="5">
        <v>5</v>
      </c>
      <c r="H45" s="16" t="s">
        <v>60</v>
      </c>
      <c r="I45" s="5">
        <v>6</v>
      </c>
      <c r="J45">
        <f t="shared" si="2"/>
        <v>6</v>
      </c>
    </row>
    <row r="46" spans="2:10" x14ac:dyDescent="0.25">
      <c r="B46" s="20" t="s">
        <v>61</v>
      </c>
      <c r="C46" s="5">
        <v>6</v>
      </c>
      <c r="H46" s="16" t="s">
        <v>62</v>
      </c>
      <c r="I46" s="5">
        <v>6</v>
      </c>
      <c r="J46">
        <f t="shared" si="2"/>
        <v>6</v>
      </c>
    </row>
    <row r="47" spans="2:10" x14ac:dyDescent="0.25">
      <c r="B47" s="21" t="s">
        <v>14</v>
      </c>
      <c r="C47" s="11">
        <f xml:space="preserve"> AVERAGE(C42:C44,C46)</f>
        <v>6.25</v>
      </c>
      <c r="H47" s="22" t="s">
        <v>63</v>
      </c>
      <c r="I47" s="11">
        <f>AVERAGE(I29,I30,I32,I35,I37,I38,I39,I41,I43)</f>
        <v>5.7777777777777777</v>
      </c>
      <c r="J47" s="23">
        <f>AVERAGE(J29,J30,J32,J35,J37,J38,J39,J41,J43)</f>
        <v>5.7777777777777777</v>
      </c>
    </row>
    <row r="48" spans="2:10" x14ac:dyDescent="0.25">
      <c r="H48" s="24" t="s">
        <v>64</v>
      </c>
      <c r="I48">
        <f>AVERAGE(I31,I33,I34,I36,I40,I42,I44,I45,I46)</f>
        <v>5.666666666666667</v>
      </c>
      <c r="J48" s="25">
        <f>AVERAGE(J31,J33,J34,J36,J40,J42,J44,J45,J46)</f>
        <v>5.625</v>
      </c>
    </row>
    <row r="49" spans="2:9" x14ac:dyDescent="0.25">
      <c r="H49" s="24" t="s">
        <v>65</v>
      </c>
      <c r="I49">
        <f>I48-I47</f>
        <v>-0.11111111111111072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1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1</v>
      </c>
    </row>
  </sheetData>
  <conditionalFormatting sqref="I49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6</v>
      </c>
      <c r="L2" t="str">
        <f>CONCATENATE(C2,D2,E2,F2)</f>
        <v>3236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3</v>
      </c>
      <c r="H3" s="7" t="s">
        <v>6</v>
      </c>
      <c r="I3" s="5">
        <v>2</v>
      </c>
      <c r="L3" t="str">
        <f t="shared" ref="L3:L31" si="0">CONCATENATE(C3,D3,E3,F3)</f>
        <v>1223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4</v>
      </c>
      <c r="H4" s="8" t="s">
        <v>7</v>
      </c>
      <c r="I4" s="5">
        <v>5</v>
      </c>
      <c r="L4" t="str">
        <f t="shared" si="0"/>
        <v>1234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4</v>
      </c>
      <c r="H5" s="8" t="s">
        <v>8</v>
      </c>
      <c r="I5" s="5">
        <v>7</v>
      </c>
      <c r="L5" t="str">
        <f t="shared" si="0"/>
        <v>2224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5</v>
      </c>
      <c r="H6" s="8" t="s">
        <v>9</v>
      </c>
      <c r="I6" s="5">
        <v>4</v>
      </c>
      <c r="L6" t="str">
        <f t="shared" si="0"/>
        <v>2235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3</v>
      </c>
      <c r="H7" s="8" t="s">
        <v>10</v>
      </c>
      <c r="I7" s="5">
        <v>6</v>
      </c>
      <c r="L7" t="str">
        <f t="shared" si="0"/>
        <v>2213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4</v>
      </c>
      <c r="H8" s="8" t="s">
        <v>11</v>
      </c>
      <c r="I8" s="5">
        <v>3</v>
      </c>
      <c r="L8" t="str">
        <f t="shared" si="0"/>
        <v>3314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5</v>
      </c>
      <c r="H9" s="9" t="s">
        <v>12</v>
      </c>
      <c r="I9" s="5">
        <v>6</v>
      </c>
      <c r="L9" t="str">
        <f t="shared" si="0"/>
        <v>3135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2</v>
      </c>
      <c r="H10" s="7" t="s">
        <v>13</v>
      </c>
      <c r="I10" s="5">
        <v>2</v>
      </c>
      <c r="L10" t="str">
        <f t="shared" si="0"/>
        <v>1212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5</v>
      </c>
      <c r="H11" s="10" t="s">
        <v>14</v>
      </c>
      <c r="I11" s="11">
        <f>AVERAGE(I3:I10)</f>
        <v>4.375</v>
      </c>
      <c r="L11" t="str">
        <f t="shared" si="0"/>
        <v>3225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2</v>
      </c>
      <c r="L12" t="str">
        <f t="shared" si="0"/>
        <v>3112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3</v>
      </c>
      <c r="H13" s="7" t="s">
        <v>15</v>
      </c>
      <c r="I13" s="5">
        <v>5</v>
      </c>
      <c r="L13" t="str">
        <f t="shared" si="0"/>
        <v>3123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3</v>
      </c>
      <c r="H14" s="8" t="s">
        <v>16</v>
      </c>
      <c r="I14" s="5">
        <v>6</v>
      </c>
      <c r="L14" t="str">
        <f t="shared" si="0"/>
        <v>1133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3</v>
      </c>
      <c r="H15" s="8" t="s">
        <v>17</v>
      </c>
      <c r="I15" s="5">
        <v>7</v>
      </c>
      <c r="J15">
        <f>I15</f>
        <v>7</v>
      </c>
      <c r="L15" t="str">
        <f t="shared" si="0"/>
        <v>1223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3</v>
      </c>
      <c r="H16" s="8" t="s">
        <v>18</v>
      </c>
      <c r="I16" s="5">
        <v>7</v>
      </c>
      <c r="L16" t="str">
        <f t="shared" si="0"/>
        <v>2123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5</v>
      </c>
      <c r="H17" s="8" t="s">
        <v>19</v>
      </c>
      <c r="I17" s="5">
        <v>4</v>
      </c>
      <c r="J17">
        <f t="shared" ref="J17:J25" si="1">I17</f>
        <v>4</v>
      </c>
      <c r="L17" t="str">
        <f t="shared" si="0"/>
        <v>1335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4</v>
      </c>
      <c r="H18" s="8" t="s">
        <v>20</v>
      </c>
      <c r="I18" s="5">
        <v>6</v>
      </c>
      <c r="J18">
        <f t="shared" si="1"/>
        <v>6</v>
      </c>
      <c r="L18" t="str">
        <f t="shared" si="0"/>
        <v>2324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3</v>
      </c>
      <c r="H19" s="8" t="s">
        <v>21</v>
      </c>
      <c r="I19" s="5">
        <v>7</v>
      </c>
      <c r="J19">
        <f t="shared" si="1"/>
        <v>7</v>
      </c>
      <c r="L19" t="str">
        <f t="shared" si="0"/>
        <v>3213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6</v>
      </c>
      <c r="J20">
        <f t="shared" si="1"/>
        <v>6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4</v>
      </c>
      <c r="H21" s="8" t="s">
        <v>23</v>
      </c>
      <c r="I21" s="5">
        <v>7</v>
      </c>
      <c r="J21">
        <f t="shared" si="1"/>
        <v>7</v>
      </c>
      <c r="L21" t="str">
        <f t="shared" si="0"/>
        <v>3314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4</v>
      </c>
      <c r="H22" s="8" t="s">
        <v>24</v>
      </c>
      <c r="I22" s="5">
        <v>7</v>
      </c>
      <c r="J22">
        <f t="shared" si="1"/>
        <v>7</v>
      </c>
      <c r="L22" t="str">
        <f t="shared" si="0"/>
        <v>2314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5</v>
      </c>
      <c r="H23" s="8" t="s">
        <v>25</v>
      </c>
      <c r="I23" s="5">
        <v>5</v>
      </c>
      <c r="J23">
        <f t="shared" si="1"/>
        <v>5</v>
      </c>
      <c r="L23" t="str">
        <f t="shared" si="0"/>
        <v>1335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7</v>
      </c>
      <c r="J24">
        <f t="shared" si="1"/>
        <v>7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3</v>
      </c>
      <c r="H25" s="8" t="s">
        <v>27</v>
      </c>
      <c r="I25" s="5">
        <v>7</v>
      </c>
      <c r="J25">
        <f t="shared" si="1"/>
        <v>7</v>
      </c>
      <c r="L25" t="str">
        <f t="shared" si="0"/>
        <v>3213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6.375</v>
      </c>
      <c r="J26" s="11">
        <f>AVERAGE(J13,J15,J16,J17,J19,J22,J24,J25)</f>
        <v>6.5</v>
      </c>
      <c r="K26">
        <f>AVERAGE(J14,J18,J20,J21,J23)</f>
        <v>6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2</v>
      </c>
      <c r="L27" t="str">
        <f t="shared" si="0"/>
        <v>1122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2</v>
      </c>
      <c r="H28" s="15" t="s">
        <v>28</v>
      </c>
      <c r="I28" s="5"/>
      <c r="L28" t="str">
        <f t="shared" si="0"/>
        <v>1312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3</v>
      </c>
      <c r="H29" s="16" t="s">
        <v>29</v>
      </c>
      <c r="I29" s="5">
        <v>5</v>
      </c>
      <c r="J29">
        <f>I29</f>
        <v>5</v>
      </c>
      <c r="L29" t="str">
        <f t="shared" si="0"/>
        <v>2133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4</v>
      </c>
      <c r="H30" s="16" t="s">
        <v>30</v>
      </c>
      <c r="I30" s="5">
        <v>2</v>
      </c>
      <c r="J30">
        <f t="shared" ref="J30:J46" si="2">I30</f>
        <v>2</v>
      </c>
      <c r="L30" t="str">
        <f t="shared" si="0"/>
        <v>1324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3</v>
      </c>
      <c r="H31" s="16" t="s">
        <v>31</v>
      </c>
      <c r="I31" s="5">
        <v>3</v>
      </c>
      <c r="L31" t="str">
        <f t="shared" si="0"/>
        <v>2313</v>
      </c>
    </row>
    <row r="32" spans="2:12" ht="24" customHeight="1" x14ac:dyDescent="0.25">
      <c r="H32" s="16" t="s">
        <v>32</v>
      </c>
      <c r="I32" s="5">
        <v>2</v>
      </c>
      <c r="J32">
        <f t="shared" si="2"/>
        <v>2</v>
      </c>
    </row>
    <row r="33" spans="2:10" x14ac:dyDescent="0.25">
      <c r="H33" s="16" t="s">
        <v>33</v>
      </c>
      <c r="I33" s="5">
        <v>6</v>
      </c>
      <c r="J33">
        <f t="shared" si="2"/>
        <v>6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6</v>
      </c>
      <c r="J34">
        <f t="shared" si="2"/>
        <v>6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2</v>
      </c>
      <c r="J35">
        <f t="shared" si="2"/>
        <v>2</v>
      </c>
    </row>
    <row r="36" spans="2:10" x14ac:dyDescent="0.25">
      <c r="B36" s="17" t="s">
        <v>40</v>
      </c>
      <c r="C36" s="5" t="s">
        <v>93</v>
      </c>
      <c r="H36" s="16" t="s">
        <v>42</v>
      </c>
      <c r="I36" s="5">
        <v>7</v>
      </c>
      <c r="J36">
        <f t="shared" si="2"/>
        <v>7</v>
      </c>
    </row>
    <row r="37" spans="2:10" x14ac:dyDescent="0.25">
      <c r="B37" s="17" t="s">
        <v>43</v>
      </c>
      <c r="C37" s="5" t="s">
        <v>85</v>
      </c>
      <c r="H37" s="16" t="s">
        <v>44</v>
      </c>
      <c r="I37" s="5">
        <v>3</v>
      </c>
      <c r="J37">
        <f t="shared" si="2"/>
        <v>3</v>
      </c>
    </row>
    <row r="38" spans="2:10" ht="24.75" x14ac:dyDescent="0.25">
      <c r="B38" s="17" t="s">
        <v>45</v>
      </c>
      <c r="C38" s="18" t="s">
        <v>46</v>
      </c>
      <c r="H38" s="16" t="s">
        <v>47</v>
      </c>
      <c r="I38" s="5">
        <v>2</v>
      </c>
      <c r="J38">
        <f t="shared" si="2"/>
        <v>2</v>
      </c>
    </row>
    <row r="39" spans="2:10" x14ac:dyDescent="0.25">
      <c r="B39" s="17" t="s">
        <v>48</v>
      </c>
      <c r="C39" s="5" t="s">
        <v>95</v>
      </c>
      <c r="H39" s="16" t="s">
        <v>49</v>
      </c>
      <c r="I39" s="5">
        <v>3</v>
      </c>
      <c r="J39">
        <f t="shared" si="2"/>
        <v>3</v>
      </c>
    </row>
    <row r="40" spans="2:10" x14ac:dyDescent="0.25">
      <c r="B40" s="17" t="s">
        <v>50</v>
      </c>
      <c r="C40" s="19" t="s">
        <v>41</v>
      </c>
      <c r="H40" s="16" t="s">
        <v>51</v>
      </c>
      <c r="I40" s="5">
        <v>6</v>
      </c>
      <c r="J40">
        <f t="shared" si="2"/>
        <v>6</v>
      </c>
    </row>
    <row r="41" spans="2:10" x14ac:dyDescent="0.25">
      <c r="H41" s="16" t="s">
        <v>52</v>
      </c>
      <c r="I41" s="5">
        <v>2</v>
      </c>
      <c r="J41">
        <f t="shared" si="2"/>
        <v>2</v>
      </c>
    </row>
    <row r="42" spans="2:10" ht="24.75" x14ac:dyDescent="0.25">
      <c r="B42" s="20" t="s">
        <v>53</v>
      </c>
      <c r="C42" s="5">
        <v>4</v>
      </c>
      <c r="H42" s="16" t="s">
        <v>54</v>
      </c>
      <c r="I42" s="5">
        <v>7</v>
      </c>
      <c r="J42">
        <f t="shared" si="2"/>
        <v>7</v>
      </c>
    </row>
    <row r="43" spans="2:10" ht="24.75" x14ac:dyDescent="0.25">
      <c r="B43" s="20" t="s">
        <v>55</v>
      </c>
      <c r="C43" s="5">
        <v>6</v>
      </c>
      <c r="H43" s="16" t="s">
        <v>56</v>
      </c>
      <c r="I43" s="5">
        <v>7</v>
      </c>
      <c r="J43">
        <f t="shared" si="2"/>
        <v>7</v>
      </c>
    </row>
    <row r="44" spans="2:10" x14ac:dyDescent="0.25">
      <c r="B44" s="20" t="s">
        <v>57</v>
      </c>
      <c r="C44" s="5">
        <v>7</v>
      </c>
      <c r="H44" s="16" t="s">
        <v>58</v>
      </c>
      <c r="I44" s="5">
        <v>7</v>
      </c>
      <c r="J44">
        <f t="shared" si="2"/>
        <v>7</v>
      </c>
    </row>
    <row r="45" spans="2:10" x14ac:dyDescent="0.25">
      <c r="B45" s="20" t="s">
        <v>59</v>
      </c>
      <c r="C45" s="5">
        <v>7</v>
      </c>
      <c r="H45" s="16" t="s">
        <v>60</v>
      </c>
      <c r="I45" s="5">
        <v>7</v>
      </c>
      <c r="J45">
        <f t="shared" si="2"/>
        <v>7</v>
      </c>
    </row>
    <row r="46" spans="2:10" x14ac:dyDescent="0.25">
      <c r="B46" s="20" t="s">
        <v>61</v>
      </c>
      <c r="C46" s="5">
        <v>7</v>
      </c>
      <c r="H46" s="16" t="s">
        <v>62</v>
      </c>
      <c r="I46" s="5">
        <v>7</v>
      </c>
      <c r="J46">
        <f t="shared" si="2"/>
        <v>7</v>
      </c>
    </row>
    <row r="47" spans="2:10" x14ac:dyDescent="0.25">
      <c r="B47" s="21" t="s">
        <v>14</v>
      </c>
      <c r="C47" s="11">
        <f xml:space="preserve"> AVERAGE(C42:C44,C46)</f>
        <v>6</v>
      </c>
      <c r="H47" s="22" t="s">
        <v>63</v>
      </c>
      <c r="I47" s="11">
        <f>AVERAGE(I29,I30,I32,I35,I37,I38,I39,I41,I43)</f>
        <v>3.1111111111111112</v>
      </c>
      <c r="J47" s="23">
        <f>AVERAGE(J29,J30,J32,J35,J37,J38,J39,J41,J43)</f>
        <v>3.1111111111111112</v>
      </c>
    </row>
    <row r="48" spans="2:10" x14ac:dyDescent="0.25">
      <c r="H48" s="24" t="s">
        <v>64</v>
      </c>
      <c r="I48">
        <f>AVERAGE(I31,I33,I34,I36,I40,I42,I44,I45,I46)</f>
        <v>6.2222222222222223</v>
      </c>
      <c r="J48" s="25">
        <f>AVERAGE(J31,J33,J34,J36,J40,J42,J44,J45,J46)</f>
        <v>6.625</v>
      </c>
    </row>
    <row r="49" spans="2:9" x14ac:dyDescent="0.25">
      <c r="H49" s="24" t="s">
        <v>65</v>
      </c>
      <c r="I49">
        <f>I48-I47</f>
        <v>3.1111111111111112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1</v>
      </c>
    </row>
    <row r="57" spans="2:9" x14ac:dyDescent="0.25">
      <c r="B57" s="30" t="s">
        <v>73</v>
      </c>
      <c r="C57" s="31">
        <f xml:space="preserve"> SUM(C52:C54,C56)</f>
        <v>1</v>
      </c>
    </row>
  </sheetData>
  <conditionalFormatting sqref="I49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4</v>
      </c>
      <c r="L2" t="str">
        <f>CONCATENATE(C2,D2,E2,F2)</f>
        <v>3234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3</v>
      </c>
      <c r="H3" s="7" t="s">
        <v>6</v>
      </c>
      <c r="I3" s="5">
        <v>1</v>
      </c>
      <c r="L3" t="str">
        <f t="shared" ref="L3:L31" si="0">CONCATENATE(C3,D3,E3,F3)</f>
        <v>1223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3</v>
      </c>
      <c r="H4" s="8" t="s">
        <v>7</v>
      </c>
      <c r="I4" s="5">
        <v>5</v>
      </c>
      <c r="L4" t="str">
        <f t="shared" si="0"/>
        <v>1233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2</v>
      </c>
      <c r="H5" s="8" t="s">
        <v>8</v>
      </c>
      <c r="I5" s="5">
        <v>4</v>
      </c>
      <c r="L5" t="str">
        <f t="shared" si="0"/>
        <v>2222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3</v>
      </c>
      <c r="H6" s="8" t="s">
        <v>9</v>
      </c>
      <c r="I6" s="5">
        <v>6</v>
      </c>
      <c r="L6" t="str">
        <f t="shared" si="0"/>
        <v>2233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1</v>
      </c>
      <c r="H7" s="8" t="s">
        <v>10</v>
      </c>
      <c r="I7" s="5">
        <v>3</v>
      </c>
      <c r="L7" t="str">
        <f t="shared" si="0"/>
        <v>2211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3</v>
      </c>
      <c r="H8" s="8" t="s">
        <v>11</v>
      </c>
      <c r="I8" s="5">
        <v>2</v>
      </c>
      <c r="L8" t="str">
        <f t="shared" si="0"/>
        <v>3313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1</v>
      </c>
      <c r="H9" s="9" t="s">
        <v>12</v>
      </c>
      <c r="I9" s="5">
        <v>5</v>
      </c>
      <c r="L9" t="str">
        <f t="shared" si="0"/>
        <v>3131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1</v>
      </c>
      <c r="H10" s="7" t="s">
        <v>13</v>
      </c>
      <c r="I10" s="5">
        <v>1</v>
      </c>
      <c r="L10" t="str">
        <f t="shared" si="0"/>
        <v>1211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2</v>
      </c>
      <c r="H11" s="10" t="s">
        <v>14</v>
      </c>
      <c r="I11" s="11">
        <f>AVERAGE(I3:I10)</f>
        <v>3.375</v>
      </c>
      <c r="L11" t="str">
        <f t="shared" si="0"/>
        <v>3222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1</v>
      </c>
      <c r="L12" t="str">
        <f t="shared" si="0"/>
        <v>3111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1</v>
      </c>
      <c r="H13" s="7" t="s">
        <v>15</v>
      </c>
      <c r="I13" s="5">
        <v>6</v>
      </c>
      <c r="L13" t="str">
        <f t="shared" si="0"/>
        <v>3121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1</v>
      </c>
      <c r="H14" s="8" t="s">
        <v>16</v>
      </c>
      <c r="I14" s="5">
        <v>4</v>
      </c>
      <c r="L14" t="str">
        <f t="shared" si="0"/>
        <v>1131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2</v>
      </c>
      <c r="H15" s="8" t="s">
        <v>17</v>
      </c>
      <c r="I15" s="5">
        <v>5</v>
      </c>
      <c r="J15">
        <f>I15</f>
        <v>5</v>
      </c>
      <c r="L15" t="str">
        <f t="shared" si="0"/>
        <v>1222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1</v>
      </c>
      <c r="H16" s="8" t="s">
        <v>18</v>
      </c>
      <c r="I16" s="5">
        <v>4</v>
      </c>
      <c r="L16" t="str">
        <f t="shared" si="0"/>
        <v>2121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3</v>
      </c>
      <c r="H17" s="8" t="s">
        <v>19</v>
      </c>
      <c r="I17" s="5">
        <v>1</v>
      </c>
      <c r="J17">
        <f t="shared" ref="J17:J25" si="1">I17</f>
        <v>1</v>
      </c>
      <c r="L17" t="str">
        <f t="shared" si="0"/>
        <v>1333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4</v>
      </c>
      <c r="H18" s="8" t="s">
        <v>20</v>
      </c>
      <c r="I18" s="5">
        <v>6</v>
      </c>
      <c r="J18">
        <f t="shared" si="1"/>
        <v>6</v>
      </c>
      <c r="L18" t="str">
        <f t="shared" si="0"/>
        <v>2324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1</v>
      </c>
      <c r="H19" s="8" t="s">
        <v>21</v>
      </c>
      <c r="I19" s="5">
        <v>1</v>
      </c>
      <c r="J19">
        <f t="shared" si="1"/>
        <v>1</v>
      </c>
      <c r="L19" t="str">
        <f t="shared" si="0"/>
        <v>3211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4</v>
      </c>
      <c r="J20">
        <f t="shared" si="1"/>
        <v>4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3</v>
      </c>
      <c r="H21" s="8" t="s">
        <v>23</v>
      </c>
      <c r="I21" s="5">
        <v>6</v>
      </c>
      <c r="J21">
        <f t="shared" si="1"/>
        <v>6</v>
      </c>
      <c r="L21" t="str">
        <f t="shared" si="0"/>
        <v>3313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2</v>
      </c>
      <c r="H22" s="8" t="s">
        <v>24</v>
      </c>
      <c r="I22" s="5">
        <v>7</v>
      </c>
      <c r="J22">
        <f t="shared" si="1"/>
        <v>7</v>
      </c>
      <c r="L22" t="str">
        <f t="shared" si="0"/>
        <v>2312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3</v>
      </c>
      <c r="H23" s="8" t="s">
        <v>25</v>
      </c>
      <c r="I23" s="5">
        <v>2</v>
      </c>
      <c r="J23">
        <f t="shared" si="1"/>
        <v>2</v>
      </c>
      <c r="L23" t="str">
        <f t="shared" si="0"/>
        <v>1333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5</v>
      </c>
      <c r="H24" s="8" t="s">
        <v>26</v>
      </c>
      <c r="I24" s="5">
        <v>6</v>
      </c>
      <c r="J24">
        <f t="shared" si="1"/>
        <v>6</v>
      </c>
      <c r="L24" t="str">
        <f t="shared" si="0"/>
        <v>2335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2</v>
      </c>
      <c r="H25" s="8" t="s">
        <v>27</v>
      </c>
      <c r="I25" s="5">
        <v>7</v>
      </c>
      <c r="J25">
        <f t="shared" si="1"/>
        <v>7</v>
      </c>
      <c r="L25" t="str">
        <f t="shared" si="0"/>
        <v>3212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4.625</v>
      </c>
      <c r="J26" s="11">
        <f>AVERAGE(J13,J15,J16,J17,J19,J22,J24,J25)</f>
        <v>4.5</v>
      </c>
      <c r="K26">
        <f>AVERAGE(J14,J18,J20,J21,J23)</f>
        <v>4.5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1</v>
      </c>
      <c r="L27" t="str">
        <f t="shared" si="0"/>
        <v>1121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2</v>
      </c>
      <c r="H28" s="15" t="s">
        <v>28</v>
      </c>
      <c r="I28" s="5"/>
      <c r="L28" t="str">
        <f t="shared" si="0"/>
        <v>1312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1</v>
      </c>
      <c r="H29" s="16" t="s">
        <v>29</v>
      </c>
      <c r="I29" s="5">
        <v>6</v>
      </c>
      <c r="J29">
        <f>I29</f>
        <v>6</v>
      </c>
      <c r="L29" t="str">
        <f t="shared" si="0"/>
        <v>2131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4</v>
      </c>
      <c r="H30" s="16" t="s">
        <v>30</v>
      </c>
      <c r="I30" s="5">
        <v>5</v>
      </c>
      <c r="J30">
        <f t="shared" ref="J30:J46" si="2">I30</f>
        <v>5</v>
      </c>
      <c r="L30" t="str">
        <f t="shared" si="0"/>
        <v>1324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4</v>
      </c>
      <c r="H31" s="16" t="s">
        <v>31</v>
      </c>
      <c r="I31" s="5">
        <v>5</v>
      </c>
      <c r="L31" t="str">
        <f t="shared" si="0"/>
        <v>2314</v>
      </c>
    </row>
    <row r="32" spans="2:12" ht="24" customHeight="1" x14ac:dyDescent="0.25">
      <c r="H32" s="16" t="s">
        <v>32</v>
      </c>
      <c r="I32" s="5">
        <v>6</v>
      </c>
      <c r="J32">
        <f t="shared" si="2"/>
        <v>6</v>
      </c>
    </row>
    <row r="33" spans="2:10" x14ac:dyDescent="0.25">
      <c r="H33" s="16" t="s">
        <v>33</v>
      </c>
      <c r="I33" s="5">
        <v>6</v>
      </c>
      <c r="J33">
        <f t="shared" si="2"/>
        <v>6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5</v>
      </c>
      <c r="J34">
        <f t="shared" si="2"/>
        <v>5</v>
      </c>
    </row>
    <row r="35" spans="2:10" x14ac:dyDescent="0.25">
      <c r="B35" s="17" t="s">
        <v>37</v>
      </c>
      <c r="C35" s="5" t="s">
        <v>90</v>
      </c>
      <c r="H35" s="16" t="s">
        <v>39</v>
      </c>
      <c r="I35" s="5">
        <v>5</v>
      </c>
      <c r="J35">
        <f t="shared" si="2"/>
        <v>5</v>
      </c>
    </row>
    <row r="36" spans="2:10" x14ac:dyDescent="0.25">
      <c r="B36" s="17" t="s">
        <v>40</v>
      </c>
      <c r="C36" s="5" t="s">
        <v>78</v>
      </c>
      <c r="H36" s="16" t="s">
        <v>42</v>
      </c>
      <c r="I36" s="5">
        <v>6</v>
      </c>
      <c r="J36">
        <f t="shared" si="2"/>
        <v>6</v>
      </c>
    </row>
    <row r="37" spans="2:10" x14ac:dyDescent="0.25">
      <c r="B37" s="17" t="s">
        <v>43</v>
      </c>
      <c r="C37" s="5" t="s">
        <v>97</v>
      </c>
      <c r="H37" s="16" t="s">
        <v>44</v>
      </c>
      <c r="I37" s="5">
        <v>2</v>
      </c>
      <c r="J37">
        <f t="shared" si="2"/>
        <v>2</v>
      </c>
    </row>
    <row r="38" spans="2:10" ht="24.75" x14ac:dyDescent="0.25">
      <c r="B38" s="17" t="s">
        <v>45</v>
      </c>
      <c r="C38" s="18" t="s">
        <v>98</v>
      </c>
      <c r="H38" s="16" t="s">
        <v>47</v>
      </c>
      <c r="I38" s="5">
        <v>3</v>
      </c>
      <c r="J38">
        <f t="shared" si="2"/>
        <v>3</v>
      </c>
    </row>
    <row r="39" spans="2:10" x14ac:dyDescent="0.25">
      <c r="B39" s="17" t="s">
        <v>48</v>
      </c>
      <c r="C39" s="5" t="s">
        <v>99</v>
      </c>
      <c r="H39" s="16" t="s">
        <v>49</v>
      </c>
      <c r="I39" s="5">
        <v>2</v>
      </c>
      <c r="J39">
        <f t="shared" si="2"/>
        <v>2</v>
      </c>
    </row>
    <row r="40" spans="2:10" x14ac:dyDescent="0.25">
      <c r="B40" s="17" t="s">
        <v>50</v>
      </c>
      <c r="C40" s="19" t="s">
        <v>89</v>
      </c>
      <c r="H40" s="16" t="s">
        <v>51</v>
      </c>
      <c r="I40" s="5">
        <v>5</v>
      </c>
      <c r="J40">
        <f t="shared" si="2"/>
        <v>5</v>
      </c>
    </row>
    <row r="41" spans="2:10" x14ac:dyDescent="0.25">
      <c r="H41" s="16" t="s">
        <v>52</v>
      </c>
      <c r="I41" s="5">
        <v>1</v>
      </c>
      <c r="J41">
        <f t="shared" si="2"/>
        <v>1</v>
      </c>
    </row>
    <row r="42" spans="2:10" ht="24.75" x14ac:dyDescent="0.25">
      <c r="B42" s="20" t="s">
        <v>53</v>
      </c>
      <c r="C42" s="5">
        <v>6</v>
      </c>
      <c r="H42" s="16" t="s">
        <v>54</v>
      </c>
      <c r="I42" s="5">
        <v>6</v>
      </c>
      <c r="J42">
        <f t="shared" si="2"/>
        <v>6</v>
      </c>
    </row>
    <row r="43" spans="2:10" ht="24.75" x14ac:dyDescent="0.25">
      <c r="B43" s="20" t="s">
        <v>55</v>
      </c>
      <c r="C43" s="5">
        <v>4</v>
      </c>
      <c r="H43" s="16" t="s">
        <v>56</v>
      </c>
      <c r="I43" s="5">
        <v>7</v>
      </c>
      <c r="J43">
        <f t="shared" si="2"/>
        <v>7</v>
      </c>
    </row>
    <row r="44" spans="2:10" x14ac:dyDescent="0.25">
      <c r="B44" s="20" t="s">
        <v>57</v>
      </c>
      <c r="C44" s="5">
        <v>5</v>
      </c>
      <c r="H44" s="16" t="s">
        <v>58</v>
      </c>
      <c r="I44" s="5">
        <v>6</v>
      </c>
      <c r="J44">
        <f t="shared" si="2"/>
        <v>6</v>
      </c>
    </row>
    <row r="45" spans="2:10" x14ac:dyDescent="0.25">
      <c r="B45" s="20" t="s">
        <v>59</v>
      </c>
      <c r="C45" s="5">
        <v>3</v>
      </c>
      <c r="H45" s="16" t="s">
        <v>60</v>
      </c>
      <c r="I45" s="5">
        <v>5</v>
      </c>
      <c r="J45">
        <f t="shared" si="2"/>
        <v>5</v>
      </c>
    </row>
    <row r="46" spans="2:10" x14ac:dyDescent="0.25">
      <c r="B46" s="20" t="s">
        <v>61</v>
      </c>
      <c r="C46" s="5">
        <v>3</v>
      </c>
      <c r="H46" s="16" t="s">
        <v>62</v>
      </c>
      <c r="I46" s="5">
        <v>6</v>
      </c>
      <c r="J46">
        <f t="shared" si="2"/>
        <v>6</v>
      </c>
    </row>
    <row r="47" spans="2:10" x14ac:dyDescent="0.25">
      <c r="B47" s="21" t="s">
        <v>14</v>
      </c>
      <c r="C47" s="11">
        <f xml:space="preserve"> AVERAGE(C42:C44,C46)</f>
        <v>4.5</v>
      </c>
      <c r="H47" s="22" t="s">
        <v>63</v>
      </c>
      <c r="I47" s="11">
        <f>AVERAGE(I29,I30,I32,I35,I37,I38,I39,I41,I43)</f>
        <v>4.1111111111111107</v>
      </c>
      <c r="J47" s="23">
        <f>AVERAGE(J29,J30,J32,J35,J37,J38,J39,J41,J43)</f>
        <v>4.1111111111111107</v>
      </c>
    </row>
    <row r="48" spans="2:10" x14ac:dyDescent="0.25">
      <c r="H48" s="24" t="s">
        <v>64</v>
      </c>
      <c r="I48">
        <f>AVERAGE(I31,I33,I34,I36,I40,I42,I44,I45,I46)</f>
        <v>5.5555555555555554</v>
      </c>
      <c r="J48" s="25">
        <f>AVERAGE(J31,J33,J34,J36,J40,J42,J44,J45,J46)</f>
        <v>5.625</v>
      </c>
    </row>
    <row r="49" spans="2:9" x14ac:dyDescent="0.25">
      <c r="H49" s="24" t="s">
        <v>65</v>
      </c>
      <c r="I49">
        <f>I48-I47</f>
        <v>1.4444444444444446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1</v>
      </c>
    </row>
    <row r="55" spans="2:9" ht="36.75" x14ac:dyDescent="0.25">
      <c r="B55" s="27" t="s">
        <v>71</v>
      </c>
      <c r="C55" s="5">
        <v>1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1</v>
      </c>
    </row>
  </sheetData>
  <conditionalFormatting sqref="I49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4" workbookViewId="0">
      <selection activeCell="A14" sqref="A1:XFD1048576"/>
    </sheetView>
  </sheetViews>
  <sheetFormatPr defaultRowHeight="15" x14ac:dyDescent="0.25"/>
  <cols>
    <col min="2" max="2" width="10.85546875" customWidth="1"/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6</v>
      </c>
      <c r="L2" t="str">
        <f>CONCATENATE(C2,D2,E2,F2)</f>
        <v>3236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1</v>
      </c>
      <c r="H3" s="7" t="s">
        <v>6</v>
      </c>
      <c r="I3" s="5">
        <v>2</v>
      </c>
      <c r="L3" t="str">
        <f t="shared" ref="L3:L31" si="0">CONCATENATE(C3,D3,E3,F3)</f>
        <v>1221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2</v>
      </c>
      <c r="H4" s="8" t="s">
        <v>7</v>
      </c>
      <c r="I4" s="5">
        <v>6</v>
      </c>
      <c r="L4" t="str">
        <f t="shared" si="0"/>
        <v>1232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6</v>
      </c>
      <c r="H5" s="8" t="s">
        <v>8</v>
      </c>
      <c r="I5" s="5">
        <v>4</v>
      </c>
      <c r="L5" t="str">
        <f t="shared" si="0"/>
        <v>2226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6</v>
      </c>
      <c r="H6" s="8" t="s">
        <v>9</v>
      </c>
      <c r="I6" s="5">
        <v>6</v>
      </c>
      <c r="L6" t="str">
        <f t="shared" si="0"/>
        <v>2236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6</v>
      </c>
      <c r="H7" s="8" t="s">
        <v>10</v>
      </c>
      <c r="I7" s="5" t="s">
        <v>84</v>
      </c>
      <c r="L7" t="str">
        <f t="shared" si="0"/>
        <v>2216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6</v>
      </c>
      <c r="H8" s="8" t="s">
        <v>11</v>
      </c>
      <c r="I8" s="5">
        <v>6</v>
      </c>
      <c r="L8" t="str">
        <f t="shared" si="0"/>
        <v>3316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4</v>
      </c>
      <c r="H9" s="9" t="s">
        <v>12</v>
      </c>
      <c r="I9" s="5">
        <v>4</v>
      </c>
      <c r="L9" t="str">
        <f t="shared" si="0"/>
        <v>3134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2</v>
      </c>
      <c r="H10" s="7" t="s">
        <v>13</v>
      </c>
      <c r="I10" s="5">
        <v>2</v>
      </c>
      <c r="L10" t="str">
        <f t="shared" si="0"/>
        <v>1212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6</v>
      </c>
      <c r="H11" s="10" t="s">
        <v>14</v>
      </c>
      <c r="I11" s="11">
        <f>AVERAGE(I3:I10)</f>
        <v>4.2857142857142856</v>
      </c>
      <c r="L11" t="str">
        <f t="shared" si="0"/>
        <v>3226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3</v>
      </c>
      <c r="L12" t="str">
        <f t="shared" si="0"/>
        <v>3113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3</v>
      </c>
      <c r="H13" s="7" t="s">
        <v>15</v>
      </c>
      <c r="I13" s="5">
        <v>2</v>
      </c>
      <c r="L13" t="str">
        <f t="shared" si="0"/>
        <v>3123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1</v>
      </c>
      <c r="H14" s="8" t="s">
        <v>16</v>
      </c>
      <c r="I14" s="5">
        <v>6</v>
      </c>
      <c r="L14" t="str">
        <f t="shared" si="0"/>
        <v>1131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2</v>
      </c>
      <c r="H15" s="8" t="s">
        <v>17</v>
      </c>
      <c r="I15" s="5">
        <v>4</v>
      </c>
      <c r="J15">
        <f>I15</f>
        <v>4</v>
      </c>
      <c r="L15" t="str">
        <f t="shared" si="0"/>
        <v>1222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2</v>
      </c>
      <c r="H16" s="8" t="s">
        <v>18</v>
      </c>
      <c r="I16" s="5">
        <v>5</v>
      </c>
      <c r="L16" t="str">
        <f t="shared" si="0"/>
        <v>2122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2</v>
      </c>
      <c r="H17" s="8" t="s">
        <v>19</v>
      </c>
      <c r="I17" s="5">
        <v>2</v>
      </c>
      <c r="J17">
        <f t="shared" ref="J17:J25" si="1">I17</f>
        <v>2</v>
      </c>
      <c r="L17" t="str">
        <f t="shared" si="0"/>
        <v>1332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6</v>
      </c>
      <c r="H18" s="8" t="s">
        <v>20</v>
      </c>
      <c r="I18" s="5">
        <v>5</v>
      </c>
      <c r="J18">
        <f t="shared" si="1"/>
        <v>5</v>
      </c>
      <c r="L18" t="str">
        <f t="shared" si="0"/>
        <v>2326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6</v>
      </c>
      <c r="H19" s="8" t="s">
        <v>21</v>
      </c>
      <c r="I19" s="5">
        <v>5</v>
      </c>
      <c r="J19">
        <f t="shared" si="1"/>
        <v>5</v>
      </c>
      <c r="L19" t="str">
        <f t="shared" si="0"/>
        <v>3216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5</v>
      </c>
      <c r="J20">
        <f t="shared" si="1"/>
        <v>5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6</v>
      </c>
      <c r="H21" s="8" t="s">
        <v>23</v>
      </c>
      <c r="I21" s="5">
        <v>7</v>
      </c>
      <c r="J21">
        <f t="shared" si="1"/>
        <v>7</v>
      </c>
      <c r="L21" t="str">
        <f t="shared" si="0"/>
        <v>3316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6</v>
      </c>
      <c r="H22" s="8" t="s">
        <v>24</v>
      </c>
      <c r="I22" s="5">
        <v>4</v>
      </c>
      <c r="J22">
        <f t="shared" si="1"/>
        <v>4</v>
      </c>
      <c r="L22" t="str">
        <f t="shared" si="0"/>
        <v>2316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2</v>
      </c>
      <c r="H23" s="8" t="s">
        <v>25</v>
      </c>
      <c r="I23" s="5">
        <v>6</v>
      </c>
      <c r="J23">
        <f t="shared" si="1"/>
        <v>6</v>
      </c>
      <c r="L23" t="str">
        <f t="shared" si="0"/>
        <v>1332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4</v>
      </c>
      <c r="H24" s="8" t="s">
        <v>26</v>
      </c>
      <c r="I24" s="5">
        <v>7</v>
      </c>
      <c r="J24">
        <f t="shared" si="1"/>
        <v>7</v>
      </c>
      <c r="L24" t="str">
        <f t="shared" si="0"/>
        <v>2334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6</v>
      </c>
      <c r="H25" s="8" t="s">
        <v>27</v>
      </c>
      <c r="I25" s="5">
        <v>4</v>
      </c>
      <c r="J25">
        <f t="shared" si="1"/>
        <v>4</v>
      </c>
      <c r="L25" t="str">
        <f t="shared" si="0"/>
        <v>3216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4.125</v>
      </c>
      <c r="J26" s="11">
        <f>AVERAGE(J13,J15,J16,J17,J19,J22,J24,J25)</f>
        <v>4.333333333333333</v>
      </c>
      <c r="K26">
        <f>AVERAGE(J14,J18,J20,J21,J23)</f>
        <v>5.75</v>
      </c>
      <c r="L26" t="str">
        <f t="shared" si="0"/>
        <v>3337</v>
      </c>
    </row>
    <row r="27" spans="2:12" ht="14.25" customHeight="1" x14ac:dyDescent="0.25">
      <c r="B27" s="1">
        <v>26</v>
      </c>
      <c r="C27" s="4">
        <v>1</v>
      </c>
      <c r="D27" s="4">
        <v>1</v>
      </c>
      <c r="E27" s="4">
        <v>2</v>
      </c>
      <c r="F27" s="5">
        <v>1</v>
      </c>
      <c r="L27" t="str">
        <f t="shared" si="0"/>
        <v>1121</v>
      </c>
    </row>
    <row r="28" spans="2:12" ht="14.25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4</v>
      </c>
      <c r="H28" s="15" t="s">
        <v>28</v>
      </c>
      <c r="I28" s="5"/>
      <c r="L28" t="str">
        <f t="shared" si="0"/>
        <v>1314</v>
      </c>
    </row>
    <row r="29" spans="2:12" ht="14.25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2</v>
      </c>
      <c r="H29" s="16" t="s">
        <v>29</v>
      </c>
      <c r="I29" s="5">
        <v>6</v>
      </c>
      <c r="J29">
        <f>I29</f>
        <v>6</v>
      </c>
      <c r="L29" t="str">
        <f t="shared" si="0"/>
        <v>2132</v>
      </c>
    </row>
    <row r="30" spans="2:12" ht="14.25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3</v>
      </c>
      <c r="H30" s="16" t="s">
        <v>30</v>
      </c>
      <c r="I30" s="5">
        <v>5</v>
      </c>
      <c r="J30">
        <f t="shared" ref="J30:J46" si="2">I30</f>
        <v>5</v>
      </c>
      <c r="L30" t="str">
        <f t="shared" si="0"/>
        <v>1323</v>
      </c>
    </row>
    <row r="31" spans="2:12" ht="14.25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6</v>
      </c>
      <c r="H31" s="16" t="s">
        <v>31</v>
      </c>
      <c r="I31" s="5">
        <v>6</v>
      </c>
      <c r="L31" t="str">
        <f t="shared" si="0"/>
        <v>2316</v>
      </c>
    </row>
    <row r="32" spans="2:12" ht="14.25" customHeight="1" x14ac:dyDescent="0.25">
      <c r="H32" s="16" t="s">
        <v>32</v>
      </c>
      <c r="I32" s="5">
        <v>5</v>
      </c>
      <c r="J32">
        <f t="shared" si="2"/>
        <v>5</v>
      </c>
    </row>
    <row r="33" spans="2:10" ht="14.25" customHeight="1" x14ac:dyDescent="0.25">
      <c r="H33" s="16" t="s">
        <v>33</v>
      </c>
      <c r="I33" s="5">
        <v>7</v>
      </c>
      <c r="J33">
        <f t="shared" si="2"/>
        <v>7</v>
      </c>
    </row>
    <row r="34" spans="2:10" ht="14.25" customHeight="1" x14ac:dyDescent="0.25">
      <c r="B34" s="17" t="s">
        <v>34</v>
      </c>
      <c r="C34" s="5" t="s">
        <v>92</v>
      </c>
      <c r="H34" s="16" t="s">
        <v>36</v>
      </c>
      <c r="I34" s="5">
        <v>7</v>
      </c>
      <c r="J34">
        <f t="shared" si="2"/>
        <v>7</v>
      </c>
    </row>
    <row r="35" spans="2:10" ht="14.25" customHeight="1" x14ac:dyDescent="0.25">
      <c r="B35" s="17" t="s">
        <v>37</v>
      </c>
      <c r="C35" s="5" t="s">
        <v>38</v>
      </c>
      <c r="H35" s="16" t="s">
        <v>39</v>
      </c>
      <c r="I35" s="5">
        <v>4</v>
      </c>
      <c r="J35">
        <f t="shared" si="2"/>
        <v>4</v>
      </c>
    </row>
    <row r="36" spans="2:10" ht="14.25" customHeight="1" x14ac:dyDescent="0.25">
      <c r="B36" s="17" t="s">
        <v>40</v>
      </c>
      <c r="C36" s="5" t="s">
        <v>93</v>
      </c>
      <c r="H36" s="16" t="s">
        <v>42</v>
      </c>
      <c r="I36" s="5">
        <v>6</v>
      </c>
      <c r="J36">
        <f t="shared" si="2"/>
        <v>6</v>
      </c>
    </row>
    <row r="37" spans="2:10" ht="14.25" customHeight="1" x14ac:dyDescent="0.25">
      <c r="B37" s="17" t="s">
        <v>43</v>
      </c>
      <c r="C37" s="5" t="s">
        <v>79</v>
      </c>
      <c r="H37" s="16" t="s">
        <v>44</v>
      </c>
      <c r="I37" s="5">
        <v>4</v>
      </c>
      <c r="J37">
        <f t="shared" si="2"/>
        <v>4</v>
      </c>
    </row>
    <row r="38" spans="2:10" ht="14.25" customHeight="1" x14ac:dyDescent="0.25">
      <c r="B38" s="17" t="s">
        <v>45</v>
      </c>
      <c r="C38" s="18" t="s">
        <v>46</v>
      </c>
      <c r="H38" s="16" t="s">
        <v>47</v>
      </c>
      <c r="I38" s="5">
        <v>4</v>
      </c>
      <c r="J38">
        <f t="shared" si="2"/>
        <v>4</v>
      </c>
    </row>
    <row r="39" spans="2:10" ht="14.25" customHeight="1" x14ac:dyDescent="0.25">
      <c r="B39" s="17" t="s">
        <v>48</v>
      </c>
      <c r="C39" s="5" t="s">
        <v>81</v>
      </c>
      <c r="H39" s="16" t="s">
        <v>49</v>
      </c>
      <c r="I39" s="5">
        <v>4</v>
      </c>
      <c r="J39">
        <f t="shared" si="2"/>
        <v>4</v>
      </c>
    </row>
    <row r="40" spans="2:10" ht="14.25" customHeight="1" x14ac:dyDescent="0.25">
      <c r="B40" s="17" t="s">
        <v>50</v>
      </c>
      <c r="C40" s="19" t="s">
        <v>86</v>
      </c>
      <c r="H40" s="16" t="s">
        <v>51</v>
      </c>
      <c r="I40" s="5">
        <v>6</v>
      </c>
      <c r="J40">
        <f t="shared" si="2"/>
        <v>6</v>
      </c>
    </row>
    <row r="41" spans="2:10" ht="14.25" customHeight="1" x14ac:dyDescent="0.25">
      <c r="H41" s="16" t="s">
        <v>52</v>
      </c>
      <c r="I41" s="5">
        <v>2</v>
      </c>
      <c r="J41">
        <f t="shared" si="2"/>
        <v>2</v>
      </c>
    </row>
    <row r="42" spans="2:10" ht="14.25" customHeight="1" x14ac:dyDescent="0.25">
      <c r="B42" s="20" t="s">
        <v>53</v>
      </c>
      <c r="C42" s="5">
        <v>6</v>
      </c>
      <c r="H42" s="16" t="s">
        <v>54</v>
      </c>
      <c r="I42" s="5">
        <v>7</v>
      </c>
      <c r="J42">
        <f t="shared" si="2"/>
        <v>7</v>
      </c>
    </row>
    <row r="43" spans="2:10" ht="14.25" customHeight="1" x14ac:dyDescent="0.25">
      <c r="B43" s="20" t="s">
        <v>55</v>
      </c>
      <c r="C43" s="5">
        <v>5</v>
      </c>
      <c r="H43" s="16" t="s">
        <v>56</v>
      </c>
      <c r="I43" s="5">
        <v>7</v>
      </c>
      <c r="J43">
        <f t="shared" si="2"/>
        <v>7</v>
      </c>
    </row>
    <row r="44" spans="2:10" ht="14.25" customHeight="1" x14ac:dyDescent="0.25">
      <c r="B44" s="20" t="s">
        <v>57</v>
      </c>
      <c r="C44" s="5">
        <v>7</v>
      </c>
      <c r="H44" s="16" t="s">
        <v>58</v>
      </c>
      <c r="I44" s="5">
        <v>7</v>
      </c>
      <c r="J44">
        <f t="shared" si="2"/>
        <v>7</v>
      </c>
    </row>
    <row r="45" spans="2:10" ht="14.25" customHeight="1" x14ac:dyDescent="0.25">
      <c r="B45" s="20" t="s">
        <v>59</v>
      </c>
      <c r="C45" s="5">
        <v>6</v>
      </c>
      <c r="H45" s="16" t="s">
        <v>60</v>
      </c>
      <c r="I45" s="5">
        <v>7</v>
      </c>
      <c r="J45">
        <f t="shared" si="2"/>
        <v>7</v>
      </c>
    </row>
    <row r="46" spans="2:10" ht="14.25" customHeight="1" x14ac:dyDescent="0.25">
      <c r="B46" s="20" t="s">
        <v>61</v>
      </c>
      <c r="C46" s="5">
        <v>5</v>
      </c>
      <c r="H46" s="16" t="s">
        <v>62</v>
      </c>
      <c r="I46" s="5">
        <v>5</v>
      </c>
      <c r="J46">
        <f t="shared" si="2"/>
        <v>5</v>
      </c>
    </row>
    <row r="47" spans="2:10" ht="14.25" customHeight="1" x14ac:dyDescent="0.25">
      <c r="B47" s="21" t="s">
        <v>14</v>
      </c>
      <c r="C47" s="11">
        <f xml:space="preserve"> AVERAGE(C42:C44,C46)</f>
        <v>5.75</v>
      </c>
      <c r="H47" s="22" t="s">
        <v>63</v>
      </c>
      <c r="I47" s="11">
        <f>AVERAGE(I29,I30,I32,I35,I37,I38,I39,I41,I43)</f>
        <v>4.5555555555555554</v>
      </c>
      <c r="J47" s="23">
        <f>AVERAGE(J29,J30,J32,J35,J37,J38,J39,J41,J43)</f>
        <v>4.5555555555555554</v>
      </c>
    </row>
    <row r="48" spans="2:10" ht="14.25" customHeight="1" x14ac:dyDescent="0.25">
      <c r="H48" s="24" t="s">
        <v>64</v>
      </c>
      <c r="I48">
        <f>AVERAGE(I31,I33,I34,I36,I40,I42,I44,I45,I46)</f>
        <v>6.4444444444444446</v>
      </c>
      <c r="J48" s="25">
        <f>AVERAGE(J31,J33,J34,J36,J40,J42,J44,J45,J46)</f>
        <v>6.5</v>
      </c>
    </row>
    <row r="49" spans="2:9" ht="14.25" customHeight="1" x14ac:dyDescent="0.25">
      <c r="H49" s="24" t="s">
        <v>65</v>
      </c>
      <c r="I49">
        <f>I48-I47</f>
        <v>1.8888888888888893</v>
      </c>
    </row>
    <row r="51" spans="2:9" x14ac:dyDescent="0.25">
      <c r="B51" s="26" t="s">
        <v>66</v>
      </c>
      <c r="C51" t="s">
        <v>67</v>
      </c>
    </row>
    <row r="52" spans="2:9" ht="24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0</v>
      </c>
    </row>
  </sheetData>
  <conditionalFormatting sqref="I49">
    <cfRule type="cellIs" dxfId="15" priority="1" operator="lessThan">
      <formula>0</formula>
    </cfRule>
    <cfRule type="cellIs" dxfId="14" priority="2" operator="greater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L31" sqref="L2:L31"/>
    </sheetView>
  </sheetViews>
  <sheetFormatPr defaultRowHeight="15" x14ac:dyDescent="0.25"/>
  <cols>
    <col min="2" max="2" width="10.85546875" customWidth="1"/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2</v>
      </c>
      <c r="L2" t="str">
        <f>CONCATENATE(C2,D2,E2,F2)</f>
        <v>3232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1</v>
      </c>
      <c r="H3" s="7" t="s">
        <v>6</v>
      </c>
      <c r="I3" s="5">
        <v>5</v>
      </c>
      <c r="L3" t="str">
        <f t="shared" ref="L3:L31" si="0">CONCATENATE(C3,D3,E3,F3)</f>
        <v>1221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1</v>
      </c>
      <c r="H4" s="8" t="s">
        <v>7</v>
      </c>
      <c r="I4" s="5">
        <v>6</v>
      </c>
      <c r="L4" t="str">
        <f t="shared" si="0"/>
        <v>1231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2</v>
      </c>
      <c r="H5" s="8" t="s">
        <v>8</v>
      </c>
      <c r="I5" s="5">
        <v>5</v>
      </c>
      <c r="L5" t="str">
        <f t="shared" si="0"/>
        <v>2222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1</v>
      </c>
      <c r="H6" s="8" t="s">
        <v>9</v>
      </c>
      <c r="I6" s="5">
        <v>6</v>
      </c>
      <c r="L6" t="str">
        <f t="shared" si="0"/>
        <v>2231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2</v>
      </c>
      <c r="H7" s="8" t="s">
        <v>10</v>
      </c>
      <c r="I7" s="5">
        <v>7</v>
      </c>
      <c r="L7" t="str">
        <f t="shared" si="0"/>
        <v>2212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6</v>
      </c>
      <c r="H8" s="8" t="s">
        <v>11</v>
      </c>
      <c r="I8" s="5">
        <v>6</v>
      </c>
      <c r="L8" t="str">
        <f t="shared" si="0"/>
        <v>3316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2</v>
      </c>
      <c r="H9" s="9" t="s">
        <v>12</v>
      </c>
      <c r="I9" s="5">
        <v>7</v>
      </c>
      <c r="L9" t="str">
        <f t="shared" si="0"/>
        <v>3132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3</v>
      </c>
      <c r="H10" s="7" t="s">
        <v>13</v>
      </c>
      <c r="I10" s="5">
        <v>4</v>
      </c>
      <c r="L10" t="str">
        <f t="shared" si="0"/>
        <v>1213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4</v>
      </c>
      <c r="H11" s="10" t="s">
        <v>14</v>
      </c>
      <c r="I11" s="11">
        <f>AVERAGE(I3:I10)</f>
        <v>5.75</v>
      </c>
      <c r="L11" t="str">
        <f t="shared" si="0"/>
        <v>3224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2</v>
      </c>
      <c r="L12" t="str">
        <f t="shared" si="0"/>
        <v>3112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2</v>
      </c>
      <c r="H13" s="7" t="s">
        <v>15</v>
      </c>
      <c r="I13" s="5">
        <v>6</v>
      </c>
      <c r="L13" t="str">
        <f t="shared" si="0"/>
        <v>3122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1</v>
      </c>
      <c r="H14" s="8" t="s">
        <v>16</v>
      </c>
      <c r="I14" s="5">
        <v>5</v>
      </c>
      <c r="L14" t="str">
        <f t="shared" si="0"/>
        <v>1131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3</v>
      </c>
      <c r="H15" s="8" t="s">
        <v>17</v>
      </c>
      <c r="I15" s="5">
        <v>5</v>
      </c>
      <c r="J15">
        <f>I15</f>
        <v>5</v>
      </c>
      <c r="L15" t="str">
        <f t="shared" si="0"/>
        <v>1223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2</v>
      </c>
      <c r="H16" s="8" t="s">
        <v>18</v>
      </c>
      <c r="I16" s="5">
        <v>6</v>
      </c>
      <c r="L16" t="str">
        <f t="shared" si="0"/>
        <v>2122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5</v>
      </c>
      <c r="H17" s="8" t="s">
        <v>19</v>
      </c>
      <c r="I17" s="5">
        <v>5</v>
      </c>
      <c r="J17">
        <f t="shared" ref="J17:J25" si="1">I17</f>
        <v>5</v>
      </c>
      <c r="L17" t="str">
        <f t="shared" si="0"/>
        <v>1335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6</v>
      </c>
      <c r="H18" s="8" t="s">
        <v>20</v>
      </c>
      <c r="I18" s="5">
        <v>6</v>
      </c>
      <c r="J18">
        <f t="shared" si="1"/>
        <v>6</v>
      </c>
      <c r="L18" t="str">
        <f t="shared" si="0"/>
        <v>2326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4</v>
      </c>
      <c r="H19" s="8" t="s">
        <v>21</v>
      </c>
      <c r="I19" s="5">
        <v>6</v>
      </c>
      <c r="J19">
        <f t="shared" si="1"/>
        <v>6</v>
      </c>
      <c r="L19" t="str">
        <f t="shared" si="0"/>
        <v>3214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5</v>
      </c>
      <c r="J20">
        <f t="shared" si="1"/>
        <v>5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6</v>
      </c>
      <c r="H21" s="8" t="s">
        <v>23</v>
      </c>
      <c r="I21" s="5">
        <v>6</v>
      </c>
      <c r="J21">
        <f t="shared" si="1"/>
        <v>6</v>
      </c>
      <c r="L21" t="str">
        <f t="shared" si="0"/>
        <v>3316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5</v>
      </c>
      <c r="H22" s="8" t="s">
        <v>24</v>
      </c>
      <c r="I22" s="5">
        <v>5</v>
      </c>
      <c r="J22">
        <f t="shared" si="1"/>
        <v>5</v>
      </c>
      <c r="L22" t="str">
        <f t="shared" si="0"/>
        <v>2315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4</v>
      </c>
      <c r="H23" s="8" t="s">
        <v>25</v>
      </c>
      <c r="I23" s="5">
        <v>4</v>
      </c>
      <c r="J23">
        <f t="shared" si="1"/>
        <v>4</v>
      </c>
      <c r="L23" t="str">
        <f t="shared" si="0"/>
        <v>1334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5</v>
      </c>
      <c r="H24" s="8" t="s">
        <v>26</v>
      </c>
      <c r="I24" s="5">
        <v>7</v>
      </c>
      <c r="J24">
        <f t="shared" si="1"/>
        <v>7</v>
      </c>
      <c r="L24" t="str">
        <f t="shared" si="0"/>
        <v>2335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5</v>
      </c>
      <c r="H25" s="8" t="s">
        <v>27</v>
      </c>
      <c r="I25" s="5">
        <v>6</v>
      </c>
      <c r="J25">
        <f t="shared" si="1"/>
        <v>6</v>
      </c>
      <c r="L25" t="str">
        <f t="shared" si="0"/>
        <v>3215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5.75</v>
      </c>
      <c r="J26" s="11">
        <f>AVERAGE(J13,J15,J16,J17,J19,J22,J24,J25)</f>
        <v>5.666666666666667</v>
      </c>
      <c r="K26">
        <f>AVERAGE(J14,J18,J20,J21,J23)</f>
        <v>5.25</v>
      </c>
      <c r="L26" t="str">
        <f t="shared" si="0"/>
        <v>3337</v>
      </c>
    </row>
    <row r="27" spans="2:12" ht="14.25" customHeight="1" x14ac:dyDescent="0.25">
      <c r="B27" s="1">
        <v>26</v>
      </c>
      <c r="C27" s="4">
        <v>1</v>
      </c>
      <c r="D27" s="4">
        <v>1</v>
      </c>
      <c r="E27" s="4">
        <v>2</v>
      </c>
      <c r="F27" s="5" t="s">
        <v>84</v>
      </c>
      <c r="L27" t="str">
        <f t="shared" si="0"/>
        <v>112.</v>
      </c>
    </row>
    <row r="28" spans="2:12" ht="14.25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5</v>
      </c>
      <c r="H28" s="15" t="s">
        <v>28</v>
      </c>
      <c r="I28" s="5"/>
      <c r="L28" t="str">
        <f t="shared" si="0"/>
        <v>1315</v>
      </c>
    </row>
    <row r="29" spans="2:12" ht="14.25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2</v>
      </c>
      <c r="H29" s="16" t="s">
        <v>29</v>
      </c>
      <c r="I29" s="5">
        <v>7</v>
      </c>
      <c r="J29">
        <f>I29</f>
        <v>7</v>
      </c>
      <c r="L29" t="str">
        <f t="shared" si="0"/>
        <v>2132</v>
      </c>
    </row>
    <row r="30" spans="2:12" ht="14.25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4</v>
      </c>
      <c r="H30" s="16" t="s">
        <v>30</v>
      </c>
      <c r="I30" s="5">
        <v>4</v>
      </c>
      <c r="J30">
        <f t="shared" ref="J30:J46" si="2">I30</f>
        <v>4</v>
      </c>
      <c r="L30" t="str">
        <f t="shared" si="0"/>
        <v>1324</v>
      </c>
    </row>
    <row r="31" spans="2:12" ht="14.25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5</v>
      </c>
      <c r="H31" s="16" t="s">
        <v>31</v>
      </c>
      <c r="I31" s="5">
        <v>7</v>
      </c>
      <c r="L31" t="str">
        <f t="shared" si="0"/>
        <v>2315</v>
      </c>
    </row>
    <row r="32" spans="2:12" ht="14.25" customHeight="1" x14ac:dyDescent="0.25">
      <c r="H32" s="16" t="s">
        <v>32</v>
      </c>
      <c r="I32" s="5">
        <v>2</v>
      </c>
      <c r="J32">
        <f t="shared" si="2"/>
        <v>2</v>
      </c>
    </row>
    <row r="33" spans="2:10" ht="14.25" customHeight="1" x14ac:dyDescent="0.25">
      <c r="H33" s="16" t="s">
        <v>33</v>
      </c>
      <c r="I33" s="5">
        <v>7</v>
      </c>
      <c r="J33">
        <f t="shared" si="2"/>
        <v>7</v>
      </c>
    </row>
    <row r="34" spans="2:10" ht="14.25" customHeight="1" x14ac:dyDescent="0.25">
      <c r="B34" s="17" t="s">
        <v>34</v>
      </c>
      <c r="C34" s="5" t="s">
        <v>35</v>
      </c>
      <c r="H34" s="16" t="s">
        <v>36</v>
      </c>
      <c r="I34" s="5">
        <v>7</v>
      </c>
      <c r="J34">
        <f t="shared" si="2"/>
        <v>7</v>
      </c>
    </row>
    <row r="35" spans="2:10" ht="14.25" customHeight="1" x14ac:dyDescent="0.25">
      <c r="B35" s="17" t="s">
        <v>37</v>
      </c>
      <c r="C35" s="5" t="s">
        <v>38</v>
      </c>
      <c r="H35" s="16" t="s">
        <v>39</v>
      </c>
      <c r="I35" s="5">
        <v>5</v>
      </c>
      <c r="J35">
        <f t="shared" si="2"/>
        <v>5</v>
      </c>
    </row>
    <row r="36" spans="2:10" ht="14.25" customHeight="1" x14ac:dyDescent="0.25">
      <c r="B36" s="17" t="s">
        <v>40</v>
      </c>
      <c r="C36" s="5" t="s">
        <v>180</v>
      </c>
      <c r="H36" s="16" t="s">
        <v>42</v>
      </c>
      <c r="I36" s="5">
        <v>7</v>
      </c>
      <c r="J36">
        <f t="shared" si="2"/>
        <v>7</v>
      </c>
    </row>
    <row r="37" spans="2:10" ht="14.25" customHeight="1" x14ac:dyDescent="0.25">
      <c r="B37" s="17" t="s">
        <v>43</v>
      </c>
      <c r="C37" s="5" t="s">
        <v>85</v>
      </c>
      <c r="H37" s="16" t="s">
        <v>44</v>
      </c>
      <c r="I37" s="5">
        <v>4</v>
      </c>
      <c r="J37">
        <f t="shared" si="2"/>
        <v>4</v>
      </c>
    </row>
    <row r="38" spans="2:10" ht="14.25" customHeight="1" x14ac:dyDescent="0.25">
      <c r="B38" s="17" t="s">
        <v>45</v>
      </c>
      <c r="C38" s="18" t="s">
        <v>46</v>
      </c>
      <c r="H38" s="16" t="s">
        <v>47</v>
      </c>
      <c r="I38" s="5">
        <v>6</v>
      </c>
      <c r="J38">
        <f t="shared" si="2"/>
        <v>6</v>
      </c>
    </row>
    <row r="39" spans="2:10" ht="14.25" customHeight="1" x14ac:dyDescent="0.25">
      <c r="B39" s="17" t="s">
        <v>48</v>
      </c>
      <c r="C39" s="5" t="s">
        <v>88</v>
      </c>
      <c r="H39" s="16" t="s">
        <v>49</v>
      </c>
      <c r="I39" s="5">
        <v>1</v>
      </c>
      <c r="J39">
        <f t="shared" si="2"/>
        <v>1</v>
      </c>
    </row>
    <row r="40" spans="2:10" ht="14.25" customHeight="1" x14ac:dyDescent="0.25">
      <c r="B40" s="17" t="s">
        <v>50</v>
      </c>
      <c r="C40" s="19" t="s">
        <v>77</v>
      </c>
      <c r="H40" s="16" t="s">
        <v>51</v>
      </c>
      <c r="I40" s="5">
        <v>6</v>
      </c>
      <c r="J40">
        <f t="shared" si="2"/>
        <v>6</v>
      </c>
    </row>
    <row r="41" spans="2:10" ht="14.25" customHeight="1" x14ac:dyDescent="0.25">
      <c r="H41" s="16" t="s">
        <v>52</v>
      </c>
      <c r="I41" s="5">
        <v>1</v>
      </c>
      <c r="J41">
        <f t="shared" si="2"/>
        <v>1</v>
      </c>
    </row>
    <row r="42" spans="2:10" ht="14.25" customHeight="1" x14ac:dyDescent="0.25">
      <c r="B42" s="20" t="s">
        <v>53</v>
      </c>
      <c r="C42" s="5">
        <v>4</v>
      </c>
      <c r="H42" s="16" t="s">
        <v>54</v>
      </c>
      <c r="I42" s="5">
        <v>6</v>
      </c>
      <c r="J42">
        <f t="shared" si="2"/>
        <v>6</v>
      </c>
    </row>
    <row r="43" spans="2:10" ht="14.25" customHeight="1" x14ac:dyDescent="0.25">
      <c r="B43" s="20" t="s">
        <v>55</v>
      </c>
      <c r="C43" s="5">
        <v>5</v>
      </c>
      <c r="H43" s="16" t="s">
        <v>56</v>
      </c>
      <c r="I43" s="5">
        <v>7</v>
      </c>
      <c r="J43">
        <f t="shared" si="2"/>
        <v>7</v>
      </c>
    </row>
    <row r="44" spans="2:10" ht="14.25" customHeight="1" x14ac:dyDescent="0.25">
      <c r="B44" s="20" t="s">
        <v>57</v>
      </c>
      <c r="C44" s="5">
        <v>5</v>
      </c>
      <c r="H44" s="16" t="s">
        <v>58</v>
      </c>
      <c r="I44" s="5">
        <v>7</v>
      </c>
      <c r="J44">
        <f t="shared" si="2"/>
        <v>7</v>
      </c>
    </row>
    <row r="45" spans="2:10" ht="14.25" customHeight="1" x14ac:dyDescent="0.25">
      <c r="B45" s="20" t="s">
        <v>59</v>
      </c>
      <c r="C45" s="5">
        <v>5</v>
      </c>
      <c r="H45" s="16" t="s">
        <v>60</v>
      </c>
      <c r="I45" s="5">
        <v>7</v>
      </c>
      <c r="J45">
        <f t="shared" si="2"/>
        <v>7</v>
      </c>
    </row>
    <row r="46" spans="2:10" ht="14.25" customHeight="1" x14ac:dyDescent="0.25">
      <c r="B46" s="20" t="s">
        <v>61</v>
      </c>
      <c r="C46" s="5">
        <v>5</v>
      </c>
      <c r="H46" s="16" t="s">
        <v>62</v>
      </c>
      <c r="I46" s="5">
        <v>7</v>
      </c>
      <c r="J46">
        <f t="shared" si="2"/>
        <v>7</v>
      </c>
    </row>
    <row r="47" spans="2:10" ht="14.25" customHeight="1" x14ac:dyDescent="0.25">
      <c r="B47" s="21" t="s">
        <v>14</v>
      </c>
      <c r="C47" s="11">
        <f xml:space="preserve"> AVERAGE(C42:C44,C46)</f>
        <v>4.75</v>
      </c>
      <c r="H47" s="22" t="s">
        <v>63</v>
      </c>
      <c r="I47" s="11">
        <f>AVERAGE(I29,I30,I32,I35,I37,I38,I39,I41,I43)</f>
        <v>4.1111111111111107</v>
      </c>
      <c r="J47" s="23">
        <f>AVERAGE(J29,J30,J32,J35,J37,J38,J39,J41,J43)</f>
        <v>4.1111111111111107</v>
      </c>
    </row>
    <row r="48" spans="2:10" ht="14.25" customHeight="1" x14ac:dyDescent="0.25">
      <c r="H48" s="24" t="s">
        <v>64</v>
      </c>
      <c r="I48">
        <f>AVERAGE(I31,I33,I34,I36,I40,I42,I44,I45,I46)</f>
        <v>6.7777777777777777</v>
      </c>
      <c r="J48" s="25">
        <f>AVERAGE(J31,J33,J34,J36,J40,J42,J44,J45,J46)</f>
        <v>6.75</v>
      </c>
    </row>
    <row r="49" spans="2:9" ht="14.25" customHeight="1" x14ac:dyDescent="0.25">
      <c r="H49" s="24" t="s">
        <v>65</v>
      </c>
      <c r="I49">
        <f>I48-I47</f>
        <v>2.666666666666667</v>
      </c>
    </row>
    <row r="51" spans="2:9" x14ac:dyDescent="0.25">
      <c r="B51" s="26" t="s">
        <v>66</v>
      </c>
      <c r="C51" t="s">
        <v>67</v>
      </c>
    </row>
    <row r="52" spans="2:9" ht="24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1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0</v>
      </c>
    </row>
  </sheetData>
  <conditionalFormatting sqref="I49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L31" sqref="L2:L31"/>
    </sheetView>
  </sheetViews>
  <sheetFormatPr defaultRowHeight="15" x14ac:dyDescent="0.25"/>
  <cols>
    <col min="2" max="2" width="10.85546875" customWidth="1"/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5</v>
      </c>
      <c r="L2" t="str">
        <f>CONCATENATE(C2,D2,E2,F2)</f>
        <v>3235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3</v>
      </c>
      <c r="H3" s="7" t="s">
        <v>6</v>
      </c>
      <c r="I3" s="5">
        <v>2</v>
      </c>
      <c r="L3" t="str">
        <f t="shared" ref="L3:L31" si="0">CONCATENATE(C3,D3,E3,F3)</f>
        <v>1223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4</v>
      </c>
      <c r="H4" s="8" t="s">
        <v>7</v>
      </c>
      <c r="I4" s="5">
        <v>4</v>
      </c>
      <c r="L4" t="str">
        <f t="shared" si="0"/>
        <v>1234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4</v>
      </c>
      <c r="H5" s="8" t="s">
        <v>8</v>
      </c>
      <c r="I5" s="5">
        <v>3</v>
      </c>
      <c r="L5" t="str">
        <f t="shared" si="0"/>
        <v>2224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4</v>
      </c>
      <c r="H6" s="8" t="s">
        <v>9</v>
      </c>
      <c r="I6" s="5">
        <v>5</v>
      </c>
      <c r="L6" t="str">
        <f t="shared" si="0"/>
        <v>2234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6</v>
      </c>
      <c r="H7" s="8" t="s">
        <v>10</v>
      </c>
      <c r="I7" s="5">
        <v>7</v>
      </c>
      <c r="L7" t="str">
        <f t="shared" si="0"/>
        <v>2216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7</v>
      </c>
      <c r="H8" s="8" t="s">
        <v>11</v>
      </c>
      <c r="I8" s="5">
        <v>4</v>
      </c>
      <c r="L8" t="str">
        <f t="shared" si="0"/>
        <v>3317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2</v>
      </c>
      <c r="H9" s="9" t="s">
        <v>12</v>
      </c>
      <c r="I9" s="5">
        <v>4</v>
      </c>
      <c r="L9" t="str">
        <f t="shared" si="0"/>
        <v>3132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3</v>
      </c>
      <c r="H10" s="7" t="s">
        <v>13</v>
      </c>
      <c r="I10" s="5">
        <v>5</v>
      </c>
      <c r="L10" t="str">
        <f t="shared" si="0"/>
        <v>1213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4</v>
      </c>
      <c r="H11" s="10" t="s">
        <v>14</v>
      </c>
      <c r="I11" s="11">
        <f>AVERAGE(I3:I10)</f>
        <v>4.25</v>
      </c>
      <c r="L11" t="str">
        <f t="shared" si="0"/>
        <v>3224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3</v>
      </c>
      <c r="L12" t="str">
        <f t="shared" si="0"/>
        <v>3113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2</v>
      </c>
      <c r="H13" s="7" t="s">
        <v>15</v>
      </c>
      <c r="I13" s="5">
        <v>6</v>
      </c>
      <c r="L13" t="str">
        <f t="shared" si="0"/>
        <v>3122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2</v>
      </c>
      <c r="H14" s="8" t="s">
        <v>16</v>
      </c>
      <c r="I14" s="5">
        <v>5</v>
      </c>
      <c r="L14" t="str">
        <f t="shared" si="0"/>
        <v>1132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4</v>
      </c>
      <c r="H15" s="8" t="s">
        <v>17</v>
      </c>
      <c r="I15" s="5">
        <v>5</v>
      </c>
      <c r="J15">
        <f>I15</f>
        <v>5</v>
      </c>
      <c r="L15" t="str">
        <f t="shared" si="0"/>
        <v>1224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3</v>
      </c>
      <c r="H16" s="8" t="s">
        <v>18</v>
      </c>
      <c r="I16" s="5">
        <v>6</v>
      </c>
      <c r="L16" t="str">
        <f t="shared" si="0"/>
        <v>2123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6</v>
      </c>
      <c r="H17" s="8" t="s">
        <v>19</v>
      </c>
      <c r="I17" s="5">
        <v>6</v>
      </c>
      <c r="J17">
        <f t="shared" ref="J17:J25" si="1">I17</f>
        <v>6</v>
      </c>
      <c r="L17" t="str">
        <f t="shared" si="0"/>
        <v>1336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6</v>
      </c>
      <c r="H18" s="8" t="s">
        <v>20</v>
      </c>
      <c r="I18" s="5">
        <v>6</v>
      </c>
      <c r="J18">
        <f t="shared" si="1"/>
        <v>6</v>
      </c>
      <c r="L18" t="str">
        <f t="shared" si="0"/>
        <v>2326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5</v>
      </c>
      <c r="H19" s="8" t="s">
        <v>21</v>
      </c>
      <c r="I19" s="5">
        <v>6</v>
      </c>
      <c r="J19">
        <f t="shared" si="1"/>
        <v>6</v>
      </c>
      <c r="L19" t="str">
        <f t="shared" si="0"/>
        <v>3215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4</v>
      </c>
      <c r="J20">
        <f t="shared" si="1"/>
        <v>4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7</v>
      </c>
      <c r="H21" s="8" t="s">
        <v>23</v>
      </c>
      <c r="I21" s="5">
        <v>3</v>
      </c>
      <c r="J21">
        <f t="shared" si="1"/>
        <v>3</v>
      </c>
      <c r="L21" t="str">
        <f t="shared" si="0"/>
        <v>3317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4</v>
      </c>
      <c r="H22" s="8" t="s">
        <v>24</v>
      </c>
      <c r="I22" s="5">
        <v>6</v>
      </c>
      <c r="J22">
        <f t="shared" si="1"/>
        <v>6</v>
      </c>
      <c r="L22" t="str">
        <f t="shared" si="0"/>
        <v>2314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6</v>
      </c>
      <c r="H23" s="8" t="s">
        <v>25</v>
      </c>
      <c r="I23" s="5">
        <v>6</v>
      </c>
      <c r="J23">
        <f t="shared" si="1"/>
        <v>6</v>
      </c>
      <c r="L23" t="str">
        <f t="shared" si="0"/>
        <v>1336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7</v>
      </c>
      <c r="H24" s="8" t="s">
        <v>26</v>
      </c>
      <c r="I24" s="5">
        <v>5</v>
      </c>
      <c r="J24">
        <f t="shared" si="1"/>
        <v>5</v>
      </c>
      <c r="L24" t="str">
        <f t="shared" si="0"/>
        <v>2337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5</v>
      </c>
      <c r="H25" s="8" t="s">
        <v>27</v>
      </c>
      <c r="I25" s="5">
        <v>6</v>
      </c>
      <c r="J25">
        <f t="shared" si="1"/>
        <v>6</v>
      </c>
      <c r="L25" t="str">
        <f t="shared" si="0"/>
        <v>3215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5.75</v>
      </c>
      <c r="J26" s="11">
        <f>AVERAGE(J13,J15,J16,J17,J19,J22,J24,J25)</f>
        <v>5.666666666666667</v>
      </c>
      <c r="K26">
        <f>AVERAGE(J14,J18,J20,J21,J23)</f>
        <v>4.75</v>
      </c>
      <c r="L26" t="str">
        <f t="shared" si="0"/>
        <v>3337</v>
      </c>
    </row>
    <row r="27" spans="2:12" ht="14.25" customHeight="1" x14ac:dyDescent="0.25">
      <c r="B27" s="1">
        <v>26</v>
      </c>
      <c r="C27" s="4">
        <v>1</v>
      </c>
      <c r="D27" s="4">
        <v>1</v>
      </c>
      <c r="E27" s="4">
        <v>2</v>
      </c>
      <c r="F27" s="5">
        <v>3</v>
      </c>
      <c r="L27" t="str">
        <f t="shared" si="0"/>
        <v>1123</v>
      </c>
    </row>
    <row r="28" spans="2:12" ht="14.25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4</v>
      </c>
      <c r="H28" s="15" t="s">
        <v>28</v>
      </c>
      <c r="I28" s="5"/>
      <c r="L28" t="str">
        <f t="shared" si="0"/>
        <v>1314</v>
      </c>
    </row>
    <row r="29" spans="2:12" ht="14.25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5</v>
      </c>
      <c r="H29" s="16" t="s">
        <v>29</v>
      </c>
      <c r="I29" s="5">
        <v>5</v>
      </c>
      <c r="J29">
        <f>I29</f>
        <v>5</v>
      </c>
      <c r="L29" t="str">
        <f t="shared" si="0"/>
        <v>2135</v>
      </c>
    </row>
    <row r="30" spans="2:12" ht="14.25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5</v>
      </c>
      <c r="H30" s="16" t="s">
        <v>30</v>
      </c>
      <c r="I30" s="5">
        <v>7</v>
      </c>
      <c r="J30">
        <f t="shared" ref="J30:J46" si="2">I30</f>
        <v>7</v>
      </c>
      <c r="L30" t="str">
        <f t="shared" si="0"/>
        <v>1325</v>
      </c>
    </row>
    <row r="31" spans="2:12" ht="14.25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5</v>
      </c>
      <c r="H31" s="16" t="s">
        <v>31</v>
      </c>
      <c r="I31" s="5">
        <v>3</v>
      </c>
      <c r="L31" t="str">
        <f t="shared" si="0"/>
        <v>2315</v>
      </c>
    </row>
    <row r="32" spans="2:12" ht="14.25" customHeight="1" x14ac:dyDescent="0.25">
      <c r="H32" s="16" t="s">
        <v>32</v>
      </c>
      <c r="I32" s="5">
        <v>7</v>
      </c>
      <c r="J32">
        <f t="shared" si="2"/>
        <v>7</v>
      </c>
    </row>
    <row r="33" spans="2:10" ht="14.25" customHeight="1" x14ac:dyDescent="0.25">
      <c r="H33" s="16" t="s">
        <v>33</v>
      </c>
      <c r="I33" s="5">
        <v>3</v>
      </c>
      <c r="J33">
        <f t="shared" si="2"/>
        <v>3</v>
      </c>
    </row>
    <row r="34" spans="2:10" ht="14.25" customHeight="1" x14ac:dyDescent="0.25">
      <c r="B34" s="17" t="s">
        <v>34</v>
      </c>
      <c r="C34" s="5" t="s">
        <v>35</v>
      </c>
      <c r="H34" s="16" t="s">
        <v>36</v>
      </c>
      <c r="I34" s="5">
        <v>5</v>
      </c>
      <c r="J34">
        <f t="shared" si="2"/>
        <v>5</v>
      </c>
    </row>
    <row r="35" spans="2:10" ht="14.25" customHeight="1" x14ac:dyDescent="0.25">
      <c r="B35" s="17" t="s">
        <v>37</v>
      </c>
      <c r="C35" s="5" t="s">
        <v>38</v>
      </c>
      <c r="H35" s="16" t="s">
        <v>39</v>
      </c>
      <c r="I35" s="5">
        <v>7</v>
      </c>
      <c r="J35">
        <f t="shared" si="2"/>
        <v>7</v>
      </c>
    </row>
    <row r="36" spans="2:10" ht="14.25" customHeight="1" x14ac:dyDescent="0.25">
      <c r="B36" s="17" t="s">
        <v>40</v>
      </c>
      <c r="C36" s="5" t="s">
        <v>180</v>
      </c>
      <c r="H36" s="16" t="s">
        <v>42</v>
      </c>
      <c r="I36" s="5">
        <v>4</v>
      </c>
      <c r="J36">
        <f t="shared" si="2"/>
        <v>4</v>
      </c>
    </row>
    <row r="37" spans="2:10" ht="14.25" customHeight="1" x14ac:dyDescent="0.25">
      <c r="B37" s="17" t="s">
        <v>43</v>
      </c>
      <c r="C37" s="5" t="s">
        <v>181</v>
      </c>
      <c r="H37" s="16" t="s">
        <v>44</v>
      </c>
      <c r="I37" s="5">
        <v>6</v>
      </c>
      <c r="J37">
        <f t="shared" si="2"/>
        <v>6</v>
      </c>
    </row>
    <row r="38" spans="2:10" ht="14.25" customHeight="1" x14ac:dyDescent="0.25">
      <c r="B38" s="17" t="s">
        <v>45</v>
      </c>
      <c r="C38" s="18" t="s">
        <v>46</v>
      </c>
      <c r="H38" s="16" t="s">
        <v>47</v>
      </c>
      <c r="I38" s="5">
        <v>5</v>
      </c>
      <c r="J38">
        <f t="shared" si="2"/>
        <v>5</v>
      </c>
    </row>
    <row r="39" spans="2:10" ht="14.25" customHeight="1" x14ac:dyDescent="0.25">
      <c r="B39" s="17" t="s">
        <v>48</v>
      </c>
      <c r="C39" s="5" t="s">
        <v>76</v>
      </c>
      <c r="H39" s="16" t="s">
        <v>49</v>
      </c>
      <c r="I39" s="5">
        <v>5</v>
      </c>
      <c r="J39">
        <f t="shared" si="2"/>
        <v>5</v>
      </c>
    </row>
    <row r="40" spans="2:10" ht="14.25" customHeight="1" x14ac:dyDescent="0.25">
      <c r="B40" s="17" t="s">
        <v>50</v>
      </c>
      <c r="C40" s="19" t="s">
        <v>182</v>
      </c>
      <c r="H40" s="16" t="s">
        <v>51</v>
      </c>
      <c r="I40" s="5">
        <v>6</v>
      </c>
      <c r="J40">
        <f t="shared" si="2"/>
        <v>6</v>
      </c>
    </row>
    <row r="41" spans="2:10" ht="14.25" customHeight="1" x14ac:dyDescent="0.25">
      <c r="H41" s="16" t="s">
        <v>52</v>
      </c>
      <c r="I41" s="5">
        <v>5</v>
      </c>
      <c r="J41">
        <f t="shared" si="2"/>
        <v>5</v>
      </c>
    </row>
    <row r="42" spans="2:10" ht="14.25" customHeight="1" x14ac:dyDescent="0.25">
      <c r="B42" s="20" t="s">
        <v>53</v>
      </c>
      <c r="C42" s="5">
        <v>6</v>
      </c>
      <c r="H42" s="16" t="s">
        <v>54</v>
      </c>
      <c r="I42" s="5">
        <v>4</v>
      </c>
      <c r="J42">
        <f t="shared" si="2"/>
        <v>4</v>
      </c>
    </row>
    <row r="43" spans="2:10" ht="14.25" customHeight="1" x14ac:dyDescent="0.25">
      <c r="B43" s="20" t="s">
        <v>55</v>
      </c>
      <c r="C43" s="5">
        <v>2</v>
      </c>
      <c r="H43" s="16" t="s">
        <v>56</v>
      </c>
      <c r="I43" s="5">
        <v>4</v>
      </c>
      <c r="J43">
        <f t="shared" si="2"/>
        <v>4</v>
      </c>
    </row>
    <row r="44" spans="2:10" ht="14.25" customHeight="1" x14ac:dyDescent="0.25">
      <c r="B44" s="20" t="s">
        <v>57</v>
      </c>
      <c r="C44" s="5">
        <v>2</v>
      </c>
      <c r="H44" s="16" t="s">
        <v>58</v>
      </c>
      <c r="I44" s="5">
        <v>5</v>
      </c>
      <c r="J44">
        <f t="shared" si="2"/>
        <v>5</v>
      </c>
    </row>
    <row r="45" spans="2:10" ht="14.25" customHeight="1" x14ac:dyDescent="0.25">
      <c r="B45" s="20" t="s">
        <v>59</v>
      </c>
      <c r="C45" s="5">
        <v>5</v>
      </c>
      <c r="H45" s="16" t="s">
        <v>60</v>
      </c>
      <c r="I45" s="5">
        <v>6</v>
      </c>
      <c r="J45">
        <f t="shared" si="2"/>
        <v>6</v>
      </c>
    </row>
    <row r="46" spans="2:10" ht="14.25" customHeight="1" x14ac:dyDescent="0.25">
      <c r="B46" s="20" t="s">
        <v>61</v>
      </c>
      <c r="C46" s="5">
        <v>6</v>
      </c>
      <c r="H46" s="16" t="s">
        <v>62</v>
      </c>
      <c r="I46" s="5">
        <v>4</v>
      </c>
      <c r="J46">
        <f t="shared" si="2"/>
        <v>4</v>
      </c>
    </row>
    <row r="47" spans="2:10" ht="14.25" customHeight="1" x14ac:dyDescent="0.25">
      <c r="B47" s="21" t="s">
        <v>14</v>
      </c>
      <c r="C47" s="11">
        <f xml:space="preserve"> AVERAGE(C42:C44,C46)</f>
        <v>4</v>
      </c>
      <c r="H47" s="22" t="s">
        <v>63</v>
      </c>
      <c r="I47" s="11">
        <f>AVERAGE(I29,I30,I32,I35,I37,I38,I39,I41,I43)</f>
        <v>5.666666666666667</v>
      </c>
      <c r="J47" s="23">
        <f>AVERAGE(J29,J30,J32,J35,J37,J38,J39,J41,J43)</f>
        <v>5.666666666666667</v>
      </c>
    </row>
    <row r="48" spans="2:10" ht="14.25" customHeight="1" x14ac:dyDescent="0.25">
      <c r="H48" s="24" t="s">
        <v>64</v>
      </c>
      <c r="I48">
        <f>AVERAGE(I31,I33,I34,I36,I40,I42,I44,I45,I46)</f>
        <v>4.4444444444444446</v>
      </c>
      <c r="J48" s="25">
        <f>AVERAGE(J31,J33,J34,J36,J40,J42,J44,J45,J46)</f>
        <v>4.625</v>
      </c>
    </row>
    <row r="49" spans="2:9" ht="14.25" customHeight="1" x14ac:dyDescent="0.25">
      <c r="H49" s="24" t="s">
        <v>65</v>
      </c>
      <c r="I49">
        <f>I48-I47</f>
        <v>-1.2222222222222223</v>
      </c>
    </row>
    <row r="51" spans="2:9" x14ac:dyDescent="0.25">
      <c r="B51" s="26" t="s">
        <v>66</v>
      </c>
      <c r="C51" t="s">
        <v>67</v>
      </c>
    </row>
    <row r="52" spans="2:9" ht="24.75" x14ac:dyDescent="0.25">
      <c r="B52" s="27" t="s">
        <v>68</v>
      </c>
      <c r="C52" s="5">
        <v>1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1</v>
      </c>
    </row>
  </sheetData>
  <conditionalFormatting sqref="I49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L31" sqref="L2:L31"/>
    </sheetView>
  </sheetViews>
  <sheetFormatPr defaultRowHeight="15" x14ac:dyDescent="0.25"/>
  <cols>
    <col min="1" max="1" width="14.7109375" bestFit="1" customWidth="1"/>
    <col min="2" max="2" width="10.85546875" customWidth="1"/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2</v>
      </c>
      <c r="L2" t="str">
        <f>CONCATENATE(C2,D2,E2,F2)</f>
        <v>3232</v>
      </c>
    </row>
    <row r="3" spans="1:12" x14ac:dyDescent="0.25">
      <c r="A3" s="37" t="s">
        <v>184</v>
      </c>
      <c r="B3" s="1">
        <v>2</v>
      </c>
      <c r="C3" s="6">
        <v>1</v>
      </c>
      <c r="D3" s="6">
        <v>2</v>
      </c>
      <c r="E3" s="6">
        <v>2</v>
      </c>
      <c r="F3" s="5">
        <v>2</v>
      </c>
      <c r="H3" s="7" t="s">
        <v>6</v>
      </c>
      <c r="I3" s="5">
        <v>6</v>
      </c>
      <c r="L3" t="str">
        <f t="shared" ref="L3:L31" si="0">CONCATENATE(C3,D3,E3,F3)</f>
        <v>1222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2</v>
      </c>
      <c r="H4" s="8" t="s">
        <v>7</v>
      </c>
      <c r="I4" s="5">
        <v>6</v>
      </c>
      <c r="L4" t="str">
        <f t="shared" si="0"/>
        <v>1232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3</v>
      </c>
      <c r="H5" s="8" t="s">
        <v>8</v>
      </c>
      <c r="I5" s="5">
        <v>2</v>
      </c>
      <c r="L5" t="str">
        <f t="shared" si="0"/>
        <v>2223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2</v>
      </c>
      <c r="H6" s="8" t="s">
        <v>9</v>
      </c>
      <c r="I6" s="5">
        <v>7</v>
      </c>
      <c r="L6" t="str">
        <f t="shared" si="0"/>
        <v>2232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4</v>
      </c>
      <c r="H7" s="8" t="s">
        <v>10</v>
      </c>
      <c r="I7" s="5">
        <v>5</v>
      </c>
      <c r="L7" t="str">
        <f t="shared" si="0"/>
        <v>2214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5</v>
      </c>
      <c r="H8" s="8" t="s">
        <v>11</v>
      </c>
      <c r="I8" s="5">
        <v>6</v>
      </c>
      <c r="L8" t="str">
        <f t="shared" si="0"/>
        <v>3315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4</v>
      </c>
      <c r="H9" s="9" t="s">
        <v>12</v>
      </c>
      <c r="I9" s="5">
        <v>7</v>
      </c>
      <c r="L9" t="str">
        <f t="shared" si="0"/>
        <v>3134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3</v>
      </c>
      <c r="H10" s="7" t="s">
        <v>13</v>
      </c>
      <c r="I10" s="5">
        <v>7</v>
      </c>
      <c r="L10" t="str">
        <f t="shared" si="0"/>
        <v>1213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1</v>
      </c>
      <c r="H11" s="10" t="s">
        <v>14</v>
      </c>
      <c r="I11" s="11">
        <f>AVERAGE(I3:I10)</f>
        <v>5.75</v>
      </c>
      <c r="L11" t="str">
        <f t="shared" si="0"/>
        <v>3221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1</v>
      </c>
      <c r="L12" t="str">
        <f t="shared" si="0"/>
        <v>3111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3</v>
      </c>
      <c r="H13" s="7" t="s">
        <v>15</v>
      </c>
      <c r="I13" s="5">
        <v>5</v>
      </c>
      <c r="L13" t="str">
        <f t="shared" si="0"/>
        <v>3123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3</v>
      </c>
      <c r="H14" s="8" t="s">
        <v>16</v>
      </c>
      <c r="I14" s="5">
        <v>7</v>
      </c>
      <c r="L14" t="str">
        <f t="shared" si="0"/>
        <v>1133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6</v>
      </c>
      <c r="H15" s="8" t="s">
        <v>17</v>
      </c>
      <c r="I15" s="5">
        <v>7</v>
      </c>
      <c r="J15">
        <f>I15</f>
        <v>7</v>
      </c>
      <c r="L15" t="str">
        <f t="shared" si="0"/>
        <v>1226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7</v>
      </c>
      <c r="H16" s="8" t="s">
        <v>18</v>
      </c>
      <c r="I16" s="5">
        <v>7</v>
      </c>
      <c r="L16" t="str">
        <f t="shared" si="0"/>
        <v>2127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4</v>
      </c>
      <c r="H17" s="8" t="s">
        <v>19</v>
      </c>
      <c r="I17" s="5">
        <v>3</v>
      </c>
      <c r="J17">
        <f t="shared" ref="J17:J25" si="1">I17</f>
        <v>3</v>
      </c>
      <c r="L17" t="str">
        <f t="shared" si="0"/>
        <v>1334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4</v>
      </c>
      <c r="H18" s="8" t="s">
        <v>20</v>
      </c>
      <c r="I18" s="5">
        <v>6</v>
      </c>
      <c r="J18">
        <f t="shared" si="1"/>
        <v>6</v>
      </c>
      <c r="L18" t="str">
        <f t="shared" si="0"/>
        <v>2324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6</v>
      </c>
      <c r="H19" s="8" t="s">
        <v>21</v>
      </c>
      <c r="I19" s="5">
        <v>7</v>
      </c>
      <c r="J19">
        <f t="shared" si="1"/>
        <v>7</v>
      </c>
      <c r="L19" t="str">
        <f t="shared" si="0"/>
        <v>3216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2</v>
      </c>
      <c r="J20">
        <f t="shared" si="1"/>
        <v>2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6</v>
      </c>
      <c r="H21" s="8" t="s">
        <v>23</v>
      </c>
      <c r="I21" s="5">
        <v>7</v>
      </c>
      <c r="J21">
        <f t="shared" si="1"/>
        <v>7</v>
      </c>
      <c r="L21" t="str">
        <f t="shared" si="0"/>
        <v>3316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7</v>
      </c>
      <c r="H22" s="8" t="s">
        <v>24</v>
      </c>
      <c r="I22" s="5">
        <v>6</v>
      </c>
      <c r="J22">
        <f t="shared" si="1"/>
        <v>6</v>
      </c>
      <c r="L22" t="str">
        <f t="shared" si="0"/>
        <v>2317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4</v>
      </c>
      <c r="H23" s="8" t="s">
        <v>25</v>
      </c>
      <c r="I23" s="5">
        <v>7</v>
      </c>
      <c r="J23">
        <f t="shared" si="1"/>
        <v>7</v>
      </c>
      <c r="L23" t="str">
        <f t="shared" si="0"/>
        <v>1334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5</v>
      </c>
      <c r="H24" s="8" t="s">
        <v>26</v>
      </c>
      <c r="I24" s="5">
        <v>5</v>
      </c>
      <c r="J24">
        <f t="shared" si="1"/>
        <v>5</v>
      </c>
      <c r="L24" t="str">
        <f t="shared" si="0"/>
        <v>2335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5</v>
      </c>
      <c r="H25" s="8" t="s">
        <v>27</v>
      </c>
      <c r="I25" s="5">
        <v>5</v>
      </c>
      <c r="J25">
        <f t="shared" si="1"/>
        <v>5</v>
      </c>
      <c r="L25" t="str">
        <f t="shared" si="0"/>
        <v>3215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2</v>
      </c>
      <c r="H26" s="14" t="s">
        <v>14</v>
      </c>
      <c r="I26" s="11">
        <f>AVERAGE(I13,I15,I16,I17,I19,I22,I24,I25)</f>
        <v>5.625</v>
      </c>
      <c r="J26" s="11">
        <f>AVERAGE(J13,J15,J16,J17,J19,J22,J24,J25)</f>
        <v>5.5</v>
      </c>
      <c r="K26">
        <f>AVERAGE(J14,J18,J20,J21,J23)</f>
        <v>5.5</v>
      </c>
      <c r="L26" t="str">
        <f t="shared" si="0"/>
        <v>3332</v>
      </c>
    </row>
    <row r="27" spans="2:12" ht="14.25" customHeight="1" x14ac:dyDescent="0.25">
      <c r="B27" s="1">
        <v>26</v>
      </c>
      <c r="C27" s="4">
        <v>1</v>
      </c>
      <c r="D27" s="4">
        <v>1</v>
      </c>
      <c r="E27" s="4">
        <v>2</v>
      </c>
      <c r="F27" s="5">
        <v>4</v>
      </c>
      <c r="L27" t="str">
        <f t="shared" si="0"/>
        <v>1124</v>
      </c>
    </row>
    <row r="28" spans="2:12" ht="14.25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2</v>
      </c>
      <c r="H28" s="15" t="s">
        <v>28</v>
      </c>
      <c r="I28" s="5"/>
      <c r="L28" t="str">
        <f t="shared" si="0"/>
        <v>1312</v>
      </c>
    </row>
    <row r="29" spans="2:12" ht="14.25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5</v>
      </c>
      <c r="H29" s="16" t="s">
        <v>29</v>
      </c>
      <c r="I29" s="5">
        <v>6</v>
      </c>
      <c r="J29">
        <f>I29</f>
        <v>6</v>
      </c>
      <c r="L29" t="str">
        <f t="shared" si="0"/>
        <v>2135</v>
      </c>
    </row>
    <row r="30" spans="2:12" ht="14.25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6</v>
      </c>
      <c r="H30" s="16" t="s">
        <v>30</v>
      </c>
      <c r="I30" s="5">
        <v>6</v>
      </c>
      <c r="J30">
        <f t="shared" ref="J30:J46" si="2">I30</f>
        <v>6</v>
      </c>
      <c r="L30" t="str">
        <f t="shared" si="0"/>
        <v>1326</v>
      </c>
    </row>
    <row r="31" spans="2:12" ht="14.25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7</v>
      </c>
      <c r="H31" s="16" t="s">
        <v>31</v>
      </c>
      <c r="I31" s="5">
        <v>6</v>
      </c>
      <c r="L31" t="str">
        <f t="shared" si="0"/>
        <v>2317</v>
      </c>
    </row>
    <row r="32" spans="2:12" ht="14.25" customHeight="1" x14ac:dyDescent="0.25">
      <c r="H32" s="16" t="s">
        <v>32</v>
      </c>
      <c r="I32" s="5">
        <v>2</v>
      </c>
      <c r="J32">
        <f t="shared" si="2"/>
        <v>2</v>
      </c>
    </row>
    <row r="33" spans="2:10" ht="14.25" customHeight="1" x14ac:dyDescent="0.25">
      <c r="H33" s="16" t="s">
        <v>33</v>
      </c>
      <c r="I33" s="5">
        <v>1</v>
      </c>
      <c r="J33">
        <f t="shared" si="2"/>
        <v>1</v>
      </c>
    </row>
    <row r="34" spans="2:10" ht="14.25" customHeight="1" x14ac:dyDescent="0.25">
      <c r="B34" s="17" t="s">
        <v>34</v>
      </c>
      <c r="C34" s="5" t="s">
        <v>35</v>
      </c>
      <c r="H34" s="16" t="s">
        <v>36</v>
      </c>
      <c r="I34" s="5">
        <v>4</v>
      </c>
      <c r="J34">
        <f t="shared" si="2"/>
        <v>4</v>
      </c>
    </row>
    <row r="35" spans="2:10" ht="14.25" customHeight="1" x14ac:dyDescent="0.25">
      <c r="B35" s="17" t="s">
        <v>37</v>
      </c>
      <c r="C35" s="5" t="s">
        <v>38</v>
      </c>
      <c r="H35" s="16" t="s">
        <v>39</v>
      </c>
      <c r="I35" s="5">
        <v>6</v>
      </c>
      <c r="J35">
        <f t="shared" si="2"/>
        <v>6</v>
      </c>
    </row>
    <row r="36" spans="2:10" ht="14.25" customHeight="1" x14ac:dyDescent="0.25">
      <c r="B36" s="17" t="s">
        <v>40</v>
      </c>
      <c r="C36" s="5" t="s">
        <v>180</v>
      </c>
      <c r="H36" s="16" t="s">
        <v>42</v>
      </c>
      <c r="I36" s="5">
        <v>7</v>
      </c>
      <c r="J36">
        <f t="shared" si="2"/>
        <v>7</v>
      </c>
    </row>
    <row r="37" spans="2:10" ht="14.25" customHeight="1" x14ac:dyDescent="0.25">
      <c r="B37" s="17" t="s">
        <v>43</v>
      </c>
      <c r="C37" s="5" t="s">
        <v>180</v>
      </c>
      <c r="H37" s="16" t="s">
        <v>44</v>
      </c>
      <c r="I37" s="5">
        <v>2</v>
      </c>
      <c r="J37">
        <f t="shared" si="2"/>
        <v>2</v>
      </c>
    </row>
    <row r="38" spans="2:10" ht="14.25" customHeight="1" x14ac:dyDescent="0.25">
      <c r="B38" s="17" t="s">
        <v>45</v>
      </c>
      <c r="C38" s="18" t="s">
        <v>46</v>
      </c>
      <c r="H38" s="16" t="s">
        <v>47</v>
      </c>
      <c r="I38" s="5">
        <v>4</v>
      </c>
      <c r="J38">
        <f t="shared" si="2"/>
        <v>4</v>
      </c>
    </row>
    <row r="39" spans="2:10" ht="14.25" customHeight="1" x14ac:dyDescent="0.25">
      <c r="B39" s="17" t="s">
        <v>48</v>
      </c>
      <c r="C39" s="5" t="s">
        <v>183</v>
      </c>
      <c r="H39" s="16" t="s">
        <v>49</v>
      </c>
      <c r="I39" s="5">
        <v>5</v>
      </c>
      <c r="J39">
        <f t="shared" si="2"/>
        <v>5</v>
      </c>
    </row>
    <row r="40" spans="2:10" ht="14.25" customHeight="1" x14ac:dyDescent="0.25">
      <c r="B40" s="17" t="s">
        <v>50</v>
      </c>
      <c r="C40" s="19" t="s">
        <v>180</v>
      </c>
      <c r="H40" s="16" t="s">
        <v>51</v>
      </c>
      <c r="I40" s="5">
        <v>6</v>
      </c>
      <c r="J40">
        <f t="shared" si="2"/>
        <v>6</v>
      </c>
    </row>
    <row r="41" spans="2:10" ht="14.25" customHeight="1" x14ac:dyDescent="0.25">
      <c r="H41" s="16" t="s">
        <v>52</v>
      </c>
      <c r="I41" s="5">
        <v>2</v>
      </c>
      <c r="J41">
        <f t="shared" si="2"/>
        <v>2</v>
      </c>
    </row>
    <row r="42" spans="2:10" ht="14.25" customHeight="1" x14ac:dyDescent="0.25">
      <c r="B42" s="20" t="s">
        <v>53</v>
      </c>
      <c r="C42" s="5">
        <v>2</v>
      </c>
      <c r="H42" s="16" t="s">
        <v>54</v>
      </c>
      <c r="I42" s="5">
        <v>5</v>
      </c>
      <c r="J42">
        <f t="shared" si="2"/>
        <v>5</v>
      </c>
    </row>
    <row r="43" spans="2:10" ht="14.25" customHeight="1" x14ac:dyDescent="0.25">
      <c r="B43" s="20" t="s">
        <v>55</v>
      </c>
      <c r="C43" s="5">
        <v>6</v>
      </c>
      <c r="H43" s="16" t="s">
        <v>56</v>
      </c>
      <c r="I43" s="5">
        <v>3</v>
      </c>
      <c r="J43">
        <f t="shared" si="2"/>
        <v>3</v>
      </c>
    </row>
    <row r="44" spans="2:10" ht="14.25" customHeight="1" x14ac:dyDescent="0.25">
      <c r="B44" s="20" t="s">
        <v>57</v>
      </c>
      <c r="C44" s="5">
        <v>1</v>
      </c>
      <c r="H44" s="16" t="s">
        <v>58</v>
      </c>
      <c r="I44" s="5">
        <v>7</v>
      </c>
      <c r="J44">
        <f t="shared" si="2"/>
        <v>7</v>
      </c>
    </row>
    <row r="45" spans="2:10" ht="14.25" customHeight="1" x14ac:dyDescent="0.25">
      <c r="B45" s="20" t="s">
        <v>59</v>
      </c>
      <c r="C45" s="5">
        <v>7</v>
      </c>
      <c r="H45" s="16" t="s">
        <v>60</v>
      </c>
      <c r="I45" s="5">
        <v>7</v>
      </c>
      <c r="J45">
        <f t="shared" si="2"/>
        <v>7</v>
      </c>
    </row>
    <row r="46" spans="2:10" ht="14.25" customHeight="1" x14ac:dyDescent="0.25">
      <c r="B46" s="20" t="s">
        <v>61</v>
      </c>
      <c r="C46" s="5">
        <v>4</v>
      </c>
      <c r="H46" s="16" t="s">
        <v>62</v>
      </c>
      <c r="I46" s="5">
        <v>3</v>
      </c>
      <c r="J46">
        <f t="shared" si="2"/>
        <v>3</v>
      </c>
    </row>
    <row r="47" spans="2:10" ht="14.25" customHeight="1" x14ac:dyDescent="0.25">
      <c r="B47" s="21" t="s">
        <v>14</v>
      </c>
      <c r="C47" s="11">
        <f xml:space="preserve"> AVERAGE(C42:C44,C46)</f>
        <v>3.25</v>
      </c>
      <c r="H47" s="22" t="s">
        <v>63</v>
      </c>
      <c r="I47" s="11">
        <f>AVERAGE(I29,I30,I32,I35,I37,I38,I39,I41,I43)</f>
        <v>4</v>
      </c>
      <c r="J47" s="23">
        <f>AVERAGE(J29,J30,J32,J35,J37,J38,J39,J41,J43)</f>
        <v>4</v>
      </c>
    </row>
    <row r="48" spans="2:10" ht="14.25" customHeight="1" x14ac:dyDescent="0.25">
      <c r="H48" s="24" t="s">
        <v>64</v>
      </c>
      <c r="I48">
        <f>AVERAGE(I31,I33,I34,I36,I40,I42,I44,I45,I46)</f>
        <v>5.1111111111111107</v>
      </c>
      <c r="J48" s="25">
        <f>AVERAGE(J31,J33,J34,J36,J40,J42,J44,J45,J46)</f>
        <v>5</v>
      </c>
    </row>
    <row r="49" spans="2:9" ht="14.25" customHeight="1" x14ac:dyDescent="0.25">
      <c r="H49" s="24" t="s">
        <v>65</v>
      </c>
      <c r="I49">
        <f>I48-I47</f>
        <v>1.1111111111111107</v>
      </c>
    </row>
    <row r="51" spans="2:9" x14ac:dyDescent="0.25">
      <c r="B51" s="26" t="s">
        <v>66</v>
      </c>
      <c r="C51" t="s">
        <v>67</v>
      </c>
    </row>
    <row r="52" spans="2:9" ht="24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1</v>
      </c>
    </row>
    <row r="57" spans="2:9" x14ac:dyDescent="0.25">
      <c r="B57" s="30" t="s">
        <v>73</v>
      </c>
      <c r="C57" s="31">
        <f xml:space="preserve"> SUM(C52:C54,C56)</f>
        <v>1</v>
      </c>
    </row>
  </sheetData>
  <conditionalFormatting sqref="I49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B26" sqref="B26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6</v>
      </c>
      <c r="L2" t="str">
        <f>CONCATENATE(C2,D2,E2,F2)</f>
        <v>3236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2</v>
      </c>
      <c r="H3" s="7" t="s">
        <v>6</v>
      </c>
      <c r="I3" s="5">
        <v>6</v>
      </c>
      <c r="L3" t="str">
        <f t="shared" ref="L3:L31" si="0">CONCATENATE(C3,D3,E3,F3)</f>
        <v>1222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3</v>
      </c>
      <c r="H4" s="8" t="s">
        <v>7</v>
      </c>
      <c r="I4" s="5">
        <v>6</v>
      </c>
      <c r="L4" t="str">
        <f t="shared" si="0"/>
        <v>1233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4</v>
      </c>
      <c r="H5" s="8" t="s">
        <v>8</v>
      </c>
      <c r="I5" s="5">
        <v>6</v>
      </c>
      <c r="L5" t="str">
        <f t="shared" si="0"/>
        <v>2224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5</v>
      </c>
      <c r="H6" s="8" t="s">
        <v>9</v>
      </c>
      <c r="I6" s="5">
        <v>7</v>
      </c>
      <c r="L6" t="str">
        <f t="shared" si="0"/>
        <v>2235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3</v>
      </c>
      <c r="H7" s="8" t="s">
        <v>10</v>
      </c>
      <c r="I7" s="5">
        <v>7</v>
      </c>
      <c r="L7" t="str">
        <f t="shared" si="0"/>
        <v>2213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6</v>
      </c>
      <c r="H8" s="8" t="s">
        <v>11</v>
      </c>
      <c r="I8" s="5">
        <v>6</v>
      </c>
      <c r="L8" t="str">
        <f t="shared" si="0"/>
        <v>3316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4</v>
      </c>
      <c r="H9" s="9" t="s">
        <v>12</v>
      </c>
      <c r="I9" s="5">
        <v>7</v>
      </c>
      <c r="L9" t="str">
        <f t="shared" si="0"/>
        <v>3134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1</v>
      </c>
      <c r="H10" s="7" t="s">
        <v>13</v>
      </c>
      <c r="I10" s="5">
        <v>1</v>
      </c>
      <c r="L10" t="str">
        <f t="shared" si="0"/>
        <v>1211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5</v>
      </c>
      <c r="H11" s="10" t="s">
        <v>14</v>
      </c>
      <c r="I11" s="11">
        <f>AVERAGE(I3:I10)</f>
        <v>5.75</v>
      </c>
      <c r="L11" t="str">
        <f t="shared" si="0"/>
        <v>3225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2</v>
      </c>
      <c r="L12" t="str">
        <f t="shared" si="0"/>
        <v>3112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3</v>
      </c>
      <c r="H13" s="7" t="s">
        <v>15</v>
      </c>
      <c r="I13" s="5">
        <v>6</v>
      </c>
      <c r="L13" t="str">
        <f t="shared" si="0"/>
        <v>3123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2</v>
      </c>
      <c r="H14" s="8" t="s">
        <v>16</v>
      </c>
      <c r="I14" s="5">
        <v>2</v>
      </c>
      <c r="L14" t="str">
        <f t="shared" si="0"/>
        <v>1132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2</v>
      </c>
      <c r="H15" s="8" t="s">
        <v>17</v>
      </c>
      <c r="I15" s="5">
        <v>6</v>
      </c>
      <c r="J15">
        <f>I15</f>
        <v>6</v>
      </c>
      <c r="L15" t="str">
        <f t="shared" si="0"/>
        <v>1222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2</v>
      </c>
      <c r="H16" s="8" t="s">
        <v>18</v>
      </c>
      <c r="I16" s="5">
        <v>4</v>
      </c>
      <c r="L16" t="str">
        <f t="shared" si="0"/>
        <v>2122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4</v>
      </c>
      <c r="H17" s="8" t="s">
        <v>19</v>
      </c>
      <c r="I17" s="5">
        <v>2</v>
      </c>
      <c r="J17">
        <f t="shared" ref="J17:J25" si="1">I17</f>
        <v>2</v>
      </c>
      <c r="L17" t="str">
        <f t="shared" si="0"/>
        <v>1334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5</v>
      </c>
      <c r="H18" s="8" t="s">
        <v>20</v>
      </c>
      <c r="I18" s="5">
        <v>4</v>
      </c>
      <c r="J18">
        <f t="shared" si="1"/>
        <v>4</v>
      </c>
      <c r="L18" t="str">
        <f t="shared" si="0"/>
        <v>2325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5</v>
      </c>
      <c r="H19" s="8" t="s">
        <v>21</v>
      </c>
      <c r="I19" s="5">
        <v>6</v>
      </c>
      <c r="J19">
        <f t="shared" si="1"/>
        <v>6</v>
      </c>
      <c r="L19" t="str">
        <f t="shared" si="0"/>
        <v>3215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4</v>
      </c>
      <c r="J20">
        <f t="shared" si="1"/>
        <v>4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6</v>
      </c>
      <c r="H21" s="8" t="s">
        <v>23</v>
      </c>
      <c r="I21" s="5">
        <v>5</v>
      </c>
      <c r="J21">
        <f t="shared" si="1"/>
        <v>5</v>
      </c>
      <c r="L21" t="str">
        <f t="shared" si="0"/>
        <v>3316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4</v>
      </c>
      <c r="H22" s="8" t="s">
        <v>24</v>
      </c>
      <c r="I22" s="5">
        <v>4</v>
      </c>
      <c r="J22">
        <f t="shared" si="1"/>
        <v>4</v>
      </c>
      <c r="L22" t="str">
        <f t="shared" si="0"/>
        <v>2314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3</v>
      </c>
      <c r="H23" s="8" t="s">
        <v>25</v>
      </c>
      <c r="I23" s="5">
        <v>3</v>
      </c>
      <c r="J23">
        <f t="shared" si="1"/>
        <v>3</v>
      </c>
      <c r="L23" t="str">
        <f t="shared" si="0"/>
        <v>1333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5</v>
      </c>
      <c r="J24">
        <f t="shared" si="1"/>
        <v>5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5</v>
      </c>
      <c r="H25" s="8" t="s">
        <v>27</v>
      </c>
      <c r="I25" s="5">
        <v>3</v>
      </c>
      <c r="J25">
        <f t="shared" si="1"/>
        <v>3</v>
      </c>
      <c r="L25" t="str">
        <f t="shared" si="0"/>
        <v>3215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4.5</v>
      </c>
      <c r="J26" s="11">
        <f>AVERAGE(J13,J15,J16,J17,J19,J22,J24,J25)</f>
        <v>4.333333333333333</v>
      </c>
      <c r="K26">
        <f>AVERAGE(J14,J18,J20,J21,J23)</f>
        <v>4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1</v>
      </c>
      <c r="L27" t="str">
        <f t="shared" si="0"/>
        <v>1121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2</v>
      </c>
      <c r="H28" s="15" t="s">
        <v>28</v>
      </c>
      <c r="I28" s="5"/>
      <c r="L28" t="str">
        <f t="shared" si="0"/>
        <v>1312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2</v>
      </c>
      <c r="H29" s="16" t="s">
        <v>29</v>
      </c>
      <c r="I29" s="5">
        <v>6</v>
      </c>
      <c r="J29">
        <f>I29</f>
        <v>6</v>
      </c>
      <c r="L29" t="str">
        <f t="shared" si="0"/>
        <v>2132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3</v>
      </c>
      <c r="H30" s="16" t="s">
        <v>30</v>
      </c>
      <c r="I30" s="5">
        <v>2</v>
      </c>
      <c r="J30">
        <f t="shared" ref="J30:J46" si="2">I30</f>
        <v>2</v>
      </c>
      <c r="L30" t="str">
        <f t="shared" si="0"/>
        <v>1323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5</v>
      </c>
      <c r="H31" s="16" t="s">
        <v>31</v>
      </c>
      <c r="I31" s="5">
        <v>6</v>
      </c>
      <c r="L31" t="str">
        <f t="shared" si="0"/>
        <v>2315</v>
      </c>
    </row>
    <row r="32" spans="2:12" ht="24" customHeight="1" x14ac:dyDescent="0.25">
      <c r="H32" s="16" t="s">
        <v>32</v>
      </c>
      <c r="I32" s="5">
        <v>1</v>
      </c>
      <c r="J32">
        <f t="shared" si="2"/>
        <v>1</v>
      </c>
    </row>
    <row r="33" spans="2:10" x14ac:dyDescent="0.25">
      <c r="H33" s="16" t="s">
        <v>33</v>
      </c>
      <c r="I33" s="5">
        <v>4</v>
      </c>
      <c r="J33">
        <f t="shared" si="2"/>
        <v>4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5</v>
      </c>
      <c r="J34">
        <f t="shared" si="2"/>
        <v>5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2</v>
      </c>
      <c r="J35">
        <f t="shared" si="2"/>
        <v>2</v>
      </c>
    </row>
    <row r="36" spans="2:10" x14ac:dyDescent="0.25">
      <c r="B36" s="17" t="s">
        <v>40</v>
      </c>
      <c r="C36" s="5" t="s">
        <v>75</v>
      </c>
      <c r="H36" s="16" t="s">
        <v>42</v>
      </c>
      <c r="I36" s="5">
        <v>5</v>
      </c>
      <c r="J36">
        <f t="shared" si="2"/>
        <v>5</v>
      </c>
    </row>
    <row r="37" spans="2:10" x14ac:dyDescent="0.25">
      <c r="B37" s="17" t="s">
        <v>43</v>
      </c>
      <c r="C37" s="5" t="s">
        <v>41</v>
      </c>
      <c r="H37" s="16" t="s">
        <v>44</v>
      </c>
      <c r="I37" s="5">
        <v>1</v>
      </c>
      <c r="J37">
        <f t="shared" si="2"/>
        <v>1</v>
      </c>
    </row>
    <row r="38" spans="2:10" ht="24.75" x14ac:dyDescent="0.25">
      <c r="B38" s="17" t="s">
        <v>45</v>
      </c>
      <c r="C38" s="18" t="s">
        <v>46</v>
      </c>
      <c r="H38" s="16" t="s">
        <v>47</v>
      </c>
      <c r="I38" s="5">
        <v>6</v>
      </c>
      <c r="J38">
        <f t="shared" si="2"/>
        <v>6</v>
      </c>
    </row>
    <row r="39" spans="2:10" x14ac:dyDescent="0.25">
      <c r="B39" s="17" t="s">
        <v>48</v>
      </c>
      <c r="C39" s="5" t="s">
        <v>76</v>
      </c>
      <c r="H39" s="16" t="s">
        <v>49</v>
      </c>
      <c r="I39" s="5">
        <v>2</v>
      </c>
      <c r="J39">
        <f t="shared" si="2"/>
        <v>2</v>
      </c>
    </row>
    <row r="40" spans="2:10" x14ac:dyDescent="0.25">
      <c r="B40" s="17" t="s">
        <v>50</v>
      </c>
      <c r="C40" s="19" t="s">
        <v>77</v>
      </c>
      <c r="H40" s="16" t="s">
        <v>51</v>
      </c>
      <c r="I40" s="5">
        <v>5</v>
      </c>
      <c r="J40">
        <f t="shared" si="2"/>
        <v>5</v>
      </c>
    </row>
    <row r="41" spans="2:10" x14ac:dyDescent="0.25">
      <c r="H41" s="16" t="s">
        <v>52</v>
      </c>
      <c r="I41" s="5">
        <v>1</v>
      </c>
      <c r="J41">
        <f t="shared" si="2"/>
        <v>1</v>
      </c>
    </row>
    <row r="42" spans="2:10" ht="24.75" x14ac:dyDescent="0.25">
      <c r="B42" s="20" t="s">
        <v>53</v>
      </c>
      <c r="C42" s="5">
        <v>7</v>
      </c>
      <c r="H42" s="16" t="s">
        <v>54</v>
      </c>
      <c r="I42" s="5">
        <v>6</v>
      </c>
      <c r="J42">
        <f t="shared" si="2"/>
        <v>6</v>
      </c>
    </row>
    <row r="43" spans="2:10" ht="24.75" x14ac:dyDescent="0.25">
      <c r="B43" s="20" t="s">
        <v>55</v>
      </c>
      <c r="C43" s="5">
        <v>6</v>
      </c>
      <c r="H43" s="16" t="s">
        <v>56</v>
      </c>
      <c r="I43" s="5">
        <v>2</v>
      </c>
      <c r="J43">
        <f t="shared" si="2"/>
        <v>2</v>
      </c>
    </row>
    <row r="44" spans="2:10" x14ac:dyDescent="0.25">
      <c r="B44" s="20" t="s">
        <v>57</v>
      </c>
      <c r="C44" s="5">
        <v>5</v>
      </c>
      <c r="H44" s="16" t="s">
        <v>58</v>
      </c>
      <c r="I44" s="5">
        <v>6</v>
      </c>
      <c r="J44">
        <f t="shared" si="2"/>
        <v>6</v>
      </c>
    </row>
    <row r="45" spans="2:10" x14ac:dyDescent="0.25">
      <c r="B45" s="20" t="s">
        <v>59</v>
      </c>
      <c r="C45" s="5">
        <v>6</v>
      </c>
      <c r="H45" s="16" t="s">
        <v>60</v>
      </c>
      <c r="I45" s="5">
        <v>4</v>
      </c>
      <c r="J45">
        <f t="shared" si="2"/>
        <v>4</v>
      </c>
    </row>
    <row r="46" spans="2:10" x14ac:dyDescent="0.25">
      <c r="B46" s="20" t="s">
        <v>61</v>
      </c>
      <c r="C46" s="5">
        <v>7</v>
      </c>
      <c r="H46" s="16" t="s">
        <v>62</v>
      </c>
      <c r="I46" s="5">
        <v>6</v>
      </c>
      <c r="J46">
        <f t="shared" si="2"/>
        <v>6</v>
      </c>
    </row>
    <row r="47" spans="2:10" x14ac:dyDescent="0.25">
      <c r="B47" s="21" t="s">
        <v>14</v>
      </c>
      <c r="C47" s="11">
        <f xml:space="preserve"> AVERAGE(C42:C44,C46)</f>
        <v>6.25</v>
      </c>
      <c r="H47" s="22" t="s">
        <v>63</v>
      </c>
      <c r="I47" s="11">
        <f>AVERAGE(I29,I30,I32,I35,I37,I38,I39,I41,I43)</f>
        <v>2.5555555555555554</v>
      </c>
      <c r="J47" s="23">
        <f>AVERAGE(J29,J30,J32,J35,J37,J38,J39,J41,J43)</f>
        <v>2.5555555555555554</v>
      </c>
    </row>
    <row r="48" spans="2:10" x14ac:dyDescent="0.25">
      <c r="H48" s="24" t="s">
        <v>64</v>
      </c>
      <c r="I48">
        <f>AVERAGE(I31,I33,I34,I36,I40,I42,I44,I45,I46)</f>
        <v>5.2222222222222223</v>
      </c>
      <c r="J48" s="25">
        <f>AVERAGE(J31,J33,J34,J36,J40,J42,J44,J45,J46)</f>
        <v>5.125</v>
      </c>
    </row>
    <row r="49" spans="2:9" x14ac:dyDescent="0.25">
      <c r="H49" s="24" t="s">
        <v>65</v>
      </c>
      <c r="I49">
        <f>I48-I47</f>
        <v>2.666666666666667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1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1</v>
      </c>
    </row>
    <row r="55" spans="2:9" ht="36.75" x14ac:dyDescent="0.25">
      <c r="B55" s="27" t="s">
        <v>71</v>
      </c>
      <c r="C55" s="5">
        <v>1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2</v>
      </c>
    </row>
  </sheetData>
  <conditionalFormatting sqref="I49">
    <cfRule type="cellIs" dxfId="43" priority="1" operator="lessThan">
      <formula>0</formula>
    </cfRule>
    <cfRule type="cellIs" dxfId="42" priority="2" operator="greaterThan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" workbookViewId="0">
      <selection activeCell="L31" sqref="L2:L31"/>
    </sheetView>
  </sheetViews>
  <sheetFormatPr defaultRowHeight="15" x14ac:dyDescent="0.25"/>
  <cols>
    <col min="2" max="2" width="10.85546875" customWidth="1"/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6</v>
      </c>
      <c r="L2" t="str">
        <f>CONCATENATE(C2,D2,E2,F2)</f>
        <v>3236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2</v>
      </c>
      <c r="H3" s="7" t="s">
        <v>6</v>
      </c>
      <c r="I3" s="5">
        <v>1</v>
      </c>
      <c r="L3" t="str">
        <f t="shared" ref="L3:L31" si="0">CONCATENATE(C3,D3,E3,F3)</f>
        <v>1222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2</v>
      </c>
      <c r="H4" s="8" t="s">
        <v>7</v>
      </c>
      <c r="I4" s="5">
        <v>2</v>
      </c>
      <c r="L4" t="str">
        <f t="shared" si="0"/>
        <v>1232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3</v>
      </c>
      <c r="H5" s="8" t="s">
        <v>8</v>
      </c>
      <c r="I5" s="5">
        <v>6</v>
      </c>
      <c r="L5" t="str">
        <f t="shared" si="0"/>
        <v>2223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3</v>
      </c>
      <c r="H6" s="8" t="s">
        <v>9</v>
      </c>
      <c r="I6" s="5">
        <v>6</v>
      </c>
      <c r="L6" t="str">
        <f t="shared" si="0"/>
        <v>2233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4</v>
      </c>
      <c r="H7" s="8" t="s">
        <v>10</v>
      </c>
      <c r="I7" s="5">
        <v>3</v>
      </c>
      <c r="L7" t="str">
        <f t="shared" si="0"/>
        <v>2214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5</v>
      </c>
      <c r="H8" s="8" t="s">
        <v>11</v>
      </c>
      <c r="I8" s="5">
        <v>4</v>
      </c>
      <c r="L8" t="str">
        <f t="shared" si="0"/>
        <v>3315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3</v>
      </c>
      <c r="H9" s="9" t="s">
        <v>12</v>
      </c>
      <c r="I9" s="5">
        <v>3</v>
      </c>
      <c r="L9" t="str">
        <f t="shared" si="0"/>
        <v>3133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1</v>
      </c>
      <c r="H10" s="7" t="s">
        <v>13</v>
      </c>
      <c r="I10" s="5">
        <v>1</v>
      </c>
      <c r="L10" t="str">
        <f t="shared" si="0"/>
        <v>1211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7</v>
      </c>
      <c r="H11" s="10" t="s">
        <v>14</v>
      </c>
      <c r="I11" s="11">
        <f>AVERAGE(I3:I10)</f>
        <v>3.25</v>
      </c>
      <c r="L11" t="str">
        <f t="shared" si="0"/>
        <v>3227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3</v>
      </c>
      <c r="L12" t="str">
        <f t="shared" si="0"/>
        <v>3113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2</v>
      </c>
      <c r="H13" s="7" t="s">
        <v>15</v>
      </c>
      <c r="I13" s="5">
        <v>7</v>
      </c>
      <c r="L13" t="str">
        <f t="shared" si="0"/>
        <v>3122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1</v>
      </c>
      <c r="H14" s="8" t="s">
        <v>16</v>
      </c>
      <c r="I14" s="5">
        <v>7</v>
      </c>
      <c r="L14" t="str">
        <f t="shared" si="0"/>
        <v>1131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1</v>
      </c>
      <c r="H15" s="8" t="s">
        <v>17</v>
      </c>
      <c r="I15" s="5">
        <v>7</v>
      </c>
      <c r="J15">
        <f>I15</f>
        <v>7</v>
      </c>
      <c r="L15" t="str">
        <f t="shared" si="0"/>
        <v>1221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2</v>
      </c>
      <c r="H16" s="8" t="s">
        <v>18</v>
      </c>
      <c r="I16" s="5">
        <v>7</v>
      </c>
      <c r="L16" t="str">
        <f t="shared" si="0"/>
        <v>2122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2</v>
      </c>
      <c r="H17" s="8" t="s">
        <v>19</v>
      </c>
      <c r="I17" s="5">
        <v>7</v>
      </c>
      <c r="J17">
        <f t="shared" ref="J17:J25" si="1">I17</f>
        <v>7</v>
      </c>
      <c r="L17" t="str">
        <f t="shared" si="0"/>
        <v>1332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6</v>
      </c>
      <c r="H18" s="8" t="s">
        <v>20</v>
      </c>
      <c r="I18" s="5">
        <v>6</v>
      </c>
      <c r="J18">
        <f t="shared" si="1"/>
        <v>6</v>
      </c>
      <c r="L18" t="str">
        <f t="shared" si="0"/>
        <v>2326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4</v>
      </c>
      <c r="H19" s="8" t="s">
        <v>21</v>
      </c>
      <c r="I19" s="5">
        <v>7</v>
      </c>
      <c r="J19">
        <f t="shared" si="1"/>
        <v>7</v>
      </c>
      <c r="L19" t="str">
        <f t="shared" si="0"/>
        <v>3214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5</v>
      </c>
      <c r="J20">
        <f t="shared" si="1"/>
        <v>5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4</v>
      </c>
      <c r="H21" s="8" t="s">
        <v>23</v>
      </c>
      <c r="I21" s="5">
        <v>7</v>
      </c>
      <c r="J21">
        <f t="shared" si="1"/>
        <v>7</v>
      </c>
      <c r="L21" t="str">
        <f t="shared" si="0"/>
        <v>3314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4</v>
      </c>
      <c r="H22" s="8" t="s">
        <v>24</v>
      </c>
      <c r="I22" s="5">
        <v>7</v>
      </c>
      <c r="J22">
        <f t="shared" si="1"/>
        <v>7</v>
      </c>
      <c r="L22" t="str">
        <f t="shared" si="0"/>
        <v>2314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2</v>
      </c>
      <c r="H23" s="8" t="s">
        <v>25</v>
      </c>
      <c r="I23" s="5">
        <v>6</v>
      </c>
      <c r="J23">
        <f t="shared" si="1"/>
        <v>6</v>
      </c>
      <c r="L23" t="str">
        <f t="shared" si="0"/>
        <v>1332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7</v>
      </c>
      <c r="H24" s="8" t="s">
        <v>26</v>
      </c>
      <c r="I24" s="5">
        <v>7</v>
      </c>
      <c r="J24">
        <f t="shared" si="1"/>
        <v>7</v>
      </c>
      <c r="L24" t="str">
        <f t="shared" si="0"/>
        <v>2337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6</v>
      </c>
      <c r="H25" s="8" t="s">
        <v>27</v>
      </c>
      <c r="I25" s="5">
        <v>7</v>
      </c>
      <c r="J25">
        <f t="shared" si="1"/>
        <v>7</v>
      </c>
      <c r="L25" t="str">
        <f t="shared" si="0"/>
        <v>3216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7</v>
      </c>
      <c r="J26" s="11">
        <f>AVERAGE(J13,J15,J16,J17,J19,J22,J24,J25)</f>
        <v>7</v>
      </c>
      <c r="K26">
        <f>AVERAGE(J14,J18,J20,J21,J23)</f>
        <v>6</v>
      </c>
      <c r="L26" t="str">
        <f t="shared" si="0"/>
        <v>3337</v>
      </c>
    </row>
    <row r="27" spans="2:12" ht="14.25" customHeight="1" x14ac:dyDescent="0.25">
      <c r="B27" s="1">
        <v>26</v>
      </c>
      <c r="C27" s="4">
        <v>1</v>
      </c>
      <c r="D27" s="4">
        <v>1</v>
      </c>
      <c r="E27" s="4">
        <v>2</v>
      </c>
      <c r="F27" s="5">
        <v>2</v>
      </c>
      <c r="L27" t="str">
        <f t="shared" si="0"/>
        <v>1122</v>
      </c>
    </row>
    <row r="28" spans="2:12" ht="14.25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1</v>
      </c>
      <c r="H28" s="15" t="s">
        <v>28</v>
      </c>
      <c r="I28" s="5"/>
      <c r="L28" t="str">
        <f t="shared" si="0"/>
        <v>1311</v>
      </c>
    </row>
    <row r="29" spans="2:12" ht="14.25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1</v>
      </c>
      <c r="H29" s="16" t="s">
        <v>29</v>
      </c>
      <c r="I29" s="5">
        <v>6</v>
      </c>
      <c r="J29">
        <f>I29</f>
        <v>6</v>
      </c>
      <c r="L29" t="str">
        <f t="shared" si="0"/>
        <v>2131</v>
      </c>
    </row>
    <row r="30" spans="2:12" ht="14.25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2</v>
      </c>
      <c r="H30" s="16" t="s">
        <v>30</v>
      </c>
      <c r="I30" s="5">
        <v>4</v>
      </c>
      <c r="J30">
        <f t="shared" ref="J30:J46" si="2">I30</f>
        <v>4</v>
      </c>
      <c r="L30" t="str">
        <f t="shared" si="0"/>
        <v>1322</v>
      </c>
    </row>
    <row r="31" spans="2:12" ht="14.25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6</v>
      </c>
      <c r="H31" s="16" t="s">
        <v>31</v>
      </c>
      <c r="I31" s="5">
        <v>6</v>
      </c>
      <c r="L31" t="str">
        <f t="shared" si="0"/>
        <v>2316</v>
      </c>
    </row>
    <row r="32" spans="2:12" ht="14.25" customHeight="1" x14ac:dyDescent="0.25">
      <c r="H32" s="16" t="s">
        <v>32</v>
      </c>
      <c r="I32" s="5">
        <v>4</v>
      </c>
      <c r="J32">
        <f t="shared" si="2"/>
        <v>4</v>
      </c>
    </row>
    <row r="33" spans="2:10" ht="14.25" customHeight="1" x14ac:dyDescent="0.25">
      <c r="H33" s="16" t="s">
        <v>33</v>
      </c>
      <c r="I33" s="5">
        <v>7</v>
      </c>
      <c r="J33">
        <f t="shared" si="2"/>
        <v>7</v>
      </c>
    </row>
    <row r="34" spans="2:10" ht="14.25" customHeight="1" x14ac:dyDescent="0.25">
      <c r="B34" s="17" t="s">
        <v>34</v>
      </c>
      <c r="C34" s="5" t="s">
        <v>35</v>
      </c>
      <c r="H34" s="16" t="s">
        <v>36</v>
      </c>
      <c r="I34" s="5">
        <v>7</v>
      </c>
      <c r="J34">
        <f t="shared" si="2"/>
        <v>7</v>
      </c>
    </row>
    <row r="35" spans="2:10" ht="14.25" customHeight="1" x14ac:dyDescent="0.25">
      <c r="B35" s="17" t="s">
        <v>37</v>
      </c>
      <c r="C35" s="5" t="s">
        <v>185</v>
      </c>
      <c r="H35" s="16" t="s">
        <v>39</v>
      </c>
      <c r="I35" s="5">
        <v>3</v>
      </c>
      <c r="J35">
        <f t="shared" si="2"/>
        <v>3</v>
      </c>
    </row>
    <row r="36" spans="2:10" ht="14.25" customHeight="1" x14ac:dyDescent="0.25">
      <c r="B36" s="17" t="s">
        <v>40</v>
      </c>
      <c r="C36" s="5" t="s">
        <v>180</v>
      </c>
      <c r="H36" s="16" t="s">
        <v>42</v>
      </c>
      <c r="I36" s="5">
        <v>6</v>
      </c>
      <c r="J36">
        <f t="shared" si="2"/>
        <v>6</v>
      </c>
    </row>
    <row r="37" spans="2:10" ht="14.25" customHeight="1" x14ac:dyDescent="0.25">
      <c r="B37" s="17" t="s">
        <v>43</v>
      </c>
      <c r="C37" s="5" t="s">
        <v>180</v>
      </c>
      <c r="H37" s="16" t="s">
        <v>44</v>
      </c>
      <c r="I37" s="5">
        <v>3</v>
      </c>
      <c r="J37">
        <f t="shared" si="2"/>
        <v>3</v>
      </c>
    </row>
    <row r="38" spans="2:10" ht="14.25" customHeight="1" x14ac:dyDescent="0.25">
      <c r="B38" s="17" t="s">
        <v>45</v>
      </c>
      <c r="C38" s="18" t="s">
        <v>96</v>
      </c>
      <c r="H38" s="16" t="s">
        <v>47</v>
      </c>
      <c r="I38" s="5">
        <v>5</v>
      </c>
      <c r="J38">
        <f t="shared" si="2"/>
        <v>5</v>
      </c>
    </row>
    <row r="39" spans="2:10" ht="14.25" customHeight="1" x14ac:dyDescent="0.25">
      <c r="B39" s="17" t="s">
        <v>48</v>
      </c>
      <c r="C39" s="5" t="s">
        <v>99</v>
      </c>
      <c r="H39" s="16" t="s">
        <v>49</v>
      </c>
      <c r="I39" s="5">
        <v>4</v>
      </c>
      <c r="J39">
        <f t="shared" si="2"/>
        <v>4</v>
      </c>
    </row>
    <row r="40" spans="2:10" ht="14.25" customHeight="1" x14ac:dyDescent="0.25">
      <c r="B40" s="17" t="s">
        <v>50</v>
      </c>
      <c r="C40" s="19" t="s">
        <v>186</v>
      </c>
      <c r="H40" s="16" t="s">
        <v>51</v>
      </c>
      <c r="I40" s="5">
        <v>5</v>
      </c>
      <c r="J40">
        <f t="shared" si="2"/>
        <v>5</v>
      </c>
    </row>
    <row r="41" spans="2:10" ht="14.25" customHeight="1" x14ac:dyDescent="0.25">
      <c r="H41" s="16" t="s">
        <v>52</v>
      </c>
      <c r="I41" s="5">
        <v>3</v>
      </c>
      <c r="J41">
        <f t="shared" si="2"/>
        <v>3</v>
      </c>
    </row>
    <row r="42" spans="2:10" ht="14.25" customHeight="1" x14ac:dyDescent="0.25">
      <c r="B42" s="20" t="s">
        <v>53</v>
      </c>
      <c r="C42" s="5">
        <v>7</v>
      </c>
      <c r="H42" s="16" t="s">
        <v>54</v>
      </c>
      <c r="I42" s="5">
        <v>6</v>
      </c>
      <c r="J42">
        <f t="shared" si="2"/>
        <v>6</v>
      </c>
    </row>
    <row r="43" spans="2:10" ht="14.25" customHeight="1" x14ac:dyDescent="0.25">
      <c r="B43" s="20" t="s">
        <v>55</v>
      </c>
      <c r="C43" s="5">
        <v>7</v>
      </c>
      <c r="H43" s="16" t="s">
        <v>56</v>
      </c>
      <c r="I43" s="5">
        <v>6</v>
      </c>
      <c r="J43">
        <f t="shared" si="2"/>
        <v>6</v>
      </c>
    </row>
    <row r="44" spans="2:10" ht="14.25" customHeight="1" x14ac:dyDescent="0.25">
      <c r="B44" s="20" t="s">
        <v>57</v>
      </c>
      <c r="C44" s="5">
        <v>7</v>
      </c>
      <c r="H44" s="16" t="s">
        <v>58</v>
      </c>
      <c r="I44" s="5">
        <v>7</v>
      </c>
      <c r="J44">
        <f t="shared" si="2"/>
        <v>7</v>
      </c>
    </row>
    <row r="45" spans="2:10" ht="14.25" customHeight="1" x14ac:dyDescent="0.25">
      <c r="B45" s="20" t="s">
        <v>59</v>
      </c>
      <c r="C45" s="5">
        <v>7</v>
      </c>
      <c r="H45" s="16" t="s">
        <v>60</v>
      </c>
      <c r="I45" s="5">
        <v>6</v>
      </c>
      <c r="J45">
        <f t="shared" si="2"/>
        <v>6</v>
      </c>
    </row>
    <row r="46" spans="2:10" ht="14.25" customHeight="1" x14ac:dyDescent="0.25">
      <c r="B46" s="20" t="s">
        <v>61</v>
      </c>
      <c r="C46" s="5">
        <v>7</v>
      </c>
      <c r="H46" s="16" t="s">
        <v>62</v>
      </c>
      <c r="I46" s="5">
        <v>7</v>
      </c>
      <c r="J46">
        <f t="shared" si="2"/>
        <v>7</v>
      </c>
    </row>
    <row r="47" spans="2:10" ht="14.25" customHeight="1" x14ac:dyDescent="0.25">
      <c r="B47" s="21" t="s">
        <v>14</v>
      </c>
      <c r="C47" s="11">
        <f xml:space="preserve"> AVERAGE(C42:C44,C46)</f>
        <v>7</v>
      </c>
      <c r="H47" s="22" t="s">
        <v>63</v>
      </c>
      <c r="I47" s="11">
        <f>AVERAGE(I29,I30,I32,I35,I37,I38,I39,I41,I43)</f>
        <v>4.2222222222222223</v>
      </c>
      <c r="J47" s="23">
        <f>AVERAGE(J29,J30,J32,J35,J37,J38,J39,J41,J43)</f>
        <v>4.2222222222222223</v>
      </c>
    </row>
    <row r="48" spans="2:10" ht="14.25" customHeight="1" x14ac:dyDescent="0.25">
      <c r="H48" s="24" t="s">
        <v>64</v>
      </c>
      <c r="I48">
        <f>AVERAGE(I31,I33,I34,I36,I40,I42,I44,I45,I46)</f>
        <v>6.333333333333333</v>
      </c>
      <c r="J48" s="25">
        <f>AVERAGE(J31,J33,J34,J36,J40,J42,J44,J45,J46)</f>
        <v>6.375</v>
      </c>
    </row>
    <row r="49" spans="2:9" ht="14.25" customHeight="1" x14ac:dyDescent="0.25">
      <c r="H49" s="24" t="s">
        <v>65</v>
      </c>
      <c r="I49">
        <f>I48-I47</f>
        <v>2.1111111111111107</v>
      </c>
    </row>
    <row r="51" spans="2:9" x14ac:dyDescent="0.25">
      <c r="B51" s="26" t="s">
        <v>66</v>
      </c>
      <c r="C51" t="s">
        <v>67</v>
      </c>
    </row>
    <row r="52" spans="2:9" ht="24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1</v>
      </c>
    </row>
    <row r="57" spans="2:9" x14ac:dyDescent="0.25">
      <c r="B57" s="30" t="s">
        <v>73</v>
      </c>
      <c r="C57" s="31">
        <f xml:space="preserve"> SUM(C52:C54,C56)</f>
        <v>1</v>
      </c>
    </row>
  </sheetData>
  <conditionalFormatting sqref="I49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" workbookViewId="0">
      <selection activeCell="L31" sqref="L2:L31"/>
    </sheetView>
  </sheetViews>
  <sheetFormatPr defaultRowHeight="15" x14ac:dyDescent="0.25"/>
  <cols>
    <col min="2" max="2" width="10.85546875" customWidth="1"/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6</v>
      </c>
      <c r="L2" t="str">
        <f>CONCATENATE(C2,D2,E2,F2)</f>
        <v>3236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2</v>
      </c>
      <c r="H3" s="7" t="s">
        <v>6</v>
      </c>
      <c r="I3" s="5">
        <v>2</v>
      </c>
      <c r="L3" t="str">
        <f t="shared" ref="L3:L31" si="0">CONCATENATE(C3,D3,E3,F3)</f>
        <v>1222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2</v>
      </c>
      <c r="H4" s="8" t="s">
        <v>7</v>
      </c>
      <c r="I4" s="5">
        <v>7</v>
      </c>
      <c r="L4" t="str">
        <f t="shared" si="0"/>
        <v>1232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4</v>
      </c>
      <c r="H5" s="8" t="s">
        <v>8</v>
      </c>
      <c r="I5" s="5">
        <v>3</v>
      </c>
      <c r="L5" t="str">
        <f t="shared" si="0"/>
        <v>2224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4</v>
      </c>
      <c r="H6" s="8" t="s">
        <v>9</v>
      </c>
      <c r="I6" s="5">
        <v>4</v>
      </c>
      <c r="L6" t="str">
        <f t="shared" si="0"/>
        <v>2234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5</v>
      </c>
      <c r="H7" s="8" t="s">
        <v>10</v>
      </c>
      <c r="I7" s="5">
        <v>5</v>
      </c>
      <c r="L7" t="str">
        <f t="shared" si="0"/>
        <v>2215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6</v>
      </c>
      <c r="H8" s="8" t="s">
        <v>11</v>
      </c>
      <c r="I8" s="5">
        <v>4</v>
      </c>
      <c r="L8" t="str">
        <f t="shared" si="0"/>
        <v>3316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3</v>
      </c>
      <c r="H9" s="9" t="s">
        <v>12</v>
      </c>
      <c r="I9" s="5">
        <v>2</v>
      </c>
      <c r="L9" t="str">
        <f t="shared" si="0"/>
        <v>3133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2</v>
      </c>
      <c r="H10" s="7" t="s">
        <v>13</v>
      </c>
      <c r="I10" s="5">
        <v>3</v>
      </c>
      <c r="L10" t="str">
        <f t="shared" si="0"/>
        <v>1212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3</v>
      </c>
      <c r="H11" s="10" t="s">
        <v>14</v>
      </c>
      <c r="I11" s="11">
        <f>AVERAGE(I3:I10)</f>
        <v>3.75</v>
      </c>
      <c r="L11" t="str">
        <f t="shared" si="0"/>
        <v>3223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4</v>
      </c>
      <c r="L12" t="str">
        <f t="shared" si="0"/>
        <v>3114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5</v>
      </c>
      <c r="H13" s="7" t="s">
        <v>15</v>
      </c>
      <c r="I13" s="5">
        <v>5</v>
      </c>
      <c r="L13" t="str">
        <f t="shared" si="0"/>
        <v>3125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2</v>
      </c>
      <c r="H14" s="8" t="s">
        <v>16</v>
      </c>
      <c r="I14" s="5">
        <v>5</v>
      </c>
      <c r="L14" t="str">
        <f t="shared" si="0"/>
        <v>1132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2</v>
      </c>
      <c r="H15" s="8" t="s">
        <v>17</v>
      </c>
      <c r="I15" s="5">
        <v>5</v>
      </c>
      <c r="J15">
        <f>I15</f>
        <v>5</v>
      </c>
      <c r="L15" t="str">
        <f t="shared" si="0"/>
        <v>1222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3</v>
      </c>
      <c r="H16" s="8" t="s">
        <v>18</v>
      </c>
      <c r="I16" s="5">
        <v>7</v>
      </c>
      <c r="L16" t="str">
        <f t="shared" si="0"/>
        <v>2123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3</v>
      </c>
      <c r="H17" s="8" t="s">
        <v>19</v>
      </c>
      <c r="I17" s="5">
        <v>6</v>
      </c>
      <c r="J17">
        <f t="shared" ref="J17:J25" si="1">I17</f>
        <v>6</v>
      </c>
      <c r="L17" t="str">
        <f t="shared" si="0"/>
        <v>1333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6</v>
      </c>
      <c r="H18" s="8" t="s">
        <v>20</v>
      </c>
      <c r="I18" s="5">
        <v>6</v>
      </c>
      <c r="J18">
        <f t="shared" si="1"/>
        <v>6</v>
      </c>
      <c r="L18" t="str">
        <f t="shared" si="0"/>
        <v>2326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6</v>
      </c>
      <c r="H19" s="8" t="s">
        <v>21</v>
      </c>
      <c r="I19" s="5">
        <v>6</v>
      </c>
      <c r="J19">
        <f t="shared" si="1"/>
        <v>6</v>
      </c>
      <c r="L19" t="str">
        <f t="shared" si="0"/>
        <v>3216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6</v>
      </c>
      <c r="J20">
        <f t="shared" si="1"/>
        <v>6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7</v>
      </c>
      <c r="H21" s="8" t="s">
        <v>23</v>
      </c>
      <c r="I21" s="5">
        <v>5</v>
      </c>
      <c r="J21">
        <f t="shared" si="1"/>
        <v>5</v>
      </c>
      <c r="L21" t="str">
        <f t="shared" si="0"/>
        <v>3317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6</v>
      </c>
      <c r="H22" s="8" t="s">
        <v>24</v>
      </c>
      <c r="I22" s="5">
        <v>6</v>
      </c>
      <c r="J22">
        <f t="shared" si="1"/>
        <v>6</v>
      </c>
      <c r="L22" t="str">
        <f t="shared" si="0"/>
        <v>2316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4</v>
      </c>
      <c r="H23" s="8" t="s">
        <v>25</v>
      </c>
      <c r="I23" s="5">
        <v>5</v>
      </c>
      <c r="J23">
        <f t="shared" si="1"/>
        <v>5</v>
      </c>
      <c r="L23" t="str">
        <f t="shared" si="0"/>
        <v>1334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6</v>
      </c>
      <c r="J24">
        <f t="shared" si="1"/>
        <v>6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6</v>
      </c>
      <c r="H25" s="8" t="s">
        <v>27</v>
      </c>
      <c r="I25" s="5">
        <v>5</v>
      </c>
      <c r="J25">
        <f t="shared" si="1"/>
        <v>5</v>
      </c>
      <c r="L25" t="str">
        <f t="shared" si="0"/>
        <v>3216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5.75</v>
      </c>
      <c r="J26" s="11">
        <f>AVERAGE(J13,J15,J16,J17,J19,J22,J24,J25)</f>
        <v>5.666666666666667</v>
      </c>
      <c r="K26">
        <f>AVERAGE(J14,J18,J20,J21,J23)</f>
        <v>5.5</v>
      </c>
      <c r="L26" t="str">
        <f t="shared" si="0"/>
        <v>3337</v>
      </c>
    </row>
    <row r="27" spans="2:12" ht="14.25" customHeight="1" x14ac:dyDescent="0.25">
      <c r="B27" s="1">
        <v>26</v>
      </c>
      <c r="C27" s="4">
        <v>1</v>
      </c>
      <c r="D27" s="4">
        <v>1</v>
      </c>
      <c r="E27" s="4">
        <v>2</v>
      </c>
      <c r="F27" s="5">
        <v>2</v>
      </c>
      <c r="L27" t="str">
        <f t="shared" si="0"/>
        <v>1122</v>
      </c>
    </row>
    <row r="28" spans="2:12" ht="14.25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2</v>
      </c>
      <c r="H28" s="15" t="s">
        <v>28</v>
      </c>
      <c r="I28" s="5"/>
      <c r="L28" t="str">
        <f t="shared" si="0"/>
        <v>1312</v>
      </c>
    </row>
    <row r="29" spans="2:12" ht="14.25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2</v>
      </c>
      <c r="H29" s="16" t="s">
        <v>29</v>
      </c>
      <c r="I29" s="5">
        <v>6</v>
      </c>
      <c r="J29">
        <f>I29</f>
        <v>6</v>
      </c>
      <c r="L29" t="str">
        <f t="shared" si="0"/>
        <v>2132</v>
      </c>
    </row>
    <row r="30" spans="2:12" ht="14.25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2</v>
      </c>
      <c r="H30" s="16" t="s">
        <v>30</v>
      </c>
      <c r="I30" s="5">
        <v>7</v>
      </c>
      <c r="J30">
        <f t="shared" ref="J30:J46" si="2">I30</f>
        <v>7</v>
      </c>
      <c r="L30" t="str">
        <f t="shared" si="0"/>
        <v>1322</v>
      </c>
    </row>
    <row r="31" spans="2:12" ht="14.25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6</v>
      </c>
      <c r="H31" s="16" t="s">
        <v>31</v>
      </c>
      <c r="I31" s="5">
        <v>6</v>
      </c>
      <c r="L31" t="str">
        <f t="shared" si="0"/>
        <v>2316</v>
      </c>
    </row>
    <row r="32" spans="2:12" ht="14.25" customHeight="1" x14ac:dyDescent="0.25">
      <c r="H32" s="16" t="s">
        <v>32</v>
      </c>
      <c r="I32" s="5">
        <v>4</v>
      </c>
      <c r="J32">
        <f t="shared" si="2"/>
        <v>4</v>
      </c>
    </row>
    <row r="33" spans="2:10" ht="14.25" customHeight="1" x14ac:dyDescent="0.25">
      <c r="H33" s="16" t="s">
        <v>33</v>
      </c>
      <c r="I33" s="5">
        <v>5</v>
      </c>
      <c r="J33">
        <f t="shared" si="2"/>
        <v>5</v>
      </c>
    </row>
    <row r="34" spans="2:10" ht="14.25" customHeight="1" x14ac:dyDescent="0.25">
      <c r="B34" s="17" t="s">
        <v>34</v>
      </c>
      <c r="C34" s="5" t="s">
        <v>84</v>
      </c>
      <c r="H34" s="16" t="s">
        <v>36</v>
      </c>
      <c r="I34" s="5">
        <v>5</v>
      </c>
      <c r="J34">
        <f t="shared" si="2"/>
        <v>5</v>
      </c>
    </row>
    <row r="35" spans="2:10" ht="14.25" customHeight="1" x14ac:dyDescent="0.25">
      <c r="B35" s="17" t="s">
        <v>37</v>
      </c>
      <c r="C35" s="5" t="s">
        <v>38</v>
      </c>
      <c r="H35" s="16" t="s">
        <v>39</v>
      </c>
      <c r="I35" s="5">
        <v>6</v>
      </c>
      <c r="J35">
        <f t="shared" si="2"/>
        <v>6</v>
      </c>
    </row>
    <row r="36" spans="2:10" ht="14.25" customHeight="1" x14ac:dyDescent="0.25">
      <c r="B36" s="17" t="s">
        <v>40</v>
      </c>
      <c r="C36" s="5" t="s">
        <v>78</v>
      </c>
      <c r="H36" s="16" t="s">
        <v>42</v>
      </c>
      <c r="I36" s="5">
        <v>6</v>
      </c>
      <c r="J36">
        <f t="shared" si="2"/>
        <v>6</v>
      </c>
    </row>
    <row r="37" spans="2:10" ht="14.25" customHeight="1" x14ac:dyDescent="0.25">
      <c r="B37" s="17" t="s">
        <v>43</v>
      </c>
      <c r="C37" s="5" t="s">
        <v>82</v>
      </c>
      <c r="H37" s="16" t="s">
        <v>44</v>
      </c>
      <c r="I37" s="5">
        <v>7</v>
      </c>
      <c r="J37">
        <f t="shared" si="2"/>
        <v>7</v>
      </c>
    </row>
    <row r="38" spans="2:10" ht="14.25" customHeight="1" x14ac:dyDescent="0.25">
      <c r="B38" s="17" t="s">
        <v>45</v>
      </c>
      <c r="C38" s="18" t="s">
        <v>80</v>
      </c>
      <c r="H38" s="16" t="s">
        <v>47</v>
      </c>
      <c r="I38" s="5">
        <v>6</v>
      </c>
      <c r="J38">
        <f t="shared" si="2"/>
        <v>6</v>
      </c>
    </row>
    <row r="39" spans="2:10" ht="14.25" customHeight="1" x14ac:dyDescent="0.25">
      <c r="B39" s="17" t="s">
        <v>48</v>
      </c>
      <c r="C39" s="5" t="s">
        <v>76</v>
      </c>
      <c r="H39" s="16" t="s">
        <v>49</v>
      </c>
      <c r="I39" s="5">
        <v>6</v>
      </c>
      <c r="J39">
        <f t="shared" si="2"/>
        <v>6</v>
      </c>
    </row>
    <row r="40" spans="2:10" ht="14.25" customHeight="1" x14ac:dyDescent="0.25">
      <c r="B40" s="17" t="s">
        <v>50</v>
      </c>
      <c r="C40" s="19" t="s">
        <v>77</v>
      </c>
      <c r="H40" s="16" t="s">
        <v>51</v>
      </c>
      <c r="I40" s="5">
        <v>6</v>
      </c>
      <c r="J40">
        <f t="shared" si="2"/>
        <v>6</v>
      </c>
    </row>
    <row r="41" spans="2:10" ht="14.25" customHeight="1" x14ac:dyDescent="0.25">
      <c r="H41" s="16" t="s">
        <v>52</v>
      </c>
      <c r="I41" s="5">
        <v>7</v>
      </c>
      <c r="J41">
        <f t="shared" si="2"/>
        <v>7</v>
      </c>
    </row>
    <row r="42" spans="2:10" ht="14.25" customHeight="1" x14ac:dyDescent="0.25">
      <c r="B42" s="20" t="s">
        <v>53</v>
      </c>
      <c r="C42" s="5">
        <v>6</v>
      </c>
      <c r="H42" s="16" t="s">
        <v>54</v>
      </c>
      <c r="I42" s="5">
        <v>4</v>
      </c>
      <c r="J42">
        <f t="shared" si="2"/>
        <v>4</v>
      </c>
    </row>
    <row r="43" spans="2:10" ht="14.25" customHeight="1" x14ac:dyDescent="0.25">
      <c r="B43" s="20" t="s">
        <v>55</v>
      </c>
      <c r="C43" s="5">
        <v>6</v>
      </c>
      <c r="H43" s="16" t="s">
        <v>56</v>
      </c>
      <c r="I43" s="5">
        <v>5</v>
      </c>
      <c r="J43">
        <f t="shared" si="2"/>
        <v>5</v>
      </c>
    </row>
    <row r="44" spans="2:10" ht="14.25" customHeight="1" x14ac:dyDescent="0.25">
      <c r="B44" s="20" t="s">
        <v>57</v>
      </c>
      <c r="C44" s="5">
        <v>6</v>
      </c>
      <c r="H44" s="16" t="s">
        <v>58</v>
      </c>
      <c r="I44" s="5">
        <v>5</v>
      </c>
      <c r="J44">
        <f t="shared" si="2"/>
        <v>5</v>
      </c>
    </row>
    <row r="45" spans="2:10" ht="14.25" customHeight="1" x14ac:dyDescent="0.25">
      <c r="B45" s="20" t="s">
        <v>59</v>
      </c>
      <c r="C45" s="5">
        <v>6</v>
      </c>
      <c r="H45" s="16" t="s">
        <v>60</v>
      </c>
      <c r="I45" s="5">
        <v>6</v>
      </c>
      <c r="J45">
        <f t="shared" si="2"/>
        <v>6</v>
      </c>
    </row>
    <row r="46" spans="2:10" ht="14.25" customHeight="1" x14ac:dyDescent="0.25">
      <c r="B46" s="20" t="s">
        <v>61</v>
      </c>
      <c r="C46" s="5">
        <v>6</v>
      </c>
      <c r="H46" s="16" t="s">
        <v>62</v>
      </c>
      <c r="I46" s="5">
        <v>5</v>
      </c>
      <c r="J46">
        <f t="shared" si="2"/>
        <v>5</v>
      </c>
    </row>
    <row r="47" spans="2:10" ht="14.25" customHeight="1" x14ac:dyDescent="0.25">
      <c r="B47" s="21" t="s">
        <v>14</v>
      </c>
      <c r="C47" s="11">
        <f xml:space="preserve"> AVERAGE(C42:C44,C46)</f>
        <v>6</v>
      </c>
      <c r="H47" s="22" t="s">
        <v>63</v>
      </c>
      <c r="I47" s="11">
        <f>AVERAGE(I29,I30,I32,I35,I37,I38,I39,I41,I43)</f>
        <v>6</v>
      </c>
      <c r="J47" s="23">
        <f>AVERAGE(J29,J30,J32,J35,J37,J38,J39,J41,J43)</f>
        <v>6</v>
      </c>
    </row>
    <row r="48" spans="2:10" ht="14.25" customHeight="1" x14ac:dyDescent="0.25">
      <c r="H48" s="24" t="s">
        <v>64</v>
      </c>
      <c r="I48">
        <f>AVERAGE(I31,I33,I34,I36,I40,I42,I44,I45,I46)</f>
        <v>5.333333333333333</v>
      </c>
      <c r="J48" s="25">
        <f>AVERAGE(J31,J33,J34,J36,J40,J42,J44,J45,J46)</f>
        <v>5.25</v>
      </c>
    </row>
    <row r="49" spans="2:9" ht="14.25" customHeight="1" x14ac:dyDescent="0.25">
      <c r="H49" s="24" t="s">
        <v>65</v>
      </c>
      <c r="I49">
        <f>I48-I47</f>
        <v>-0.66666666666666696</v>
      </c>
    </row>
    <row r="51" spans="2:9" x14ac:dyDescent="0.25">
      <c r="B51" s="26" t="s">
        <v>66</v>
      </c>
      <c r="C51" t="s">
        <v>67</v>
      </c>
    </row>
    <row r="52" spans="2:9" ht="24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0</v>
      </c>
    </row>
  </sheetData>
  <conditionalFormatting sqref="I49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L31" sqref="L2:L31"/>
    </sheetView>
  </sheetViews>
  <sheetFormatPr defaultRowHeight="15" x14ac:dyDescent="0.25"/>
  <cols>
    <col min="2" max="2" width="10.85546875" customWidth="1"/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5</v>
      </c>
      <c r="L2" t="str">
        <f>CONCATENATE(C2,D2,E2,F2)</f>
        <v>3235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2</v>
      </c>
      <c r="H3" s="7" t="s">
        <v>6</v>
      </c>
      <c r="I3" s="5">
        <v>2</v>
      </c>
      <c r="L3" t="str">
        <f t="shared" ref="L3:L31" si="0">CONCATENATE(C3,D3,E3,F3)</f>
        <v>1222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2</v>
      </c>
      <c r="H4" s="8" t="s">
        <v>7</v>
      </c>
      <c r="I4" s="5">
        <v>7</v>
      </c>
      <c r="L4" t="str">
        <f t="shared" si="0"/>
        <v>1232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4</v>
      </c>
      <c r="H5" s="8" t="s">
        <v>8</v>
      </c>
      <c r="I5" s="5">
        <v>3</v>
      </c>
      <c r="L5" t="str">
        <f t="shared" si="0"/>
        <v>2224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5</v>
      </c>
      <c r="H6" s="8" t="s">
        <v>9</v>
      </c>
      <c r="I6" s="5">
        <v>6</v>
      </c>
      <c r="L6" t="str">
        <f t="shared" si="0"/>
        <v>2235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4</v>
      </c>
      <c r="H7" s="8" t="s">
        <v>10</v>
      </c>
      <c r="I7" s="5">
        <v>6</v>
      </c>
      <c r="L7" t="str">
        <f t="shared" si="0"/>
        <v>2214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5</v>
      </c>
      <c r="H8" s="8" t="s">
        <v>11</v>
      </c>
      <c r="I8" s="5">
        <v>3</v>
      </c>
      <c r="L8" t="str">
        <f t="shared" si="0"/>
        <v>3315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2</v>
      </c>
      <c r="H9" s="9" t="s">
        <v>12</v>
      </c>
      <c r="I9" s="5">
        <v>4</v>
      </c>
      <c r="L9" t="str">
        <f t="shared" si="0"/>
        <v>3132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1</v>
      </c>
      <c r="H10" s="7" t="s">
        <v>13</v>
      </c>
      <c r="I10" s="5">
        <v>1</v>
      </c>
      <c r="L10" t="str">
        <f t="shared" si="0"/>
        <v>1211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6</v>
      </c>
      <c r="H11" s="10" t="s">
        <v>14</v>
      </c>
      <c r="I11" s="11">
        <f>AVERAGE(I3:I10)</f>
        <v>4</v>
      </c>
      <c r="L11" t="str">
        <f t="shared" si="0"/>
        <v>3226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2</v>
      </c>
      <c r="L12" t="str">
        <f t="shared" si="0"/>
        <v>3112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 t="s">
        <v>84</v>
      </c>
      <c r="H13" s="7" t="s">
        <v>15</v>
      </c>
      <c r="I13" s="5">
        <v>2</v>
      </c>
      <c r="L13" t="str">
        <f t="shared" si="0"/>
        <v>312.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1</v>
      </c>
      <c r="H14" s="8" t="s">
        <v>16</v>
      </c>
      <c r="I14" s="5">
        <v>3</v>
      </c>
      <c r="L14" t="str">
        <f t="shared" si="0"/>
        <v>1131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2</v>
      </c>
      <c r="H15" s="8" t="s">
        <v>17</v>
      </c>
      <c r="I15" s="5">
        <v>3</v>
      </c>
      <c r="J15">
        <f>I15</f>
        <v>3</v>
      </c>
      <c r="L15" t="str">
        <f t="shared" si="0"/>
        <v>1222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3</v>
      </c>
      <c r="H16" s="8" t="s">
        <v>18</v>
      </c>
      <c r="I16" s="5">
        <v>4</v>
      </c>
      <c r="L16" t="str">
        <f t="shared" si="0"/>
        <v>2123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2</v>
      </c>
      <c r="H17" s="8" t="s">
        <v>19</v>
      </c>
      <c r="I17" s="5">
        <v>3</v>
      </c>
      <c r="J17">
        <f t="shared" ref="J17:J25" si="1">I17</f>
        <v>3</v>
      </c>
      <c r="L17" t="str">
        <f t="shared" si="0"/>
        <v>1332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5</v>
      </c>
      <c r="H18" s="8" t="s">
        <v>20</v>
      </c>
      <c r="I18" s="5">
        <v>5</v>
      </c>
      <c r="J18">
        <f t="shared" si="1"/>
        <v>5</v>
      </c>
      <c r="L18" t="str">
        <f t="shared" si="0"/>
        <v>2325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5</v>
      </c>
      <c r="H19" s="8" t="s">
        <v>21</v>
      </c>
      <c r="I19" s="5">
        <v>5</v>
      </c>
      <c r="J19">
        <f t="shared" si="1"/>
        <v>5</v>
      </c>
      <c r="L19" t="str">
        <f t="shared" si="0"/>
        <v>3215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5</v>
      </c>
      <c r="J20">
        <f t="shared" si="1"/>
        <v>5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6</v>
      </c>
      <c r="H21" s="8" t="s">
        <v>23</v>
      </c>
      <c r="I21" s="5">
        <v>7</v>
      </c>
      <c r="J21">
        <f t="shared" si="1"/>
        <v>7</v>
      </c>
      <c r="L21" t="str">
        <f t="shared" si="0"/>
        <v>3316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5</v>
      </c>
      <c r="H22" s="8" t="s">
        <v>24</v>
      </c>
      <c r="I22" s="5">
        <v>4</v>
      </c>
      <c r="J22">
        <f t="shared" si="1"/>
        <v>4</v>
      </c>
      <c r="L22" t="str">
        <f t="shared" si="0"/>
        <v>2315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2</v>
      </c>
      <c r="H23" s="8" t="s">
        <v>25</v>
      </c>
      <c r="I23" s="5">
        <v>6</v>
      </c>
      <c r="J23">
        <f t="shared" si="1"/>
        <v>6</v>
      </c>
      <c r="L23" t="str">
        <f t="shared" si="0"/>
        <v>1332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5</v>
      </c>
      <c r="H24" s="8" t="s">
        <v>26</v>
      </c>
      <c r="I24" s="5">
        <v>6</v>
      </c>
      <c r="J24">
        <f t="shared" si="1"/>
        <v>6</v>
      </c>
      <c r="L24" t="str">
        <f t="shared" si="0"/>
        <v>2335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5</v>
      </c>
      <c r="H25" s="8" t="s">
        <v>27</v>
      </c>
      <c r="I25" s="5">
        <v>4</v>
      </c>
      <c r="J25">
        <f t="shared" si="1"/>
        <v>4</v>
      </c>
      <c r="L25" t="str">
        <f t="shared" si="0"/>
        <v>3215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3.875</v>
      </c>
      <c r="J26" s="11">
        <f>AVERAGE(J13,J15,J16,J17,J19,J22,J24,J25)</f>
        <v>4.166666666666667</v>
      </c>
      <c r="K26">
        <f>AVERAGE(J14,J18,J20,J21,J23)</f>
        <v>5.75</v>
      </c>
      <c r="L26" t="str">
        <f t="shared" si="0"/>
        <v>3337</v>
      </c>
    </row>
    <row r="27" spans="2:12" ht="14.25" customHeight="1" x14ac:dyDescent="0.25">
      <c r="B27" s="1">
        <v>26</v>
      </c>
      <c r="C27" s="4">
        <v>1</v>
      </c>
      <c r="D27" s="4">
        <v>1</v>
      </c>
      <c r="E27" s="4">
        <v>2</v>
      </c>
      <c r="F27" s="5">
        <v>1</v>
      </c>
      <c r="L27" t="str">
        <f t="shared" si="0"/>
        <v>1121</v>
      </c>
    </row>
    <row r="28" spans="2:12" ht="14.25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3</v>
      </c>
      <c r="H28" s="15" t="s">
        <v>28</v>
      </c>
      <c r="I28" s="5"/>
      <c r="L28" t="str">
        <f t="shared" si="0"/>
        <v>1313</v>
      </c>
    </row>
    <row r="29" spans="2:12" ht="14.25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2</v>
      </c>
      <c r="H29" s="16" t="s">
        <v>29</v>
      </c>
      <c r="I29" s="5">
        <v>5</v>
      </c>
      <c r="J29">
        <f>I29</f>
        <v>5</v>
      </c>
      <c r="L29" t="str">
        <f t="shared" si="0"/>
        <v>2132</v>
      </c>
    </row>
    <row r="30" spans="2:12" ht="14.25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3</v>
      </c>
      <c r="H30" s="16" t="s">
        <v>30</v>
      </c>
      <c r="I30" s="5">
        <v>5</v>
      </c>
      <c r="J30">
        <f t="shared" ref="J30:J46" si="2">I30</f>
        <v>5</v>
      </c>
      <c r="L30" t="str">
        <f t="shared" si="0"/>
        <v>1323</v>
      </c>
    </row>
    <row r="31" spans="2:12" ht="14.25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5</v>
      </c>
      <c r="H31" s="16" t="s">
        <v>31</v>
      </c>
      <c r="I31" s="5">
        <v>6</v>
      </c>
      <c r="L31" t="str">
        <f t="shared" si="0"/>
        <v>2315</v>
      </c>
    </row>
    <row r="32" spans="2:12" ht="14.25" customHeight="1" x14ac:dyDescent="0.25">
      <c r="H32" s="16" t="s">
        <v>32</v>
      </c>
      <c r="I32" s="5">
        <v>4</v>
      </c>
      <c r="J32">
        <f t="shared" si="2"/>
        <v>4</v>
      </c>
    </row>
    <row r="33" spans="2:10" ht="14.25" customHeight="1" x14ac:dyDescent="0.25">
      <c r="H33" s="16" t="s">
        <v>33</v>
      </c>
      <c r="I33" s="5">
        <v>6</v>
      </c>
      <c r="J33">
        <f t="shared" si="2"/>
        <v>6</v>
      </c>
    </row>
    <row r="34" spans="2:10" ht="14.25" customHeight="1" x14ac:dyDescent="0.25">
      <c r="B34" s="17" t="s">
        <v>34</v>
      </c>
      <c r="C34" s="5" t="s">
        <v>35</v>
      </c>
      <c r="H34" s="16" t="s">
        <v>36</v>
      </c>
      <c r="I34" s="5">
        <v>6</v>
      </c>
      <c r="J34">
        <f t="shared" si="2"/>
        <v>6</v>
      </c>
    </row>
    <row r="35" spans="2:10" ht="14.25" customHeight="1" x14ac:dyDescent="0.25">
      <c r="B35" s="17" t="s">
        <v>37</v>
      </c>
      <c r="C35" s="5" t="s">
        <v>38</v>
      </c>
      <c r="H35" s="16" t="s">
        <v>39</v>
      </c>
      <c r="I35" s="5">
        <v>5</v>
      </c>
      <c r="J35">
        <f t="shared" si="2"/>
        <v>5</v>
      </c>
    </row>
    <row r="36" spans="2:10" ht="14.25" customHeight="1" x14ac:dyDescent="0.25">
      <c r="B36" s="17" t="s">
        <v>40</v>
      </c>
      <c r="C36" s="5" t="s">
        <v>180</v>
      </c>
      <c r="H36" s="16" t="s">
        <v>42</v>
      </c>
      <c r="I36" s="5">
        <v>6</v>
      </c>
      <c r="J36">
        <f t="shared" si="2"/>
        <v>6</v>
      </c>
    </row>
    <row r="37" spans="2:10" ht="14.25" customHeight="1" x14ac:dyDescent="0.25">
      <c r="B37" s="17" t="s">
        <v>43</v>
      </c>
      <c r="C37" s="5" t="s">
        <v>180</v>
      </c>
      <c r="H37" s="16" t="s">
        <v>44</v>
      </c>
      <c r="I37" s="5">
        <v>2</v>
      </c>
      <c r="J37">
        <f t="shared" si="2"/>
        <v>2</v>
      </c>
    </row>
    <row r="38" spans="2:10" ht="14.25" customHeight="1" x14ac:dyDescent="0.25">
      <c r="B38" s="17" t="s">
        <v>45</v>
      </c>
      <c r="C38" s="18" t="s">
        <v>80</v>
      </c>
      <c r="H38" s="16" t="s">
        <v>47</v>
      </c>
      <c r="I38" s="5">
        <v>5</v>
      </c>
      <c r="J38">
        <f t="shared" si="2"/>
        <v>5</v>
      </c>
    </row>
    <row r="39" spans="2:10" ht="14.25" customHeight="1" x14ac:dyDescent="0.25">
      <c r="B39" s="17" t="s">
        <v>48</v>
      </c>
      <c r="C39" s="5" t="s">
        <v>76</v>
      </c>
      <c r="H39" s="16" t="s">
        <v>49</v>
      </c>
      <c r="I39" s="5">
        <v>2</v>
      </c>
      <c r="J39">
        <f t="shared" si="2"/>
        <v>2</v>
      </c>
    </row>
    <row r="40" spans="2:10" ht="14.25" customHeight="1" x14ac:dyDescent="0.25">
      <c r="B40" s="17" t="s">
        <v>50</v>
      </c>
      <c r="C40" s="19" t="s">
        <v>86</v>
      </c>
      <c r="H40" s="16" t="s">
        <v>51</v>
      </c>
      <c r="I40" s="5">
        <v>7</v>
      </c>
      <c r="J40">
        <f t="shared" si="2"/>
        <v>7</v>
      </c>
    </row>
    <row r="41" spans="2:10" ht="14.25" customHeight="1" x14ac:dyDescent="0.25">
      <c r="H41" s="16" t="s">
        <v>52</v>
      </c>
      <c r="I41" s="5">
        <v>3</v>
      </c>
      <c r="J41">
        <f t="shared" si="2"/>
        <v>3</v>
      </c>
    </row>
    <row r="42" spans="2:10" ht="14.25" customHeight="1" x14ac:dyDescent="0.25">
      <c r="B42" s="20" t="s">
        <v>53</v>
      </c>
      <c r="C42" s="5">
        <v>5</v>
      </c>
      <c r="H42" s="16" t="s">
        <v>54</v>
      </c>
      <c r="I42" s="5">
        <v>5</v>
      </c>
      <c r="J42">
        <f t="shared" si="2"/>
        <v>5</v>
      </c>
    </row>
    <row r="43" spans="2:10" ht="14.25" customHeight="1" x14ac:dyDescent="0.25">
      <c r="B43" s="20" t="s">
        <v>55</v>
      </c>
      <c r="C43" s="5">
        <v>4</v>
      </c>
      <c r="H43" s="16" t="s">
        <v>56</v>
      </c>
      <c r="I43" s="5">
        <v>5</v>
      </c>
      <c r="J43">
        <f t="shared" si="2"/>
        <v>5</v>
      </c>
    </row>
    <row r="44" spans="2:10" ht="14.25" customHeight="1" x14ac:dyDescent="0.25">
      <c r="B44" s="20" t="s">
        <v>57</v>
      </c>
      <c r="C44" s="5">
        <v>4</v>
      </c>
      <c r="H44" s="16" t="s">
        <v>58</v>
      </c>
      <c r="I44" s="5">
        <v>6</v>
      </c>
      <c r="J44">
        <f t="shared" si="2"/>
        <v>6</v>
      </c>
    </row>
    <row r="45" spans="2:10" ht="14.25" customHeight="1" x14ac:dyDescent="0.25">
      <c r="B45" s="20" t="s">
        <v>59</v>
      </c>
      <c r="C45" s="5">
        <v>3</v>
      </c>
      <c r="H45" s="16" t="s">
        <v>60</v>
      </c>
      <c r="I45" s="5">
        <v>6</v>
      </c>
      <c r="J45">
        <f t="shared" si="2"/>
        <v>6</v>
      </c>
    </row>
    <row r="46" spans="2:10" ht="14.25" customHeight="1" x14ac:dyDescent="0.25">
      <c r="B46" s="20" t="s">
        <v>61</v>
      </c>
      <c r="C46" s="5">
        <v>6</v>
      </c>
      <c r="H46" s="16" t="s">
        <v>62</v>
      </c>
      <c r="I46" s="5">
        <v>6</v>
      </c>
      <c r="J46">
        <f t="shared" si="2"/>
        <v>6</v>
      </c>
    </row>
    <row r="47" spans="2:10" ht="14.25" customHeight="1" x14ac:dyDescent="0.25">
      <c r="B47" s="21" t="s">
        <v>14</v>
      </c>
      <c r="C47" s="11">
        <f xml:space="preserve"> AVERAGE(C42:C44,C46)</f>
        <v>4.75</v>
      </c>
      <c r="H47" s="22" t="s">
        <v>63</v>
      </c>
      <c r="I47" s="11">
        <f>AVERAGE(I29,I30,I32,I35,I37,I38,I39,I41,I43)</f>
        <v>4</v>
      </c>
      <c r="J47" s="23">
        <f>AVERAGE(J29,J30,J32,J35,J37,J38,J39,J41,J43)</f>
        <v>4</v>
      </c>
    </row>
    <row r="48" spans="2:10" ht="14.25" customHeight="1" x14ac:dyDescent="0.25">
      <c r="H48" s="24" t="s">
        <v>64</v>
      </c>
      <c r="I48">
        <f>AVERAGE(I31,I33,I34,I36,I40,I42,I44,I45,I46)</f>
        <v>6</v>
      </c>
      <c r="J48" s="25">
        <f>AVERAGE(J31,J33,J34,J36,J40,J42,J44,J45,J46)</f>
        <v>6</v>
      </c>
    </row>
    <row r="49" spans="2:9" ht="14.25" customHeight="1" x14ac:dyDescent="0.25">
      <c r="H49" s="24" t="s">
        <v>65</v>
      </c>
      <c r="I49">
        <f>I48-I47</f>
        <v>2</v>
      </c>
    </row>
    <row r="51" spans="2:9" x14ac:dyDescent="0.25">
      <c r="B51" s="26" t="s">
        <v>66</v>
      </c>
      <c r="C51" t="s">
        <v>67</v>
      </c>
    </row>
    <row r="52" spans="2:9" ht="24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1</v>
      </c>
    </row>
    <row r="56" spans="2:9" x14ac:dyDescent="0.25">
      <c r="B56" s="28" t="s">
        <v>72</v>
      </c>
      <c r="C56" s="29">
        <v>1</v>
      </c>
    </row>
    <row r="57" spans="2:9" x14ac:dyDescent="0.25">
      <c r="B57" s="30" t="s">
        <v>73</v>
      </c>
      <c r="C57" s="31">
        <f xml:space="preserve"> SUM(C52:C54,C56)</f>
        <v>1</v>
      </c>
    </row>
  </sheetData>
  <conditionalFormatting sqref="I49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" workbookViewId="0">
      <selection activeCell="L31" sqref="L2:L31"/>
    </sheetView>
  </sheetViews>
  <sheetFormatPr defaultRowHeight="15" x14ac:dyDescent="0.25"/>
  <cols>
    <col min="2" max="2" width="10.85546875" customWidth="1"/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6</v>
      </c>
      <c r="L2" t="str">
        <f>CONCATENATE(C2,D2,E2,F2)</f>
        <v>3236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2</v>
      </c>
      <c r="H3" s="7" t="s">
        <v>6</v>
      </c>
      <c r="I3" s="5">
        <v>7</v>
      </c>
      <c r="L3" t="str">
        <f t="shared" ref="L3:L31" si="0">CONCATENATE(C3,D3,E3,F3)</f>
        <v>1222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2</v>
      </c>
      <c r="H4" s="8" t="s">
        <v>7</v>
      </c>
      <c r="I4" s="5">
        <v>7</v>
      </c>
      <c r="L4" t="str">
        <f t="shared" si="0"/>
        <v>1232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3</v>
      </c>
      <c r="H5" s="8" t="s">
        <v>8</v>
      </c>
      <c r="I5" s="5">
        <v>7</v>
      </c>
      <c r="L5" t="str">
        <f t="shared" si="0"/>
        <v>2223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4</v>
      </c>
      <c r="H6" s="8" t="s">
        <v>9</v>
      </c>
      <c r="I6" s="5">
        <v>7</v>
      </c>
      <c r="L6" t="str">
        <f t="shared" si="0"/>
        <v>2234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2</v>
      </c>
      <c r="H7" s="8" t="s">
        <v>10</v>
      </c>
      <c r="I7" s="5">
        <v>4</v>
      </c>
      <c r="L7" t="str">
        <f t="shared" si="0"/>
        <v>2212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7</v>
      </c>
      <c r="H8" s="8" t="s">
        <v>11</v>
      </c>
      <c r="I8" s="5">
        <v>6</v>
      </c>
      <c r="L8" t="str">
        <f t="shared" si="0"/>
        <v>3317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5</v>
      </c>
      <c r="H9" s="9" t="s">
        <v>12</v>
      </c>
      <c r="I9" s="5">
        <v>6</v>
      </c>
      <c r="L9" t="str">
        <f t="shared" si="0"/>
        <v>3135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3</v>
      </c>
      <c r="H10" s="7" t="s">
        <v>13</v>
      </c>
      <c r="I10" s="5">
        <v>1</v>
      </c>
      <c r="L10" t="str">
        <f t="shared" si="0"/>
        <v>1213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7</v>
      </c>
      <c r="H11" s="10" t="s">
        <v>14</v>
      </c>
      <c r="I11" s="11">
        <f>AVERAGE(I3:I10)</f>
        <v>5.625</v>
      </c>
      <c r="L11" t="str">
        <f t="shared" si="0"/>
        <v>3227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5</v>
      </c>
      <c r="L12" t="str">
        <f t="shared" si="0"/>
        <v>3115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4</v>
      </c>
      <c r="H13" s="7" t="s">
        <v>15</v>
      </c>
      <c r="I13" s="5">
        <v>5</v>
      </c>
      <c r="L13" t="str">
        <f t="shared" si="0"/>
        <v>3124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5</v>
      </c>
      <c r="H14" s="8" t="s">
        <v>16</v>
      </c>
      <c r="I14" s="5">
        <v>6</v>
      </c>
      <c r="L14" t="str">
        <f t="shared" si="0"/>
        <v>1135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6</v>
      </c>
      <c r="H15" s="8" t="s">
        <v>17</v>
      </c>
      <c r="I15" s="5">
        <v>4</v>
      </c>
      <c r="J15">
        <f>I15</f>
        <v>4</v>
      </c>
      <c r="L15" t="str">
        <f t="shared" si="0"/>
        <v>1226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5</v>
      </c>
      <c r="H16" s="8" t="s">
        <v>18</v>
      </c>
      <c r="I16" s="5">
        <v>4</v>
      </c>
      <c r="L16" t="str">
        <f t="shared" si="0"/>
        <v>2125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6</v>
      </c>
      <c r="H17" s="8" t="s">
        <v>19</v>
      </c>
      <c r="I17" s="5">
        <v>4</v>
      </c>
      <c r="J17">
        <f t="shared" ref="J17:J25" si="1">I17</f>
        <v>4</v>
      </c>
      <c r="L17" t="str">
        <f t="shared" si="0"/>
        <v>1336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5</v>
      </c>
      <c r="H18" s="8" t="s">
        <v>20</v>
      </c>
      <c r="I18" s="5">
        <v>6</v>
      </c>
      <c r="J18">
        <f t="shared" si="1"/>
        <v>6</v>
      </c>
      <c r="L18" t="str">
        <f t="shared" si="0"/>
        <v>2325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4</v>
      </c>
      <c r="H19" s="8" t="s">
        <v>21</v>
      </c>
      <c r="I19" s="5">
        <v>6</v>
      </c>
      <c r="J19">
        <f t="shared" si="1"/>
        <v>6</v>
      </c>
      <c r="L19" t="str">
        <f t="shared" si="0"/>
        <v>3214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5</v>
      </c>
      <c r="H20" s="8" t="s">
        <v>22</v>
      </c>
      <c r="I20" s="5">
        <v>5</v>
      </c>
      <c r="J20">
        <f t="shared" si="1"/>
        <v>5</v>
      </c>
      <c r="L20" t="str">
        <f t="shared" si="0"/>
        <v>1115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5</v>
      </c>
      <c r="H21" s="8" t="s">
        <v>23</v>
      </c>
      <c r="I21" s="5">
        <v>6</v>
      </c>
      <c r="J21">
        <f t="shared" si="1"/>
        <v>6</v>
      </c>
      <c r="L21" t="str">
        <f t="shared" si="0"/>
        <v>3315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5</v>
      </c>
      <c r="H22" s="8" t="s">
        <v>24</v>
      </c>
      <c r="I22" s="5">
        <v>6</v>
      </c>
      <c r="J22">
        <f t="shared" si="1"/>
        <v>6</v>
      </c>
      <c r="L22" t="str">
        <f t="shared" si="0"/>
        <v>2315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6</v>
      </c>
      <c r="H23" s="8" t="s">
        <v>25</v>
      </c>
      <c r="I23" s="5">
        <v>6</v>
      </c>
      <c r="J23">
        <f t="shared" si="1"/>
        <v>6</v>
      </c>
      <c r="L23" t="str">
        <f t="shared" si="0"/>
        <v>1336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6</v>
      </c>
      <c r="J24">
        <f t="shared" si="1"/>
        <v>6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6</v>
      </c>
      <c r="H25" s="8" t="s">
        <v>27</v>
      </c>
      <c r="I25" s="5">
        <v>6</v>
      </c>
      <c r="J25">
        <f t="shared" si="1"/>
        <v>6</v>
      </c>
      <c r="L25" t="str">
        <f t="shared" si="0"/>
        <v>3216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6</v>
      </c>
      <c r="H26" s="14" t="s">
        <v>14</v>
      </c>
      <c r="I26" s="11">
        <f>AVERAGE(I13,I15,I16,I17,I19,I22,I24,I25)</f>
        <v>5.125</v>
      </c>
      <c r="J26" s="11">
        <f>AVERAGE(J13,J15,J16,J17,J19,J22,J24,J25)</f>
        <v>5.333333333333333</v>
      </c>
      <c r="K26">
        <f>AVERAGE(J14,J18,J20,J21,J23)</f>
        <v>5.75</v>
      </c>
      <c r="L26" t="str">
        <f t="shared" si="0"/>
        <v>3336</v>
      </c>
    </row>
    <row r="27" spans="2:12" ht="14.25" customHeight="1" x14ac:dyDescent="0.25">
      <c r="B27" s="1">
        <v>26</v>
      </c>
      <c r="C27" s="4">
        <v>1</v>
      </c>
      <c r="D27" s="4">
        <v>1</v>
      </c>
      <c r="E27" s="4">
        <v>2</v>
      </c>
      <c r="F27" s="5">
        <v>6</v>
      </c>
      <c r="L27" t="str">
        <f t="shared" si="0"/>
        <v>1126</v>
      </c>
    </row>
    <row r="28" spans="2:12" ht="14.25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6</v>
      </c>
      <c r="H28" s="15" t="s">
        <v>28</v>
      </c>
      <c r="I28" s="5"/>
      <c r="L28" t="str">
        <f t="shared" si="0"/>
        <v>1316</v>
      </c>
    </row>
    <row r="29" spans="2:12" ht="14.25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5</v>
      </c>
      <c r="H29" s="16" t="s">
        <v>29</v>
      </c>
      <c r="I29" s="5">
        <v>2</v>
      </c>
      <c r="J29">
        <f>I29</f>
        <v>2</v>
      </c>
      <c r="L29" t="str">
        <f t="shared" si="0"/>
        <v>2135</v>
      </c>
    </row>
    <row r="30" spans="2:12" ht="14.25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5</v>
      </c>
      <c r="H30" s="16" t="s">
        <v>30</v>
      </c>
      <c r="I30" s="5">
        <v>5</v>
      </c>
      <c r="J30">
        <f t="shared" ref="J30:J46" si="2">I30</f>
        <v>5</v>
      </c>
      <c r="L30" t="str">
        <f t="shared" si="0"/>
        <v>1325</v>
      </c>
    </row>
    <row r="31" spans="2:12" ht="14.25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5</v>
      </c>
      <c r="H31" s="16" t="s">
        <v>31</v>
      </c>
      <c r="I31" s="5">
        <v>5</v>
      </c>
      <c r="L31" t="str">
        <f t="shared" si="0"/>
        <v>2315</v>
      </c>
    </row>
    <row r="32" spans="2:12" ht="14.25" customHeight="1" x14ac:dyDescent="0.25">
      <c r="H32" s="16" t="s">
        <v>32</v>
      </c>
      <c r="I32" s="5">
        <v>3</v>
      </c>
      <c r="J32">
        <f t="shared" si="2"/>
        <v>3</v>
      </c>
    </row>
    <row r="33" spans="2:10" ht="14.25" customHeight="1" x14ac:dyDescent="0.25">
      <c r="H33" s="16" t="s">
        <v>33</v>
      </c>
      <c r="I33" s="5">
        <v>5</v>
      </c>
      <c r="J33">
        <f t="shared" si="2"/>
        <v>5</v>
      </c>
    </row>
    <row r="34" spans="2:10" ht="14.25" customHeight="1" x14ac:dyDescent="0.25">
      <c r="B34" s="17" t="s">
        <v>34</v>
      </c>
      <c r="C34" s="5" t="s">
        <v>35</v>
      </c>
      <c r="H34" s="16" t="s">
        <v>36</v>
      </c>
      <c r="I34" s="5">
        <v>6</v>
      </c>
      <c r="J34">
        <f t="shared" si="2"/>
        <v>6</v>
      </c>
    </row>
    <row r="35" spans="2:10" ht="14.25" customHeight="1" x14ac:dyDescent="0.25">
      <c r="B35" s="17" t="s">
        <v>37</v>
      </c>
      <c r="C35" s="5" t="s">
        <v>38</v>
      </c>
      <c r="H35" s="16" t="s">
        <v>39</v>
      </c>
      <c r="I35" s="5">
        <v>6</v>
      </c>
      <c r="J35">
        <f t="shared" si="2"/>
        <v>6</v>
      </c>
    </row>
    <row r="36" spans="2:10" ht="14.25" customHeight="1" x14ac:dyDescent="0.25">
      <c r="B36" s="17" t="s">
        <v>40</v>
      </c>
      <c r="C36" s="5" t="s">
        <v>187</v>
      </c>
      <c r="H36" s="16" t="s">
        <v>42</v>
      </c>
      <c r="I36" s="5">
        <v>5</v>
      </c>
      <c r="J36">
        <f t="shared" si="2"/>
        <v>5</v>
      </c>
    </row>
    <row r="37" spans="2:10" ht="14.25" customHeight="1" x14ac:dyDescent="0.25">
      <c r="B37" s="17" t="s">
        <v>43</v>
      </c>
      <c r="C37" s="5" t="s">
        <v>188</v>
      </c>
      <c r="H37" s="16" t="s">
        <v>44</v>
      </c>
      <c r="I37" s="5">
        <v>5</v>
      </c>
      <c r="J37">
        <f t="shared" si="2"/>
        <v>5</v>
      </c>
    </row>
    <row r="38" spans="2:10" ht="14.25" customHeight="1" x14ac:dyDescent="0.25">
      <c r="B38" s="17" t="s">
        <v>45</v>
      </c>
      <c r="C38" s="18" t="s">
        <v>46</v>
      </c>
      <c r="H38" s="16" t="s">
        <v>47</v>
      </c>
      <c r="I38" s="5">
        <v>5</v>
      </c>
      <c r="J38">
        <f t="shared" si="2"/>
        <v>5</v>
      </c>
    </row>
    <row r="39" spans="2:10" ht="14.25" customHeight="1" x14ac:dyDescent="0.25">
      <c r="B39" s="17" t="s">
        <v>48</v>
      </c>
      <c r="C39" s="5" t="s">
        <v>88</v>
      </c>
      <c r="H39" s="16" t="s">
        <v>49</v>
      </c>
      <c r="I39" s="5">
        <v>4</v>
      </c>
      <c r="J39">
        <f t="shared" si="2"/>
        <v>4</v>
      </c>
    </row>
    <row r="40" spans="2:10" ht="14.25" customHeight="1" x14ac:dyDescent="0.25">
      <c r="B40" s="17" t="s">
        <v>50</v>
      </c>
      <c r="C40" s="19" t="s">
        <v>77</v>
      </c>
      <c r="H40" s="16" t="s">
        <v>51</v>
      </c>
      <c r="I40" s="5">
        <v>4</v>
      </c>
      <c r="J40">
        <f t="shared" si="2"/>
        <v>4</v>
      </c>
    </row>
    <row r="41" spans="2:10" ht="14.25" customHeight="1" x14ac:dyDescent="0.25">
      <c r="H41" s="16" t="s">
        <v>52</v>
      </c>
      <c r="I41" s="5">
        <v>3</v>
      </c>
      <c r="J41">
        <f t="shared" si="2"/>
        <v>3</v>
      </c>
    </row>
    <row r="42" spans="2:10" ht="14.25" customHeight="1" x14ac:dyDescent="0.25">
      <c r="B42" s="20" t="s">
        <v>53</v>
      </c>
      <c r="C42" s="5">
        <v>6</v>
      </c>
      <c r="H42" s="16" t="s">
        <v>54</v>
      </c>
      <c r="I42" s="5">
        <v>5</v>
      </c>
      <c r="J42">
        <f t="shared" si="2"/>
        <v>5</v>
      </c>
    </row>
    <row r="43" spans="2:10" ht="14.25" customHeight="1" x14ac:dyDescent="0.25">
      <c r="B43" s="20" t="s">
        <v>55</v>
      </c>
      <c r="C43" s="5">
        <v>6</v>
      </c>
      <c r="H43" s="16" t="s">
        <v>56</v>
      </c>
      <c r="I43" s="5">
        <v>6</v>
      </c>
      <c r="J43">
        <f t="shared" si="2"/>
        <v>6</v>
      </c>
    </row>
    <row r="44" spans="2:10" ht="14.25" customHeight="1" x14ac:dyDescent="0.25">
      <c r="B44" s="20" t="s">
        <v>57</v>
      </c>
      <c r="C44" s="5">
        <v>6</v>
      </c>
      <c r="H44" s="16" t="s">
        <v>58</v>
      </c>
      <c r="I44" s="5">
        <v>6</v>
      </c>
      <c r="J44">
        <f t="shared" si="2"/>
        <v>6</v>
      </c>
    </row>
    <row r="45" spans="2:10" ht="14.25" customHeight="1" x14ac:dyDescent="0.25">
      <c r="B45" s="20" t="s">
        <v>59</v>
      </c>
      <c r="C45" s="5">
        <v>6</v>
      </c>
      <c r="H45" s="16" t="s">
        <v>60</v>
      </c>
      <c r="I45" s="5">
        <v>6</v>
      </c>
      <c r="J45">
        <f t="shared" si="2"/>
        <v>6</v>
      </c>
    </row>
    <row r="46" spans="2:10" ht="14.25" customHeight="1" x14ac:dyDescent="0.25">
      <c r="B46" s="20" t="s">
        <v>61</v>
      </c>
      <c r="C46" s="5">
        <v>5</v>
      </c>
      <c r="H46" s="16" t="s">
        <v>62</v>
      </c>
      <c r="I46" s="5">
        <v>7</v>
      </c>
      <c r="J46">
        <f t="shared" si="2"/>
        <v>7</v>
      </c>
    </row>
    <row r="47" spans="2:10" ht="14.25" customHeight="1" x14ac:dyDescent="0.25">
      <c r="B47" s="21" t="s">
        <v>14</v>
      </c>
      <c r="C47" s="11">
        <f xml:space="preserve"> AVERAGE(C42:C44,C46)</f>
        <v>5.75</v>
      </c>
      <c r="H47" s="22" t="s">
        <v>63</v>
      </c>
      <c r="I47" s="11">
        <f>AVERAGE(I29,I30,I32,I35,I37,I38,I39,I41,I43)</f>
        <v>4.333333333333333</v>
      </c>
      <c r="J47" s="23">
        <f>AVERAGE(J29,J30,J32,J35,J37,J38,J39,J41,J43)</f>
        <v>4.333333333333333</v>
      </c>
    </row>
    <row r="48" spans="2:10" ht="14.25" customHeight="1" x14ac:dyDescent="0.25">
      <c r="H48" s="24" t="s">
        <v>64</v>
      </c>
      <c r="I48">
        <f>AVERAGE(I31,I33,I34,I36,I40,I42,I44,I45,I46)</f>
        <v>5.4444444444444446</v>
      </c>
      <c r="J48" s="25">
        <f>AVERAGE(J31,J33,J34,J36,J40,J42,J44,J45,J46)</f>
        <v>5.5</v>
      </c>
    </row>
    <row r="49" spans="2:9" ht="14.25" customHeight="1" x14ac:dyDescent="0.25">
      <c r="H49" s="24" t="s">
        <v>65</v>
      </c>
      <c r="I49">
        <f>I48-I47</f>
        <v>1.1111111111111116</v>
      </c>
    </row>
    <row r="51" spans="2:9" x14ac:dyDescent="0.25">
      <c r="B51" s="26" t="s">
        <v>66</v>
      </c>
      <c r="C51" t="s">
        <v>67</v>
      </c>
    </row>
    <row r="52" spans="2:9" ht="24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1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0</v>
      </c>
    </row>
  </sheetData>
  <conditionalFormatting sqref="I4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7</v>
      </c>
      <c r="L2" t="str">
        <f>CONCATENATE(C2,D2,E2,F2)</f>
        <v>3237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4</v>
      </c>
      <c r="H3" s="7" t="s">
        <v>6</v>
      </c>
      <c r="I3" s="5">
        <v>4</v>
      </c>
      <c r="L3" t="str">
        <f t="shared" ref="L3:L31" si="0">CONCATENATE(C3,D3,E3,F3)</f>
        <v>1224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4</v>
      </c>
      <c r="H4" s="8" t="s">
        <v>7</v>
      </c>
      <c r="I4" s="5">
        <v>2</v>
      </c>
      <c r="L4" t="str">
        <f t="shared" si="0"/>
        <v>1234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6</v>
      </c>
      <c r="H5" s="8" t="s">
        <v>8</v>
      </c>
      <c r="I5" s="5">
        <v>4</v>
      </c>
      <c r="L5" t="str">
        <f t="shared" si="0"/>
        <v>2226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5</v>
      </c>
      <c r="H6" s="8" t="s">
        <v>9</v>
      </c>
      <c r="I6" s="5">
        <v>6</v>
      </c>
      <c r="L6" t="str">
        <f t="shared" si="0"/>
        <v>2235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4</v>
      </c>
      <c r="H7" s="8" t="s">
        <v>10</v>
      </c>
      <c r="I7" s="5">
        <v>6</v>
      </c>
      <c r="L7" t="str">
        <f t="shared" si="0"/>
        <v>2214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5</v>
      </c>
      <c r="H8" s="8" t="s">
        <v>11</v>
      </c>
      <c r="I8" s="5">
        <v>6</v>
      </c>
      <c r="L8" t="str">
        <f t="shared" si="0"/>
        <v>3315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2</v>
      </c>
      <c r="H9" s="9" t="s">
        <v>12</v>
      </c>
      <c r="I9" s="5">
        <v>5</v>
      </c>
      <c r="L9" t="str">
        <f t="shared" si="0"/>
        <v>3132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1</v>
      </c>
      <c r="H10" s="7" t="s">
        <v>13</v>
      </c>
      <c r="I10" s="5">
        <v>2</v>
      </c>
      <c r="L10" t="str">
        <f t="shared" si="0"/>
        <v>1211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6</v>
      </c>
      <c r="H11" s="10" t="s">
        <v>14</v>
      </c>
      <c r="I11" s="11">
        <f>AVERAGE(I3:I10)</f>
        <v>4.375</v>
      </c>
      <c r="L11" t="str">
        <f t="shared" si="0"/>
        <v>3226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3</v>
      </c>
      <c r="L12" t="str">
        <f t="shared" si="0"/>
        <v>3113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3</v>
      </c>
      <c r="H13" s="7" t="s">
        <v>15</v>
      </c>
      <c r="I13" s="5">
        <v>7</v>
      </c>
      <c r="L13" t="str">
        <f t="shared" si="0"/>
        <v>3123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2</v>
      </c>
      <c r="H14" s="8" t="s">
        <v>16</v>
      </c>
      <c r="I14" s="5">
        <v>6</v>
      </c>
      <c r="L14" t="str">
        <f t="shared" si="0"/>
        <v>1132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2</v>
      </c>
      <c r="H15" s="8" t="s">
        <v>17</v>
      </c>
      <c r="I15" s="5">
        <v>6</v>
      </c>
      <c r="J15">
        <f>I15</f>
        <v>6</v>
      </c>
      <c r="L15" t="str">
        <f t="shared" si="0"/>
        <v>1222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3</v>
      </c>
      <c r="H16" s="8" t="s">
        <v>18</v>
      </c>
      <c r="I16" s="5">
        <v>6</v>
      </c>
      <c r="L16" t="str">
        <f t="shared" si="0"/>
        <v>2123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2</v>
      </c>
      <c r="H17" s="8" t="s">
        <v>19</v>
      </c>
      <c r="I17" s="5">
        <v>5</v>
      </c>
      <c r="J17">
        <f t="shared" ref="J17:J25" si="1">I17</f>
        <v>5</v>
      </c>
      <c r="L17" t="str">
        <f t="shared" si="0"/>
        <v>1332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4</v>
      </c>
      <c r="H18" s="8" t="s">
        <v>20</v>
      </c>
      <c r="I18" s="5">
        <v>6</v>
      </c>
      <c r="J18">
        <f t="shared" si="1"/>
        <v>6</v>
      </c>
      <c r="L18" t="str">
        <f t="shared" si="0"/>
        <v>2324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4</v>
      </c>
      <c r="H19" s="8" t="s">
        <v>21</v>
      </c>
      <c r="I19" s="5">
        <v>5</v>
      </c>
      <c r="J19">
        <f t="shared" si="1"/>
        <v>5</v>
      </c>
      <c r="L19" t="str">
        <f t="shared" si="0"/>
        <v>3214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6</v>
      </c>
      <c r="J20">
        <f t="shared" si="1"/>
        <v>6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5</v>
      </c>
      <c r="H21" s="8" t="s">
        <v>23</v>
      </c>
      <c r="I21" s="5">
        <v>7</v>
      </c>
      <c r="J21">
        <f t="shared" si="1"/>
        <v>7</v>
      </c>
      <c r="L21" t="str">
        <f t="shared" si="0"/>
        <v>3315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4</v>
      </c>
      <c r="H22" s="8" t="s">
        <v>24</v>
      </c>
      <c r="I22" s="5">
        <v>6</v>
      </c>
      <c r="J22">
        <f t="shared" si="1"/>
        <v>6</v>
      </c>
      <c r="L22" t="str">
        <f t="shared" si="0"/>
        <v>2314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3</v>
      </c>
      <c r="H23" s="8" t="s">
        <v>25</v>
      </c>
      <c r="I23" s="5">
        <v>6</v>
      </c>
      <c r="J23">
        <f t="shared" si="1"/>
        <v>6</v>
      </c>
      <c r="L23" t="str">
        <f t="shared" si="0"/>
        <v>1333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6</v>
      </c>
      <c r="J24">
        <f t="shared" si="1"/>
        <v>6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5</v>
      </c>
      <c r="H25" s="8" t="s">
        <v>27</v>
      </c>
      <c r="I25" s="5">
        <v>6</v>
      </c>
      <c r="J25">
        <f t="shared" si="1"/>
        <v>6</v>
      </c>
      <c r="L25" t="str">
        <f t="shared" si="0"/>
        <v>3215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5.875</v>
      </c>
      <c r="J26" s="11">
        <f>AVERAGE(J13,J15,J16,J17,J19,J22,J24,J25)</f>
        <v>5.666666666666667</v>
      </c>
      <c r="K26">
        <f>AVERAGE(J14,J18,J20,J21,J23)</f>
        <v>6.25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3</v>
      </c>
      <c r="L27" t="str">
        <f t="shared" si="0"/>
        <v>1123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3</v>
      </c>
      <c r="H28" s="15" t="s">
        <v>28</v>
      </c>
      <c r="I28" s="5"/>
      <c r="L28" t="str">
        <f t="shared" si="0"/>
        <v>1313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3</v>
      </c>
      <c r="H29" s="16" t="s">
        <v>29</v>
      </c>
      <c r="I29" s="5">
        <v>5</v>
      </c>
      <c r="J29">
        <f>I29</f>
        <v>5</v>
      </c>
      <c r="L29" t="str">
        <f t="shared" si="0"/>
        <v>2133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4</v>
      </c>
      <c r="H30" s="16" t="s">
        <v>30</v>
      </c>
      <c r="I30" s="5">
        <v>6</v>
      </c>
      <c r="J30">
        <f t="shared" ref="J30:J46" si="2">I30</f>
        <v>6</v>
      </c>
      <c r="L30" t="str">
        <f t="shared" si="0"/>
        <v>1324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4</v>
      </c>
      <c r="H31" s="16" t="s">
        <v>31</v>
      </c>
      <c r="I31" s="5">
        <v>6</v>
      </c>
      <c r="L31" t="str">
        <f t="shared" si="0"/>
        <v>2314</v>
      </c>
    </row>
    <row r="32" spans="2:12" ht="24" customHeight="1" x14ac:dyDescent="0.25">
      <c r="H32" s="16" t="s">
        <v>32</v>
      </c>
      <c r="I32" s="5">
        <v>6</v>
      </c>
      <c r="J32">
        <f t="shared" si="2"/>
        <v>6</v>
      </c>
    </row>
    <row r="33" spans="2:10" x14ac:dyDescent="0.25">
      <c r="H33" s="16" t="s">
        <v>33</v>
      </c>
      <c r="I33" s="5">
        <v>7</v>
      </c>
      <c r="J33">
        <f t="shared" si="2"/>
        <v>7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7</v>
      </c>
      <c r="J34">
        <f t="shared" si="2"/>
        <v>7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5</v>
      </c>
      <c r="J35">
        <f t="shared" si="2"/>
        <v>5</v>
      </c>
    </row>
    <row r="36" spans="2:10" x14ac:dyDescent="0.25">
      <c r="B36" s="17" t="s">
        <v>40</v>
      </c>
      <c r="C36" s="5" t="s">
        <v>78</v>
      </c>
      <c r="H36" s="16" t="s">
        <v>42</v>
      </c>
      <c r="I36" s="5">
        <v>6</v>
      </c>
      <c r="J36">
        <f t="shared" si="2"/>
        <v>6</v>
      </c>
    </row>
    <row r="37" spans="2:10" x14ac:dyDescent="0.25">
      <c r="B37" s="17" t="s">
        <v>43</v>
      </c>
      <c r="C37" s="5" t="s">
        <v>79</v>
      </c>
      <c r="H37" s="16" t="s">
        <v>44</v>
      </c>
      <c r="I37" s="5">
        <v>6</v>
      </c>
      <c r="J37">
        <f t="shared" si="2"/>
        <v>6</v>
      </c>
    </row>
    <row r="38" spans="2:10" ht="24.75" x14ac:dyDescent="0.25">
      <c r="B38" s="17" t="s">
        <v>45</v>
      </c>
      <c r="C38" s="18" t="s">
        <v>80</v>
      </c>
      <c r="H38" s="16" t="s">
        <v>47</v>
      </c>
      <c r="I38" s="5">
        <v>6</v>
      </c>
      <c r="J38">
        <f t="shared" si="2"/>
        <v>6</v>
      </c>
    </row>
    <row r="39" spans="2:10" x14ac:dyDescent="0.25">
      <c r="B39" s="17" t="s">
        <v>48</v>
      </c>
      <c r="C39" s="5" t="s">
        <v>81</v>
      </c>
      <c r="H39" s="16" t="s">
        <v>49</v>
      </c>
      <c r="I39" s="5">
        <v>4</v>
      </c>
      <c r="J39">
        <f t="shared" si="2"/>
        <v>4</v>
      </c>
    </row>
    <row r="40" spans="2:10" x14ac:dyDescent="0.25">
      <c r="B40" s="17" t="s">
        <v>50</v>
      </c>
      <c r="C40" s="19" t="s">
        <v>77</v>
      </c>
      <c r="H40" s="16" t="s">
        <v>51</v>
      </c>
      <c r="I40" s="5">
        <v>5</v>
      </c>
      <c r="J40">
        <f t="shared" si="2"/>
        <v>5</v>
      </c>
    </row>
    <row r="41" spans="2:10" x14ac:dyDescent="0.25">
      <c r="H41" s="16" t="s">
        <v>52</v>
      </c>
      <c r="I41" s="5">
        <v>6</v>
      </c>
      <c r="J41">
        <f t="shared" si="2"/>
        <v>6</v>
      </c>
    </row>
    <row r="42" spans="2:10" ht="24.75" x14ac:dyDescent="0.25">
      <c r="B42" s="20" t="s">
        <v>53</v>
      </c>
      <c r="C42" s="5">
        <v>4</v>
      </c>
      <c r="H42" s="16" t="s">
        <v>54</v>
      </c>
      <c r="I42" s="5">
        <v>6</v>
      </c>
      <c r="J42">
        <f t="shared" si="2"/>
        <v>6</v>
      </c>
    </row>
    <row r="43" spans="2:10" ht="24.75" x14ac:dyDescent="0.25">
      <c r="B43" s="20" t="s">
        <v>55</v>
      </c>
      <c r="C43" s="5">
        <v>6</v>
      </c>
      <c r="H43" s="16" t="s">
        <v>56</v>
      </c>
      <c r="I43" s="5">
        <v>6</v>
      </c>
      <c r="J43">
        <f t="shared" si="2"/>
        <v>6</v>
      </c>
    </row>
    <row r="44" spans="2:10" x14ac:dyDescent="0.25">
      <c r="B44" s="20" t="s">
        <v>57</v>
      </c>
      <c r="C44" s="5">
        <v>6</v>
      </c>
      <c r="H44" s="16" t="s">
        <v>58</v>
      </c>
      <c r="I44" s="5">
        <v>6</v>
      </c>
      <c r="J44">
        <f t="shared" si="2"/>
        <v>6</v>
      </c>
    </row>
    <row r="45" spans="2:10" x14ac:dyDescent="0.25">
      <c r="B45" s="20" t="s">
        <v>59</v>
      </c>
      <c r="C45" s="5">
        <v>6</v>
      </c>
      <c r="H45" s="16" t="s">
        <v>60</v>
      </c>
      <c r="I45" s="5">
        <v>6</v>
      </c>
      <c r="J45">
        <f t="shared" si="2"/>
        <v>6</v>
      </c>
    </row>
    <row r="46" spans="2:10" x14ac:dyDescent="0.25">
      <c r="B46" s="20" t="s">
        <v>61</v>
      </c>
      <c r="C46" s="5">
        <v>6</v>
      </c>
      <c r="H46" s="16" t="s">
        <v>62</v>
      </c>
      <c r="I46" s="5">
        <v>5</v>
      </c>
      <c r="J46">
        <f t="shared" si="2"/>
        <v>5</v>
      </c>
    </row>
    <row r="47" spans="2:10" x14ac:dyDescent="0.25">
      <c r="B47" s="21" t="s">
        <v>14</v>
      </c>
      <c r="C47" s="11">
        <f xml:space="preserve"> AVERAGE(C42:C44,C46)</f>
        <v>5.5</v>
      </c>
      <c r="H47" s="22" t="s">
        <v>63</v>
      </c>
      <c r="I47" s="11">
        <f>AVERAGE(I29,I30,I32,I35,I37,I38,I39,I41,I43)</f>
        <v>5.5555555555555554</v>
      </c>
      <c r="J47" s="23">
        <f>AVERAGE(J29,J30,J32,J35,J37,J38,J39,J41,J43)</f>
        <v>5.5555555555555554</v>
      </c>
    </row>
    <row r="48" spans="2:10" x14ac:dyDescent="0.25">
      <c r="H48" s="24" t="s">
        <v>64</v>
      </c>
      <c r="I48">
        <f>AVERAGE(I31,I33,I34,I36,I40,I42,I44,I45,I46)</f>
        <v>6</v>
      </c>
      <c r="J48" s="25">
        <f>AVERAGE(J31,J33,J34,J36,J40,J42,J44,J45,J46)</f>
        <v>6</v>
      </c>
    </row>
    <row r="49" spans="2:9" x14ac:dyDescent="0.25">
      <c r="H49" s="24" t="s">
        <v>65</v>
      </c>
      <c r="I49">
        <f>I48-I47</f>
        <v>0.44444444444444464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0</v>
      </c>
    </row>
  </sheetData>
  <conditionalFormatting sqref="I49">
    <cfRule type="cellIs" dxfId="41" priority="1" operator="lessThan">
      <formula>0</formula>
    </cfRule>
    <cfRule type="cellIs" dxfId="40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6</v>
      </c>
      <c r="L2" t="str">
        <f>CONCATENATE(C2,D2,E2,F2)</f>
        <v>3236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2</v>
      </c>
      <c r="H3" s="7" t="s">
        <v>6</v>
      </c>
      <c r="I3" s="5">
        <v>4</v>
      </c>
      <c r="L3" t="str">
        <f t="shared" ref="L3:L31" si="0">CONCATENATE(C3,D3,E3,F3)</f>
        <v>1222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3</v>
      </c>
      <c r="H4" s="8" t="s">
        <v>7</v>
      </c>
      <c r="I4" s="5">
        <v>6</v>
      </c>
      <c r="L4" t="str">
        <f t="shared" si="0"/>
        <v>1233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2</v>
      </c>
      <c r="H5" s="8" t="s">
        <v>8</v>
      </c>
      <c r="I5" s="5">
        <v>3</v>
      </c>
      <c r="L5" t="str">
        <f t="shared" si="0"/>
        <v>2222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4</v>
      </c>
      <c r="H6" s="8" t="s">
        <v>9</v>
      </c>
      <c r="I6" s="5">
        <v>4</v>
      </c>
      <c r="L6" t="str">
        <f t="shared" si="0"/>
        <v>2234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2</v>
      </c>
      <c r="H7" s="8" t="s">
        <v>10</v>
      </c>
      <c r="I7" s="5">
        <v>5</v>
      </c>
      <c r="L7" t="str">
        <f t="shared" si="0"/>
        <v>2212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4</v>
      </c>
      <c r="H8" s="8" t="s">
        <v>11</v>
      </c>
      <c r="I8" s="5">
        <v>2</v>
      </c>
      <c r="L8" t="str">
        <f t="shared" si="0"/>
        <v>3314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3</v>
      </c>
      <c r="H9" s="9" t="s">
        <v>12</v>
      </c>
      <c r="I9" s="5">
        <v>6</v>
      </c>
      <c r="L9" t="str">
        <f t="shared" si="0"/>
        <v>3133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2</v>
      </c>
      <c r="H10" s="7" t="s">
        <v>13</v>
      </c>
      <c r="I10" s="5">
        <v>3</v>
      </c>
      <c r="L10" t="str">
        <f t="shared" si="0"/>
        <v>1212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4</v>
      </c>
      <c r="H11" s="10" t="s">
        <v>14</v>
      </c>
      <c r="I11" s="11">
        <f>AVERAGE(I3:I10)</f>
        <v>4.125</v>
      </c>
      <c r="L11" t="str">
        <f t="shared" si="0"/>
        <v>3224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2</v>
      </c>
      <c r="L12" t="str">
        <f t="shared" si="0"/>
        <v>3112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2</v>
      </c>
      <c r="H13" s="7" t="s">
        <v>15</v>
      </c>
      <c r="I13" s="5">
        <v>3</v>
      </c>
      <c r="L13" t="str">
        <f t="shared" si="0"/>
        <v>3122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1</v>
      </c>
      <c r="H14" s="8" t="s">
        <v>16</v>
      </c>
      <c r="I14" s="5">
        <v>5</v>
      </c>
      <c r="L14" t="str">
        <f t="shared" si="0"/>
        <v>1131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2</v>
      </c>
      <c r="H15" s="8" t="s">
        <v>17</v>
      </c>
      <c r="I15" s="5">
        <v>5</v>
      </c>
      <c r="J15">
        <f>I15</f>
        <v>5</v>
      </c>
      <c r="L15" t="str">
        <f t="shared" si="0"/>
        <v>1222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2</v>
      </c>
      <c r="H16" s="8" t="s">
        <v>18</v>
      </c>
      <c r="I16" s="5">
        <v>5</v>
      </c>
      <c r="L16" t="str">
        <f t="shared" si="0"/>
        <v>2122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4</v>
      </c>
      <c r="H17" s="8" t="s">
        <v>19</v>
      </c>
      <c r="I17" s="5">
        <v>5</v>
      </c>
      <c r="J17">
        <f t="shared" ref="J17:J25" si="1">I17</f>
        <v>5</v>
      </c>
      <c r="L17" t="str">
        <f t="shared" si="0"/>
        <v>1334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5</v>
      </c>
      <c r="H18" s="8" t="s">
        <v>20</v>
      </c>
      <c r="I18" s="5">
        <v>5</v>
      </c>
      <c r="J18">
        <f t="shared" si="1"/>
        <v>5</v>
      </c>
      <c r="L18" t="str">
        <f t="shared" si="0"/>
        <v>2325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3</v>
      </c>
      <c r="H19" s="8" t="s">
        <v>21</v>
      </c>
      <c r="I19" s="5">
        <v>3</v>
      </c>
      <c r="J19">
        <f t="shared" si="1"/>
        <v>3</v>
      </c>
      <c r="L19" t="str">
        <f t="shared" si="0"/>
        <v>3213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5</v>
      </c>
      <c r="J20">
        <f t="shared" si="1"/>
        <v>5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3</v>
      </c>
      <c r="H21" s="8" t="s">
        <v>23</v>
      </c>
      <c r="I21" s="5">
        <v>6</v>
      </c>
      <c r="J21">
        <f t="shared" si="1"/>
        <v>6</v>
      </c>
      <c r="L21" t="str">
        <f t="shared" si="0"/>
        <v>3313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3</v>
      </c>
      <c r="H22" s="8" t="s">
        <v>24</v>
      </c>
      <c r="I22" s="5">
        <v>4</v>
      </c>
      <c r="J22">
        <f t="shared" si="1"/>
        <v>4</v>
      </c>
      <c r="L22" t="str">
        <f t="shared" si="0"/>
        <v>2313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4</v>
      </c>
      <c r="H23" s="8" t="s">
        <v>25</v>
      </c>
      <c r="I23" s="5">
        <v>6</v>
      </c>
      <c r="J23">
        <f t="shared" si="1"/>
        <v>6</v>
      </c>
      <c r="L23" t="str">
        <f t="shared" si="0"/>
        <v>1334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6</v>
      </c>
      <c r="J24">
        <f t="shared" si="1"/>
        <v>6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3</v>
      </c>
      <c r="H25" s="8" t="s">
        <v>27</v>
      </c>
      <c r="I25" s="5">
        <v>5</v>
      </c>
      <c r="J25">
        <f t="shared" si="1"/>
        <v>5</v>
      </c>
      <c r="L25" t="str">
        <f t="shared" si="0"/>
        <v>3213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4.5</v>
      </c>
      <c r="J26" s="11">
        <f>AVERAGE(J13,J15,J16,J17,J19,J22,J24,J25)</f>
        <v>4.666666666666667</v>
      </c>
      <c r="K26">
        <f>AVERAGE(J14,J18,J20,J21,J23)</f>
        <v>5.5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1</v>
      </c>
      <c r="L27" t="str">
        <f t="shared" si="0"/>
        <v>1121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2</v>
      </c>
      <c r="H28" s="15" t="s">
        <v>28</v>
      </c>
      <c r="I28" s="5"/>
      <c r="L28" t="str">
        <f t="shared" si="0"/>
        <v>1312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2</v>
      </c>
      <c r="H29" s="16" t="s">
        <v>29</v>
      </c>
      <c r="I29" s="5">
        <v>6</v>
      </c>
      <c r="J29">
        <f>I29</f>
        <v>6</v>
      </c>
      <c r="L29" t="str">
        <f t="shared" si="0"/>
        <v>2132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3</v>
      </c>
      <c r="H30" s="16" t="s">
        <v>30</v>
      </c>
      <c r="I30" s="5">
        <v>5</v>
      </c>
      <c r="J30">
        <f t="shared" ref="J30:J46" si="2">I30</f>
        <v>5</v>
      </c>
      <c r="L30" t="str">
        <f t="shared" si="0"/>
        <v>1323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2</v>
      </c>
      <c r="H31" s="16" t="s">
        <v>31</v>
      </c>
      <c r="I31" s="5">
        <v>6</v>
      </c>
      <c r="L31" t="str">
        <f t="shared" si="0"/>
        <v>2312</v>
      </c>
    </row>
    <row r="32" spans="2:12" ht="24" customHeight="1" x14ac:dyDescent="0.25">
      <c r="H32" s="16" t="s">
        <v>32</v>
      </c>
      <c r="I32" s="5">
        <v>3</v>
      </c>
      <c r="J32">
        <f t="shared" si="2"/>
        <v>3</v>
      </c>
    </row>
    <row r="33" spans="2:10" x14ac:dyDescent="0.25">
      <c r="H33" s="16" t="s">
        <v>33</v>
      </c>
      <c r="I33" s="5">
        <v>6</v>
      </c>
      <c r="J33">
        <f t="shared" si="2"/>
        <v>6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6</v>
      </c>
      <c r="J34">
        <f t="shared" si="2"/>
        <v>6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4</v>
      </c>
      <c r="J35">
        <f t="shared" si="2"/>
        <v>4</v>
      </c>
    </row>
    <row r="36" spans="2:10" x14ac:dyDescent="0.25">
      <c r="B36" s="17" t="s">
        <v>40</v>
      </c>
      <c r="C36" s="5" t="s">
        <v>78</v>
      </c>
      <c r="H36" s="16" t="s">
        <v>42</v>
      </c>
      <c r="I36" s="5">
        <v>6</v>
      </c>
      <c r="J36">
        <f t="shared" si="2"/>
        <v>6</v>
      </c>
    </row>
    <row r="37" spans="2:10" x14ac:dyDescent="0.25">
      <c r="B37" s="17" t="s">
        <v>43</v>
      </c>
      <c r="C37" s="5" t="s">
        <v>82</v>
      </c>
      <c r="H37" s="16" t="s">
        <v>44</v>
      </c>
      <c r="I37" s="5">
        <v>5</v>
      </c>
      <c r="J37">
        <f t="shared" si="2"/>
        <v>5</v>
      </c>
    </row>
    <row r="38" spans="2:10" ht="24.75" x14ac:dyDescent="0.25">
      <c r="B38" s="17" t="s">
        <v>45</v>
      </c>
      <c r="C38" s="18" t="s">
        <v>46</v>
      </c>
      <c r="H38" s="16" t="s">
        <v>47</v>
      </c>
      <c r="I38" s="5">
        <v>4</v>
      </c>
      <c r="J38">
        <f t="shared" si="2"/>
        <v>4</v>
      </c>
    </row>
    <row r="39" spans="2:10" x14ac:dyDescent="0.25">
      <c r="B39" s="17" t="s">
        <v>48</v>
      </c>
      <c r="C39" s="5" t="s">
        <v>83</v>
      </c>
      <c r="H39" s="16" t="s">
        <v>49</v>
      </c>
      <c r="I39" s="5">
        <v>4</v>
      </c>
      <c r="J39">
        <f t="shared" si="2"/>
        <v>4</v>
      </c>
    </row>
    <row r="40" spans="2:10" x14ac:dyDescent="0.25">
      <c r="B40" s="17" t="s">
        <v>50</v>
      </c>
      <c r="C40" s="19" t="s">
        <v>77</v>
      </c>
      <c r="H40" s="16" t="s">
        <v>51</v>
      </c>
      <c r="I40" s="5">
        <v>6</v>
      </c>
      <c r="J40">
        <f t="shared" si="2"/>
        <v>6</v>
      </c>
    </row>
    <row r="41" spans="2:10" x14ac:dyDescent="0.25">
      <c r="H41" s="16" t="s">
        <v>52</v>
      </c>
      <c r="I41" s="5">
        <v>3</v>
      </c>
      <c r="J41">
        <f t="shared" si="2"/>
        <v>3</v>
      </c>
    </row>
    <row r="42" spans="2:10" ht="24.75" x14ac:dyDescent="0.25">
      <c r="B42" s="20" t="s">
        <v>53</v>
      </c>
      <c r="C42" s="5">
        <v>7</v>
      </c>
      <c r="H42" s="16" t="s">
        <v>54</v>
      </c>
      <c r="I42" s="5">
        <v>4</v>
      </c>
      <c r="J42">
        <f t="shared" si="2"/>
        <v>4</v>
      </c>
    </row>
    <row r="43" spans="2:10" ht="24.75" x14ac:dyDescent="0.25">
      <c r="B43" s="20" t="s">
        <v>55</v>
      </c>
      <c r="C43" s="5">
        <v>5</v>
      </c>
      <c r="H43" s="16" t="s">
        <v>56</v>
      </c>
      <c r="I43" s="5">
        <v>4</v>
      </c>
      <c r="J43">
        <f t="shared" si="2"/>
        <v>4</v>
      </c>
    </row>
    <row r="44" spans="2:10" x14ac:dyDescent="0.25">
      <c r="B44" s="20" t="s">
        <v>57</v>
      </c>
      <c r="C44" s="5">
        <v>5</v>
      </c>
      <c r="H44" s="16" t="s">
        <v>58</v>
      </c>
      <c r="I44" s="5">
        <v>5</v>
      </c>
      <c r="J44">
        <f t="shared" si="2"/>
        <v>5</v>
      </c>
    </row>
    <row r="45" spans="2:10" x14ac:dyDescent="0.25">
      <c r="B45" s="20" t="s">
        <v>59</v>
      </c>
      <c r="C45" s="5">
        <v>3</v>
      </c>
      <c r="H45" s="16" t="s">
        <v>60</v>
      </c>
      <c r="I45" s="5">
        <v>6</v>
      </c>
      <c r="J45">
        <f t="shared" si="2"/>
        <v>6</v>
      </c>
    </row>
    <row r="46" spans="2:10" x14ac:dyDescent="0.25">
      <c r="B46" s="20" t="s">
        <v>61</v>
      </c>
      <c r="C46" s="5">
        <v>5</v>
      </c>
      <c r="H46" s="16" t="s">
        <v>62</v>
      </c>
      <c r="I46" s="5">
        <v>5</v>
      </c>
      <c r="J46">
        <f t="shared" si="2"/>
        <v>5</v>
      </c>
    </row>
    <row r="47" spans="2:10" x14ac:dyDescent="0.25">
      <c r="B47" s="21" t="s">
        <v>14</v>
      </c>
      <c r="C47" s="11">
        <f xml:space="preserve"> AVERAGE(C42:C44,C46)</f>
        <v>5.5</v>
      </c>
      <c r="H47" s="22" t="s">
        <v>63</v>
      </c>
      <c r="I47" s="11">
        <f>AVERAGE(I29,I30,I32,I35,I37,I38,I39,I41,I43)</f>
        <v>4.2222222222222223</v>
      </c>
      <c r="J47" s="23">
        <f>AVERAGE(J29,J30,J32,J35,J37,J38,J39,J41,J43)</f>
        <v>4.2222222222222223</v>
      </c>
    </row>
    <row r="48" spans="2:10" x14ac:dyDescent="0.25">
      <c r="H48" s="24" t="s">
        <v>64</v>
      </c>
      <c r="I48">
        <f>AVERAGE(I31,I33,I34,I36,I40,I42,I44,I45,I46)</f>
        <v>5.5555555555555554</v>
      </c>
      <c r="J48" s="25">
        <f>AVERAGE(J31,J33,J34,J36,J40,J42,J44,J45,J46)</f>
        <v>5.5</v>
      </c>
    </row>
    <row r="49" spans="2:9" x14ac:dyDescent="0.25">
      <c r="H49" s="24" t="s">
        <v>65</v>
      </c>
      <c r="I49">
        <f>I48-I47</f>
        <v>1.333333333333333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0</v>
      </c>
    </row>
  </sheetData>
  <conditionalFormatting sqref="I49">
    <cfRule type="cellIs" dxfId="39" priority="1" operator="lessThan">
      <formula>0</formula>
    </cfRule>
    <cfRule type="cellIs" dxfId="38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5</v>
      </c>
      <c r="L2" t="str">
        <f>CONCATENATE(C2,D2,E2,F2)</f>
        <v>3235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2</v>
      </c>
      <c r="H3" s="7" t="s">
        <v>6</v>
      </c>
      <c r="I3" s="5">
        <v>2</v>
      </c>
      <c r="L3" t="str">
        <f t="shared" ref="L3:L31" si="0">CONCATENATE(C3,D3,E3,F3)</f>
        <v>1222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2</v>
      </c>
      <c r="H4" s="8" t="s">
        <v>7</v>
      </c>
      <c r="I4" s="5">
        <v>5</v>
      </c>
      <c r="L4" t="str">
        <f t="shared" si="0"/>
        <v>1232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6</v>
      </c>
      <c r="H5" s="8" t="s">
        <v>8</v>
      </c>
      <c r="I5" s="5">
        <v>4</v>
      </c>
      <c r="L5" t="str">
        <f t="shared" si="0"/>
        <v>2226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6</v>
      </c>
      <c r="H6" s="8" t="s">
        <v>9</v>
      </c>
      <c r="I6" s="5">
        <v>5</v>
      </c>
      <c r="L6" t="str">
        <f t="shared" si="0"/>
        <v>2236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5</v>
      </c>
      <c r="H7" s="8" t="s">
        <v>10</v>
      </c>
      <c r="I7" s="5">
        <v>2</v>
      </c>
      <c r="L7" t="str">
        <f t="shared" si="0"/>
        <v>2215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7</v>
      </c>
      <c r="H8" s="8" t="s">
        <v>11</v>
      </c>
      <c r="I8" s="5">
        <v>2</v>
      </c>
      <c r="L8" t="str">
        <f t="shared" si="0"/>
        <v>3317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2</v>
      </c>
      <c r="H9" s="9" t="s">
        <v>12</v>
      </c>
      <c r="I9" s="5">
        <v>3</v>
      </c>
      <c r="L9" t="str">
        <f t="shared" si="0"/>
        <v>3132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2</v>
      </c>
      <c r="H10" s="7" t="s">
        <v>13</v>
      </c>
      <c r="I10" s="5">
        <v>3</v>
      </c>
      <c r="L10" t="str">
        <f t="shared" si="0"/>
        <v>1212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5</v>
      </c>
      <c r="H11" s="10" t="s">
        <v>14</v>
      </c>
      <c r="I11" s="11">
        <f>AVERAGE(I3:I10)</f>
        <v>3.25</v>
      </c>
      <c r="L11" t="str">
        <f t="shared" si="0"/>
        <v>3225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7</v>
      </c>
      <c r="L12" t="str">
        <f t="shared" si="0"/>
        <v>3117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5</v>
      </c>
      <c r="H13" s="7" t="s">
        <v>15</v>
      </c>
      <c r="I13" s="5">
        <v>1</v>
      </c>
      <c r="L13" t="str">
        <f t="shared" si="0"/>
        <v>3125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2</v>
      </c>
      <c r="H14" s="8" t="s">
        <v>16</v>
      </c>
      <c r="I14" s="5">
        <v>5</v>
      </c>
      <c r="L14" t="str">
        <f t="shared" si="0"/>
        <v>1132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1</v>
      </c>
      <c r="H15" s="8" t="s">
        <v>17</v>
      </c>
      <c r="I15" s="5">
        <v>3</v>
      </c>
      <c r="J15">
        <f>I15</f>
        <v>3</v>
      </c>
      <c r="L15" t="str">
        <f t="shared" si="0"/>
        <v>1221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2</v>
      </c>
      <c r="H16" s="8" t="s">
        <v>18</v>
      </c>
      <c r="I16" s="5">
        <v>6</v>
      </c>
      <c r="L16" t="str">
        <f t="shared" si="0"/>
        <v>2122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1</v>
      </c>
      <c r="H17" s="8" t="s">
        <v>19</v>
      </c>
      <c r="I17" s="5">
        <v>1</v>
      </c>
      <c r="J17">
        <f t="shared" ref="J17:J25" si="1">I17</f>
        <v>1</v>
      </c>
      <c r="L17" t="str">
        <f t="shared" si="0"/>
        <v>1331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3</v>
      </c>
      <c r="H18" s="8" t="s">
        <v>20</v>
      </c>
      <c r="I18" s="5">
        <v>6</v>
      </c>
      <c r="J18">
        <f t="shared" si="1"/>
        <v>6</v>
      </c>
      <c r="L18" t="str">
        <f t="shared" si="0"/>
        <v>2323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5</v>
      </c>
      <c r="H19" s="8" t="s">
        <v>21</v>
      </c>
      <c r="I19" s="5">
        <v>2</v>
      </c>
      <c r="J19">
        <f t="shared" si="1"/>
        <v>2</v>
      </c>
      <c r="L19" t="str">
        <f t="shared" si="0"/>
        <v>3215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5</v>
      </c>
      <c r="J20">
        <f t="shared" si="1"/>
        <v>5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7</v>
      </c>
      <c r="H21" s="8" t="s">
        <v>23</v>
      </c>
      <c r="I21" s="5">
        <v>6</v>
      </c>
      <c r="J21">
        <f t="shared" si="1"/>
        <v>6</v>
      </c>
      <c r="L21" t="str">
        <f t="shared" si="0"/>
        <v>3317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7</v>
      </c>
      <c r="H22" s="8" t="s">
        <v>24</v>
      </c>
      <c r="I22" s="5">
        <v>4</v>
      </c>
      <c r="J22">
        <f t="shared" si="1"/>
        <v>4</v>
      </c>
      <c r="L22" t="str">
        <f t="shared" si="0"/>
        <v>2317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1</v>
      </c>
      <c r="H23" s="8" t="s">
        <v>25</v>
      </c>
      <c r="I23" s="5">
        <v>6</v>
      </c>
      <c r="J23">
        <f t="shared" si="1"/>
        <v>6</v>
      </c>
      <c r="L23" t="str">
        <f t="shared" si="0"/>
        <v>1331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3</v>
      </c>
      <c r="H24" s="8" t="s">
        <v>26</v>
      </c>
      <c r="I24" s="5">
        <v>6</v>
      </c>
      <c r="J24">
        <f t="shared" si="1"/>
        <v>6</v>
      </c>
      <c r="L24" t="str">
        <f t="shared" si="0"/>
        <v>2333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7</v>
      </c>
      <c r="H25" s="8" t="s">
        <v>27</v>
      </c>
      <c r="I25" s="5">
        <v>5</v>
      </c>
      <c r="J25">
        <f t="shared" si="1"/>
        <v>5</v>
      </c>
      <c r="L25" t="str">
        <f t="shared" si="0"/>
        <v>3217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6</v>
      </c>
      <c r="H26" s="14" t="s">
        <v>14</v>
      </c>
      <c r="I26" s="11">
        <f>AVERAGE(I13,I15,I16,I17,I19,I22,I24,I25)</f>
        <v>3.5</v>
      </c>
      <c r="J26" s="11">
        <f>AVERAGE(J13,J15,J16,J17,J19,J22,J24,J25)</f>
        <v>3.5</v>
      </c>
      <c r="K26">
        <f>AVERAGE(J14,J18,J20,J21,J23)</f>
        <v>5.75</v>
      </c>
      <c r="L26" t="str">
        <f t="shared" si="0"/>
        <v>3336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2</v>
      </c>
      <c r="L27" t="str">
        <f t="shared" si="0"/>
        <v>1122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1</v>
      </c>
      <c r="H28" s="15" t="s">
        <v>28</v>
      </c>
      <c r="I28" s="5"/>
      <c r="L28" t="str">
        <f t="shared" si="0"/>
        <v>1311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2</v>
      </c>
      <c r="H29" s="16" t="s">
        <v>29</v>
      </c>
      <c r="I29" s="5">
        <v>6</v>
      </c>
      <c r="J29">
        <f>I29</f>
        <v>6</v>
      </c>
      <c r="L29" t="str">
        <f t="shared" si="0"/>
        <v>2132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3</v>
      </c>
      <c r="H30" s="16" t="s">
        <v>30</v>
      </c>
      <c r="I30" s="5">
        <v>5</v>
      </c>
      <c r="J30">
        <f t="shared" ref="J30:J46" si="2">I30</f>
        <v>5</v>
      </c>
      <c r="L30" t="str">
        <f t="shared" si="0"/>
        <v>1323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6</v>
      </c>
      <c r="H31" s="16" t="s">
        <v>31</v>
      </c>
      <c r="I31" s="5">
        <v>7</v>
      </c>
      <c r="L31" t="str">
        <f t="shared" si="0"/>
        <v>2316</v>
      </c>
    </row>
    <row r="32" spans="2:12" ht="24" customHeight="1" x14ac:dyDescent="0.25">
      <c r="H32" s="16" t="s">
        <v>32</v>
      </c>
      <c r="I32" s="5">
        <v>2</v>
      </c>
      <c r="J32">
        <f t="shared" si="2"/>
        <v>2</v>
      </c>
    </row>
    <row r="33" spans="2:10" x14ac:dyDescent="0.25">
      <c r="H33" s="16" t="s">
        <v>33</v>
      </c>
      <c r="I33" s="5">
        <v>6</v>
      </c>
      <c r="J33">
        <f t="shared" si="2"/>
        <v>6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6</v>
      </c>
      <c r="J34">
        <f t="shared" si="2"/>
        <v>6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5</v>
      </c>
      <c r="J35">
        <f t="shared" si="2"/>
        <v>5</v>
      </c>
    </row>
    <row r="36" spans="2:10" x14ac:dyDescent="0.25">
      <c r="B36" s="17" t="s">
        <v>40</v>
      </c>
      <c r="C36" s="5" t="s">
        <v>78</v>
      </c>
      <c r="H36" s="16" t="s">
        <v>42</v>
      </c>
      <c r="I36" s="5">
        <v>7</v>
      </c>
      <c r="J36">
        <f t="shared" si="2"/>
        <v>7</v>
      </c>
    </row>
    <row r="37" spans="2:10" x14ac:dyDescent="0.25">
      <c r="B37" s="17" t="s">
        <v>43</v>
      </c>
      <c r="C37" s="5" t="s">
        <v>41</v>
      </c>
      <c r="H37" s="16" t="s">
        <v>44</v>
      </c>
      <c r="I37" s="5">
        <v>2</v>
      </c>
      <c r="J37">
        <f t="shared" si="2"/>
        <v>2</v>
      </c>
    </row>
    <row r="38" spans="2:10" ht="24.75" x14ac:dyDescent="0.25">
      <c r="B38" s="17" t="s">
        <v>45</v>
      </c>
      <c r="C38" s="18" t="s">
        <v>46</v>
      </c>
      <c r="H38" s="16" t="s">
        <v>47</v>
      </c>
      <c r="I38" s="5">
        <v>5</v>
      </c>
      <c r="J38">
        <f t="shared" si="2"/>
        <v>5</v>
      </c>
    </row>
    <row r="39" spans="2:10" x14ac:dyDescent="0.25">
      <c r="B39" s="17" t="s">
        <v>48</v>
      </c>
      <c r="C39" s="5" t="s">
        <v>76</v>
      </c>
      <c r="H39" s="16" t="s">
        <v>49</v>
      </c>
      <c r="I39" s="5">
        <v>4</v>
      </c>
      <c r="J39">
        <f t="shared" si="2"/>
        <v>4</v>
      </c>
    </row>
    <row r="40" spans="2:10" x14ac:dyDescent="0.25">
      <c r="B40" s="17" t="s">
        <v>50</v>
      </c>
      <c r="C40" s="19" t="s">
        <v>77</v>
      </c>
      <c r="H40" s="16" t="s">
        <v>51</v>
      </c>
      <c r="I40" s="5">
        <v>7</v>
      </c>
      <c r="J40">
        <f t="shared" si="2"/>
        <v>7</v>
      </c>
    </row>
    <row r="41" spans="2:10" x14ac:dyDescent="0.25">
      <c r="H41" s="16" t="s">
        <v>52</v>
      </c>
      <c r="I41" s="5">
        <v>1</v>
      </c>
      <c r="J41">
        <f t="shared" si="2"/>
        <v>1</v>
      </c>
    </row>
    <row r="42" spans="2:10" ht="24.75" x14ac:dyDescent="0.25">
      <c r="B42" s="20" t="s">
        <v>53</v>
      </c>
      <c r="C42" s="5">
        <v>7</v>
      </c>
      <c r="H42" s="16" t="s">
        <v>54</v>
      </c>
      <c r="I42" s="5">
        <v>6</v>
      </c>
      <c r="J42">
        <f t="shared" si="2"/>
        <v>6</v>
      </c>
    </row>
    <row r="43" spans="2:10" ht="24.75" x14ac:dyDescent="0.25">
      <c r="B43" s="20" t="s">
        <v>55</v>
      </c>
      <c r="C43" s="5">
        <v>3</v>
      </c>
      <c r="H43" s="16" t="s">
        <v>56</v>
      </c>
      <c r="I43" s="5">
        <v>6</v>
      </c>
      <c r="J43">
        <f t="shared" si="2"/>
        <v>6</v>
      </c>
    </row>
    <row r="44" spans="2:10" x14ac:dyDescent="0.25">
      <c r="B44" s="20" t="s">
        <v>57</v>
      </c>
      <c r="C44" s="5">
        <v>3</v>
      </c>
      <c r="H44" s="16" t="s">
        <v>58</v>
      </c>
      <c r="I44" s="5">
        <v>7</v>
      </c>
      <c r="J44">
        <f t="shared" si="2"/>
        <v>7</v>
      </c>
    </row>
    <row r="45" spans="2:10" x14ac:dyDescent="0.25">
      <c r="B45" s="20" t="s">
        <v>59</v>
      </c>
      <c r="C45" s="5">
        <v>5</v>
      </c>
      <c r="H45" s="16" t="s">
        <v>60</v>
      </c>
      <c r="I45" s="5">
        <v>7</v>
      </c>
      <c r="J45">
        <f t="shared" si="2"/>
        <v>7</v>
      </c>
    </row>
    <row r="46" spans="2:10" x14ac:dyDescent="0.25">
      <c r="B46" s="20" t="s">
        <v>61</v>
      </c>
      <c r="C46" s="5">
        <v>5</v>
      </c>
      <c r="H46" s="16" t="s">
        <v>62</v>
      </c>
      <c r="I46" s="5">
        <v>7</v>
      </c>
      <c r="J46">
        <f t="shared" si="2"/>
        <v>7</v>
      </c>
    </row>
    <row r="47" spans="2:10" x14ac:dyDescent="0.25">
      <c r="B47" s="21" t="s">
        <v>14</v>
      </c>
      <c r="C47" s="11">
        <f xml:space="preserve"> AVERAGE(C42:C44,C46)</f>
        <v>4.5</v>
      </c>
      <c r="H47" s="22" t="s">
        <v>63</v>
      </c>
      <c r="I47" s="11">
        <f>AVERAGE(I29,I30,I32,I35,I37,I38,I39,I41,I43)</f>
        <v>4</v>
      </c>
      <c r="J47" s="23">
        <f>AVERAGE(J29,J30,J32,J35,J37,J38,J39,J41,J43)</f>
        <v>4</v>
      </c>
    </row>
    <row r="48" spans="2:10" x14ac:dyDescent="0.25">
      <c r="H48" s="24" t="s">
        <v>64</v>
      </c>
      <c r="I48">
        <f>AVERAGE(I31,I33,I34,I36,I40,I42,I44,I45,I46)</f>
        <v>6.666666666666667</v>
      </c>
      <c r="J48" s="25">
        <f>AVERAGE(J31,J33,J34,J36,J40,J42,J44,J45,J46)</f>
        <v>6.625</v>
      </c>
    </row>
    <row r="49" spans="2:9" x14ac:dyDescent="0.25">
      <c r="H49" s="24" t="s">
        <v>65</v>
      </c>
      <c r="I49">
        <f>I48-I47</f>
        <v>2.666666666666667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0</v>
      </c>
    </row>
  </sheetData>
  <conditionalFormatting sqref="I49">
    <cfRule type="cellIs" dxfId="37" priority="1" operator="lessThan">
      <formula>0</formula>
    </cfRule>
    <cfRule type="cellIs" dxfId="36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3</v>
      </c>
      <c r="L2" t="str">
        <f>CONCATENATE(C2,D2,E2,F2)</f>
        <v>3233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1</v>
      </c>
      <c r="H3" s="7" t="s">
        <v>6</v>
      </c>
      <c r="I3" s="5">
        <v>2</v>
      </c>
      <c r="L3" t="str">
        <f t="shared" ref="L3:L31" si="0">CONCATENATE(C3,D3,E3,F3)</f>
        <v>1221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1</v>
      </c>
      <c r="H4" s="8" t="s">
        <v>7</v>
      </c>
      <c r="I4" s="5">
        <v>7</v>
      </c>
      <c r="L4" t="str">
        <f t="shared" si="0"/>
        <v>1231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4</v>
      </c>
      <c r="H5" s="8" t="s">
        <v>8</v>
      </c>
      <c r="I5" s="5">
        <v>4</v>
      </c>
      <c r="L5" t="str">
        <f t="shared" si="0"/>
        <v>2224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2</v>
      </c>
      <c r="H6" s="8" t="s">
        <v>9</v>
      </c>
      <c r="I6" s="5" t="s">
        <v>84</v>
      </c>
      <c r="L6" t="str">
        <f t="shared" si="0"/>
        <v>2232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4</v>
      </c>
      <c r="H7" s="8" t="s">
        <v>10</v>
      </c>
      <c r="I7" s="5">
        <v>5</v>
      </c>
      <c r="L7" t="str">
        <f t="shared" si="0"/>
        <v>2214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7</v>
      </c>
      <c r="H8" s="8" t="s">
        <v>11</v>
      </c>
      <c r="I8" s="5">
        <v>2</v>
      </c>
      <c r="L8" t="str">
        <f t="shared" si="0"/>
        <v>3317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2</v>
      </c>
      <c r="H9" s="9" t="s">
        <v>12</v>
      </c>
      <c r="I9" s="5">
        <v>6</v>
      </c>
      <c r="L9" t="str">
        <f t="shared" si="0"/>
        <v>3132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1</v>
      </c>
      <c r="H10" s="7" t="s">
        <v>13</v>
      </c>
      <c r="I10" s="5">
        <v>1</v>
      </c>
      <c r="L10" t="str">
        <f t="shared" si="0"/>
        <v>1211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6</v>
      </c>
      <c r="H11" s="10" t="s">
        <v>14</v>
      </c>
      <c r="I11" s="11">
        <f>AVERAGE(I3:I10)</f>
        <v>3.8571428571428572</v>
      </c>
      <c r="L11" t="str">
        <f t="shared" si="0"/>
        <v>3226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3</v>
      </c>
      <c r="L12" t="str">
        <f t="shared" si="0"/>
        <v>3113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2</v>
      </c>
      <c r="H13" s="7" t="s">
        <v>15</v>
      </c>
      <c r="I13" s="5">
        <v>7</v>
      </c>
      <c r="L13" t="str">
        <f t="shared" si="0"/>
        <v>3122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1</v>
      </c>
      <c r="H14" s="8" t="s">
        <v>16</v>
      </c>
      <c r="I14" s="5">
        <v>6</v>
      </c>
      <c r="L14" t="str">
        <f t="shared" si="0"/>
        <v>1131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1</v>
      </c>
      <c r="H15" s="8" t="s">
        <v>17</v>
      </c>
      <c r="I15" s="5">
        <v>7</v>
      </c>
      <c r="J15">
        <f>I15</f>
        <v>7</v>
      </c>
      <c r="L15" t="str">
        <f t="shared" si="0"/>
        <v>1221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2</v>
      </c>
      <c r="H16" s="8" t="s">
        <v>18</v>
      </c>
      <c r="I16" s="5">
        <v>5</v>
      </c>
      <c r="L16" t="str">
        <f t="shared" si="0"/>
        <v>2122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2</v>
      </c>
      <c r="H17" s="8" t="s">
        <v>19</v>
      </c>
      <c r="I17" s="5">
        <v>7</v>
      </c>
      <c r="J17">
        <f t="shared" ref="J17:J25" si="1">I17</f>
        <v>7</v>
      </c>
      <c r="L17" t="str">
        <f t="shared" si="0"/>
        <v>1332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3</v>
      </c>
      <c r="H18" s="8" t="s">
        <v>20</v>
      </c>
      <c r="I18" s="5">
        <v>6</v>
      </c>
      <c r="J18">
        <f t="shared" si="1"/>
        <v>6</v>
      </c>
      <c r="L18" t="str">
        <f t="shared" si="0"/>
        <v>2323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5</v>
      </c>
      <c r="H19" s="8" t="s">
        <v>21</v>
      </c>
      <c r="I19" s="5">
        <v>4</v>
      </c>
      <c r="J19">
        <f t="shared" si="1"/>
        <v>4</v>
      </c>
      <c r="L19" t="str">
        <f t="shared" si="0"/>
        <v>3215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7</v>
      </c>
      <c r="J20">
        <f t="shared" si="1"/>
        <v>7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7</v>
      </c>
      <c r="H21" s="8" t="s">
        <v>23</v>
      </c>
      <c r="I21" s="5">
        <v>6</v>
      </c>
      <c r="J21">
        <f t="shared" si="1"/>
        <v>6</v>
      </c>
      <c r="L21" t="str">
        <f t="shared" si="0"/>
        <v>3317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4</v>
      </c>
      <c r="H22" s="8" t="s">
        <v>24</v>
      </c>
      <c r="I22" s="5">
        <v>6</v>
      </c>
      <c r="J22">
        <f t="shared" si="1"/>
        <v>6</v>
      </c>
      <c r="L22" t="str">
        <f t="shared" si="0"/>
        <v>2314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2</v>
      </c>
      <c r="H23" s="8" t="s">
        <v>25</v>
      </c>
      <c r="I23" s="5">
        <v>5</v>
      </c>
      <c r="J23">
        <f t="shared" si="1"/>
        <v>5</v>
      </c>
      <c r="L23" t="str">
        <f t="shared" si="0"/>
        <v>1332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3</v>
      </c>
      <c r="H24" s="8" t="s">
        <v>26</v>
      </c>
      <c r="I24" s="5">
        <v>7</v>
      </c>
      <c r="J24">
        <f t="shared" si="1"/>
        <v>7</v>
      </c>
      <c r="L24" t="str">
        <f t="shared" si="0"/>
        <v>2333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5</v>
      </c>
      <c r="H25" s="8" t="s">
        <v>27</v>
      </c>
      <c r="I25" s="5">
        <v>4</v>
      </c>
      <c r="J25">
        <f t="shared" si="1"/>
        <v>4</v>
      </c>
      <c r="L25" t="str">
        <f t="shared" si="0"/>
        <v>3215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5.875</v>
      </c>
      <c r="J26" s="11">
        <f>AVERAGE(J13,J15,J16,J17,J19,J22,J24,J25)</f>
        <v>5.833333333333333</v>
      </c>
      <c r="K26">
        <f>AVERAGE(J14,J18,J20,J21,J23)</f>
        <v>6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1</v>
      </c>
      <c r="L27" t="str">
        <f t="shared" si="0"/>
        <v>1121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1</v>
      </c>
      <c r="H28" s="15" t="s">
        <v>28</v>
      </c>
      <c r="I28" s="5"/>
      <c r="L28" t="str">
        <f t="shared" si="0"/>
        <v>1311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2</v>
      </c>
      <c r="H29" s="16" t="s">
        <v>29</v>
      </c>
      <c r="I29" s="5">
        <v>4</v>
      </c>
      <c r="J29">
        <f>I29</f>
        <v>4</v>
      </c>
      <c r="L29" t="str">
        <f t="shared" si="0"/>
        <v>2132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2</v>
      </c>
      <c r="H30" s="16" t="s">
        <v>30</v>
      </c>
      <c r="I30" s="5">
        <v>6</v>
      </c>
      <c r="J30">
        <f t="shared" ref="J30:J46" si="2">I30</f>
        <v>6</v>
      </c>
      <c r="L30" t="str">
        <f t="shared" si="0"/>
        <v>1322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3</v>
      </c>
      <c r="H31" s="16" t="s">
        <v>31</v>
      </c>
      <c r="I31" s="5">
        <v>7</v>
      </c>
      <c r="L31" t="str">
        <f t="shared" si="0"/>
        <v>2313</v>
      </c>
    </row>
    <row r="32" spans="2:12" ht="24" customHeight="1" x14ac:dyDescent="0.25">
      <c r="H32" s="16" t="s">
        <v>32</v>
      </c>
      <c r="I32" s="5">
        <v>2</v>
      </c>
      <c r="J32">
        <f t="shared" si="2"/>
        <v>2</v>
      </c>
    </row>
    <row r="33" spans="2:10" x14ac:dyDescent="0.25">
      <c r="H33" s="16" t="s">
        <v>33</v>
      </c>
      <c r="I33" s="5">
        <v>7</v>
      </c>
      <c r="J33">
        <f t="shared" si="2"/>
        <v>7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6</v>
      </c>
      <c r="J34">
        <f t="shared" si="2"/>
        <v>6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6</v>
      </c>
      <c r="J35">
        <f t="shared" si="2"/>
        <v>6</v>
      </c>
    </row>
    <row r="36" spans="2:10" x14ac:dyDescent="0.25">
      <c r="B36" s="17" t="s">
        <v>40</v>
      </c>
      <c r="C36" s="5" t="s">
        <v>78</v>
      </c>
      <c r="H36" s="16" t="s">
        <v>42</v>
      </c>
      <c r="I36" s="5">
        <v>7</v>
      </c>
      <c r="J36">
        <f t="shared" si="2"/>
        <v>7</v>
      </c>
    </row>
    <row r="37" spans="2:10" x14ac:dyDescent="0.25">
      <c r="B37" s="17" t="s">
        <v>43</v>
      </c>
      <c r="C37" s="5" t="s">
        <v>85</v>
      </c>
      <c r="H37" s="16" t="s">
        <v>44</v>
      </c>
      <c r="I37" s="5">
        <v>4</v>
      </c>
      <c r="J37">
        <f t="shared" si="2"/>
        <v>4</v>
      </c>
    </row>
    <row r="38" spans="2:10" ht="24.75" x14ac:dyDescent="0.25">
      <c r="B38" s="17" t="s">
        <v>45</v>
      </c>
      <c r="C38" s="18" t="s">
        <v>46</v>
      </c>
      <c r="H38" s="16" t="s">
        <v>47</v>
      </c>
      <c r="I38" s="5">
        <v>5</v>
      </c>
      <c r="J38">
        <f t="shared" si="2"/>
        <v>5</v>
      </c>
    </row>
    <row r="39" spans="2:10" x14ac:dyDescent="0.25">
      <c r="B39" s="17" t="s">
        <v>48</v>
      </c>
      <c r="C39" s="5" t="s">
        <v>76</v>
      </c>
      <c r="H39" s="16" t="s">
        <v>49</v>
      </c>
      <c r="I39" s="5">
        <v>3</v>
      </c>
      <c r="J39">
        <f t="shared" si="2"/>
        <v>3</v>
      </c>
    </row>
    <row r="40" spans="2:10" x14ac:dyDescent="0.25">
      <c r="B40" s="17" t="s">
        <v>50</v>
      </c>
      <c r="C40" s="19" t="s">
        <v>86</v>
      </c>
      <c r="H40" s="16" t="s">
        <v>51</v>
      </c>
      <c r="I40" s="5">
        <v>5</v>
      </c>
      <c r="J40">
        <f t="shared" si="2"/>
        <v>5</v>
      </c>
    </row>
    <row r="41" spans="2:10" x14ac:dyDescent="0.25">
      <c r="H41" s="16" t="s">
        <v>52</v>
      </c>
      <c r="I41" s="5">
        <v>3</v>
      </c>
      <c r="J41">
        <f t="shared" si="2"/>
        <v>3</v>
      </c>
    </row>
    <row r="42" spans="2:10" ht="24.75" x14ac:dyDescent="0.25">
      <c r="B42" s="20" t="s">
        <v>53</v>
      </c>
      <c r="C42" s="5">
        <v>6</v>
      </c>
      <c r="H42" s="16" t="s">
        <v>54</v>
      </c>
      <c r="I42" s="5">
        <v>7</v>
      </c>
      <c r="J42">
        <f t="shared" si="2"/>
        <v>7</v>
      </c>
    </row>
    <row r="43" spans="2:10" ht="24.75" x14ac:dyDescent="0.25">
      <c r="B43" s="20" t="s">
        <v>55</v>
      </c>
      <c r="C43" s="5">
        <v>5</v>
      </c>
      <c r="H43" s="16" t="s">
        <v>56</v>
      </c>
      <c r="I43" s="5">
        <v>7</v>
      </c>
      <c r="J43">
        <f t="shared" si="2"/>
        <v>7</v>
      </c>
    </row>
    <row r="44" spans="2:10" x14ac:dyDescent="0.25">
      <c r="B44" s="20" t="s">
        <v>57</v>
      </c>
      <c r="C44" s="5">
        <v>5</v>
      </c>
      <c r="H44" s="16" t="s">
        <v>58</v>
      </c>
      <c r="I44" s="5">
        <v>6</v>
      </c>
      <c r="J44">
        <f t="shared" si="2"/>
        <v>6</v>
      </c>
    </row>
    <row r="45" spans="2:10" x14ac:dyDescent="0.25">
      <c r="B45" s="20" t="s">
        <v>59</v>
      </c>
      <c r="C45" s="5">
        <v>7</v>
      </c>
      <c r="H45" s="16" t="s">
        <v>60</v>
      </c>
      <c r="I45" s="5">
        <v>5</v>
      </c>
      <c r="J45">
        <f t="shared" si="2"/>
        <v>5</v>
      </c>
    </row>
    <row r="46" spans="2:10" x14ac:dyDescent="0.25">
      <c r="B46" s="20" t="s">
        <v>61</v>
      </c>
      <c r="C46" s="5">
        <v>7</v>
      </c>
      <c r="H46" s="16" t="s">
        <v>62</v>
      </c>
      <c r="I46" s="5">
        <v>6</v>
      </c>
      <c r="J46">
        <f t="shared" si="2"/>
        <v>6</v>
      </c>
    </row>
    <row r="47" spans="2:10" x14ac:dyDescent="0.25">
      <c r="B47" s="21" t="s">
        <v>14</v>
      </c>
      <c r="C47" s="11">
        <f xml:space="preserve"> AVERAGE(C42:C44,C46)</f>
        <v>5.75</v>
      </c>
      <c r="H47" s="22" t="s">
        <v>63</v>
      </c>
      <c r="I47" s="11">
        <f>AVERAGE(I29,I30,I32,I35,I37,I38,I39,I41,I43)</f>
        <v>4.4444444444444446</v>
      </c>
      <c r="J47" s="23">
        <f>AVERAGE(J29,J30,J32,J35,J37,J38,J39,J41,J43)</f>
        <v>4.4444444444444446</v>
      </c>
    </row>
    <row r="48" spans="2:10" x14ac:dyDescent="0.25">
      <c r="H48" s="24" t="s">
        <v>64</v>
      </c>
      <c r="I48">
        <f>AVERAGE(I31,I33,I34,I36,I40,I42,I44,I45,I46)</f>
        <v>6.2222222222222223</v>
      </c>
      <c r="J48" s="25">
        <f>AVERAGE(J31,J33,J34,J36,J40,J42,J44,J45,J46)</f>
        <v>6.125</v>
      </c>
    </row>
    <row r="49" spans="2:9" x14ac:dyDescent="0.25">
      <c r="H49" s="24" t="s">
        <v>65</v>
      </c>
      <c r="I49">
        <f>I48-I47</f>
        <v>1.7777777777777777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0</v>
      </c>
    </row>
  </sheetData>
  <conditionalFormatting sqref="I49">
    <cfRule type="cellIs" dxfId="35" priority="1" operator="lessThan">
      <formula>0</formula>
    </cfRule>
    <cfRule type="cellIs" dxfId="34" priority="2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6</v>
      </c>
      <c r="L2" t="str">
        <f>CONCATENATE(C2,D2,E2,F2)</f>
        <v>3236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3</v>
      </c>
      <c r="H3" s="7" t="s">
        <v>6</v>
      </c>
      <c r="I3" s="5">
        <v>3</v>
      </c>
      <c r="L3" t="str">
        <f t="shared" ref="L3:L31" si="0">CONCATENATE(C3,D3,E3,F3)</f>
        <v>1223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4</v>
      </c>
      <c r="H4" s="8" t="s">
        <v>7</v>
      </c>
      <c r="I4" s="5">
        <v>5</v>
      </c>
      <c r="L4" t="str">
        <f t="shared" si="0"/>
        <v>1234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4</v>
      </c>
      <c r="H5" s="8" t="s">
        <v>8</v>
      </c>
      <c r="I5" s="5">
        <v>4</v>
      </c>
      <c r="L5" t="str">
        <f t="shared" si="0"/>
        <v>2224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4</v>
      </c>
      <c r="H6" s="8" t="s">
        <v>9</v>
      </c>
      <c r="I6" s="5">
        <v>5</v>
      </c>
      <c r="L6" t="str">
        <f t="shared" si="0"/>
        <v>2234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3</v>
      </c>
      <c r="H7" s="8" t="s">
        <v>10</v>
      </c>
      <c r="I7" s="5">
        <v>4</v>
      </c>
      <c r="L7" t="str">
        <f t="shared" si="0"/>
        <v>2213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6</v>
      </c>
      <c r="H8" s="8" t="s">
        <v>11</v>
      </c>
      <c r="I8" s="5">
        <v>3</v>
      </c>
      <c r="L8" t="str">
        <f t="shared" si="0"/>
        <v>3316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5</v>
      </c>
      <c r="H9" s="9" t="s">
        <v>12</v>
      </c>
      <c r="I9" s="5">
        <v>5</v>
      </c>
      <c r="L9" t="str">
        <f t="shared" si="0"/>
        <v>3135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2</v>
      </c>
      <c r="H10" s="7" t="s">
        <v>13</v>
      </c>
      <c r="I10" s="5">
        <v>2</v>
      </c>
      <c r="L10" t="str">
        <f t="shared" si="0"/>
        <v>1212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5</v>
      </c>
      <c r="H11" s="10" t="s">
        <v>14</v>
      </c>
      <c r="I11" s="11">
        <f>AVERAGE(I3:I10)</f>
        <v>3.875</v>
      </c>
      <c r="L11" t="str">
        <f t="shared" si="0"/>
        <v>3225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3</v>
      </c>
      <c r="L12" t="str">
        <f t="shared" si="0"/>
        <v>3113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3</v>
      </c>
      <c r="H13" s="7" t="s">
        <v>15</v>
      </c>
      <c r="I13" s="5">
        <v>5</v>
      </c>
      <c r="L13" t="str">
        <f t="shared" si="0"/>
        <v>3123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4</v>
      </c>
      <c r="H14" s="8" t="s">
        <v>16</v>
      </c>
      <c r="I14" s="5">
        <v>6</v>
      </c>
      <c r="L14" t="str">
        <f t="shared" si="0"/>
        <v>1134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4</v>
      </c>
      <c r="H15" s="8" t="s">
        <v>17</v>
      </c>
      <c r="I15" s="5">
        <v>7</v>
      </c>
      <c r="J15">
        <f>I15</f>
        <v>7</v>
      </c>
      <c r="L15" t="str">
        <f t="shared" si="0"/>
        <v>1224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2</v>
      </c>
      <c r="H16" s="8" t="s">
        <v>18</v>
      </c>
      <c r="I16" s="5">
        <v>7</v>
      </c>
      <c r="L16" t="str">
        <f t="shared" si="0"/>
        <v>2122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5</v>
      </c>
      <c r="H17" s="8" t="s">
        <v>19</v>
      </c>
      <c r="I17" s="5">
        <v>4</v>
      </c>
      <c r="J17">
        <f t="shared" ref="J17:J25" si="1">I17</f>
        <v>4</v>
      </c>
      <c r="L17" t="str">
        <f t="shared" si="0"/>
        <v>1335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5</v>
      </c>
      <c r="H18" s="8" t="s">
        <v>20</v>
      </c>
      <c r="I18" s="5">
        <v>7</v>
      </c>
      <c r="J18">
        <f t="shared" si="1"/>
        <v>7</v>
      </c>
      <c r="L18" t="str">
        <f t="shared" si="0"/>
        <v>2325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4</v>
      </c>
      <c r="H19" s="8" t="s">
        <v>21</v>
      </c>
      <c r="I19" s="5">
        <v>7</v>
      </c>
      <c r="J19">
        <f t="shared" si="1"/>
        <v>7</v>
      </c>
      <c r="L19" t="str">
        <f t="shared" si="0"/>
        <v>3214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5</v>
      </c>
      <c r="J20">
        <f t="shared" si="1"/>
        <v>5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6</v>
      </c>
      <c r="H21" s="8" t="s">
        <v>23</v>
      </c>
      <c r="I21" s="5">
        <v>7</v>
      </c>
      <c r="J21">
        <f t="shared" si="1"/>
        <v>7</v>
      </c>
      <c r="L21" t="str">
        <f t="shared" si="0"/>
        <v>3316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4</v>
      </c>
      <c r="H22" s="8" t="s">
        <v>24</v>
      </c>
      <c r="I22" s="5">
        <v>7</v>
      </c>
      <c r="J22">
        <f t="shared" si="1"/>
        <v>7</v>
      </c>
      <c r="L22" t="str">
        <f t="shared" si="0"/>
        <v>2314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4</v>
      </c>
      <c r="H23" s="8" t="s">
        <v>25</v>
      </c>
      <c r="I23" s="5">
        <v>5</v>
      </c>
      <c r="J23">
        <f t="shared" si="1"/>
        <v>5</v>
      </c>
      <c r="L23" t="str">
        <f t="shared" si="0"/>
        <v>1334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7</v>
      </c>
      <c r="J24">
        <f t="shared" si="1"/>
        <v>7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4</v>
      </c>
      <c r="H25" s="8" t="s">
        <v>27</v>
      </c>
      <c r="I25" s="5">
        <v>7</v>
      </c>
      <c r="J25">
        <f t="shared" si="1"/>
        <v>7</v>
      </c>
      <c r="L25" t="str">
        <f t="shared" si="0"/>
        <v>3214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6.375</v>
      </c>
      <c r="J26" s="11">
        <f>AVERAGE(J13,J15,J16,J17,J19,J22,J24,J25)</f>
        <v>6.5</v>
      </c>
      <c r="K26">
        <f>AVERAGE(J14,J18,J20,J21,J23)</f>
        <v>6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2</v>
      </c>
      <c r="L27" t="str">
        <f t="shared" si="0"/>
        <v>1122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4</v>
      </c>
      <c r="H28" s="15" t="s">
        <v>28</v>
      </c>
      <c r="I28" s="5"/>
      <c r="L28" t="str">
        <f t="shared" si="0"/>
        <v>1314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4</v>
      </c>
      <c r="H29" s="16" t="s">
        <v>29</v>
      </c>
      <c r="I29" s="5">
        <v>6</v>
      </c>
      <c r="J29">
        <f>I29</f>
        <v>6</v>
      </c>
      <c r="L29" t="str">
        <f t="shared" si="0"/>
        <v>2134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4</v>
      </c>
      <c r="H30" s="16" t="s">
        <v>30</v>
      </c>
      <c r="I30" s="5">
        <v>3</v>
      </c>
      <c r="J30">
        <f t="shared" ref="J30:J46" si="2">I30</f>
        <v>3</v>
      </c>
      <c r="L30" t="str">
        <f t="shared" si="0"/>
        <v>1324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5</v>
      </c>
      <c r="H31" s="16" t="s">
        <v>31</v>
      </c>
      <c r="I31" s="5">
        <v>7</v>
      </c>
      <c r="L31" t="str">
        <f t="shared" si="0"/>
        <v>2315</v>
      </c>
    </row>
    <row r="32" spans="2:12" ht="24" customHeight="1" x14ac:dyDescent="0.25">
      <c r="H32" s="16" t="s">
        <v>32</v>
      </c>
      <c r="I32" s="5">
        <v>3</v>
      </c>
      <c r="J32">
        <f t="shared" si="2"/>
        <v>3</v>
      </c>
    </row>
    <row r="33" spans="2:10" x14ac:dyDescent="0.25">
      <c r="H33" s="16" t="s">
        <v>33</v>
      </c>
      <c r="I33" s="5">
        <v>7</v>
      </c>
      <c r="J33">
        <f t="shared" si="2"/>
        <v>7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6</v>
      </c>
      <c r="J34">
        <f t="shared" si="2"/>
        <v>6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2</v>
      </c>
      <c r="J35">
        <f t="shared" si="2"/>
        <v>2</v>
      </c>
    </row>
    <row r="36" spans="2:10" x14ac:dyDescent="0.25">
      <c r="B36" s="17" t="s">
        <v>40</v>
      </c>
      <c r="C36" s="5" t="s">
        <v>87</v>
      </c>
      <c r="H36" s="16" t="s">
        <v>42</v>
      </c>
      <c r="I36" s="5">
        <v>7</v>
      </c>
      <c r="J36">
        <f t="shared" si="2"/>
        <v>7</v>
      </c>
    </row>
    <row r="37" spans="2:10" x14ac:dyDescent="0.25">
      <c r="B37" s="17" t="s">
        <v>43</v>
      </c>
      <c r="C37" s="4" t="s">
        <v>79</v>
      </c>
      <c r="H37" s="16" t="s">
        <v>44</v>
      </c>
      <c r="I37" s="5">
        <v>1</v>
      </c>
      <c r="J37">
        <f t="shared" si="2"/>
        <v>1</v>
      </c>
    </row>
    <row r="38" spans="2:10" ht="24.75" x14ac:dyDescent="0.25">
      <c r="B38" s="17" t="s">
        <v>45</v>
      </c>
      <c r="C38" s="5" t="s">
        <v>46</v>
      </c>
      <c r="H38" s="16" t="s">
        <v>47</v>
      </c>
      <c r="I38" s="5">
        <v>6</v>
      </c>
      <c r="J38">
        <f t="shared" si="2"/>
        <v>6</v>
      </c>
    </row>
    <row r="39" spans="2:10" x14ac:dyDescent="0.25">
      <c r="B39" s="17" t="s">
        <v>48</v>
      </c>
      <c r="C39" s="18" t="s">
        <v>88</v>
      </c>
      <c r="H39" s="16" t="s">
        <v>49</v>
      </c>
      <c r="I39" s="5">
        <v>2</v>
      </c>
      <c r="J39">
        <f t="shared" si="2"/>
        <v>2</v>
      </c>
    </row>
    <row r="40" spans="2:10" x14ac:dyDescent="0.25">
      <c r="B40" s="17" t="s">
        <v>50</v>
      </c>
      <c r="C40" s="19" t="s">
        <v>86</v>
      </c>
      <c r="H40" s="16" t="s">
        <v>51</v>
      </c>
      <c r="I40" s="5">
        <v>5</v>
      </c>
      <c r="J40">
        <f t="shared" si="2"/>
        <v>5</v>
      </c>
    </row>
    <row r="41" spans="2:10" x14ac:dyDescent="0.25">
      <c r="H41" s="16" t="s">
        <v>52</v>
      </c>
      <c r="I41" s="5">
        <v>1</v>
      </c>
      <c r="J41">
        <f t="shared" si="2"/>
        <v>1</v>
      </c>
    </row>
    <row r="42" spans="2:10" ht="24.75" x14ac:dyDescent="0.25">
      <c r="B42" s="20" t="s">
        <v>53</v>
      </c>
      <c r="C42" s="5">
        <v>5</v>
      </c>
      <c r="H42" s="16" t="s">
        <v>54</v>
      </c>
      <c r="I42" s="5">
        <v>7</v>
      </c>
      <c r="J42">
        <f t="shared" si="2"/>
        <v>7</v>
      </c>
    </row>
    <row r="43" spans="2:10" ht="24.75" x14ac:dyDescent="0.25">
      <c r="B43" s="20" t="s">
        <v>55</v>
      </c>
      <c r="C43" s="5">
        <v>5</v>
      </c>
      <c r="H43" s="16" t="s">
        <v>56</v>
      </c>
      <c r="I43" s="5">
        <v>6</v>
      </c>
      <c r="J43">
        <f t="shared" si="2"/>
        <v>6</v>
      </c>
    </row>
    <row r="44" spans="2:10" x14ac:dyDescent="0.25">
      <c r="B44" s="20" t="s">
        <v>57</v>
      </c>
      <c r="C44" s="5">
        <v>5</v>
      </c>
      <c r="H44" s="16" t="s">
        <v>58</v>
      </c>
      <c r="I44" s="5">
        <v>6</v>
      </c>
      <c r="J44">
        <f t="shared" si="2"/>
        <v>6</v>
      </c>
    </row>
    <row r="45" spans="2:10" x14ac:dyDescent="0.25">
      <c r="B45" s="20" t="s">
        <v>59</v>
      </c>
      <c r="C45" s="5">
        <v>6</v>
      </c>
      <c r="H45" s="16" t="s">
        <v>60</v>
      </c>
      <c r="I45" s="5">
        <v>7</v>
      </c>
      <c r="J45">
        <f t="shared" si="2"/>
        <v>7</v>
      </c>
    </row>
    <row r="46" spans="2:10" x14ac:dyDescent="0.25">
      <c r="B46" s="20" t="s">
        <v>61</v>
      </c>
      <c r="C46" s="5">
        <v>6</v>
      </c>
      <c r="H46" s="16" t="s">
        <v>62</v>
      </c>
      <c r="I46" s="5">
        <v>6</v>
      </c>
      <c r="J46">
        <f t="shared" si="2"/>
        <v>6</v>
      </c>
    </row>
    <row r="47" spans="2:10" x14ac:dyDescent="0.25">
      <c r="B47" s="21" t="s">
        <v>14</v>
      </c>
      <c r="C47" s="11">
        <f xml:space="preserve"> AVERAGE(C42:C44,C46)</f>
        <v>5.25</v>
      </c>
      <c r="H47" s="22" t="s">
        <v>63</v>
      </c>
      <c r="I47" s="11">
        <f>AVERAGE(I29,I30,I32,I35,I37,I38,I39,I41,I43)</f>
        <v>3.3333333333333335</v>
      </c>
      <c r="J47" s="23">
        <f>AVERAGE(J29,J30,J32,J35,J37,J38,J39,J41,J43)</f>
        <v>3.3333333333333335</v>
      </c>
    </row>
    <row r="48" spans="2:10" x14ac:dyDescent="0.25">
      <c r="H48" s="24" t="s">
        <v>64</v>
      </c>
      <c r="I48">
        <f>AVERAGE(I31,I33,I34,I36,I40,I42,I44,I45,I46)</f>
        <v>6.4444444444444446</v>
      </c>
      <c r="J48" s="25">
        <f>AVERAGE(J31,J33,J34,J36,J40,J42,J44,J45,J46)</f>
        <v>6.375</v>
      </c>
    </row>
    <row r="49" spans="2:9" x14ac:dyDescent="0.25">
      <c r="H49" s="24" t="s">
        <v>65</v>
      </c>
      <c r="I49">
        <f>I48-I47</f>
        <v>3.1111111111111112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1</v>
      </c>
    </row>
    <row r="57" spans="2:9" x14ac:dyDescent="0.25">
      <c r="B57" s="30" t="s">
        <v>73</v>
      </c>
      <c r="C57" s="31">
        <f xml:space="preserve"> SUM(C52:C54,C56)</f>
        <v>1</v>
      </c>
    </row>
  </sheetData>
  <conditionalFormatting sqref="I49">
    <cfRule type="cellIs" dxfId="33" priority="1" operator="lessThan">
      <formula>0</formula>
    </cfRule>
    <cfRule type="cellIs" dxfId="32" priority="2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7</v>
      </c>
      <c r="L2" t="str">
        <f>CONCATENATE(C2,D2,E2,F2)</f>
        <v>3237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4</v>
      </c>
      <c r="H3" s="7" t="s">
        <v>6</v>
      </c>
      <c r="I3" s="5">
        <v>2</v>
      </c>
      <c r="L3" t="str">
        <f t="shared" ref="L3:L31" si="0">CONCATENATE(C3,D3,E3,F3)</f>
        <v>1224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5</v>
      </c>
      <c r="H4" s="8" t="s">
        <v>7</v>
      </c>
      <c r="I4" s="5">
        <v>3</v>
      </c>
      <c r="L4" t="str">
        <f t="shared" si="0"/>
        <v>1235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5</v>
      </c>
      <c r="H5" s="8" t="s">
        <v>8</v>
      </c>
      <c r="I5" s="5">
        <v>3</v>
      </c>
      <c r="L5" t="str">
        <f t="shared" si="0"/>
        <v>2225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6</v>
      </c>
      <c r="H6" s="8" t="s">
        <v>9</v>
      </c>
      <c r="I6" s="5">
        <v>6</v>
      </c>
      <c r="L6" t="str">
        <f t="shared" si="0"/>
        <v>2236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5</v>
      </c>
      <c r="H7" s="8" t="s">
        <v>10</v>
      </c>
      <c r="I7" s="5">
        <v>6</v>
      </c>
      <c r="L7" t="str">
        <f t="shared" si="0"/>
        <v>2215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5</v>
      </c>
      <c r="H8" s="8" t="s">
        <v>11</v>
      </c>
      <c r="I8" s="5">
        <v>4</v>
      </c>
      <c r="L8" t="str">
        <f t="shared" si="0"/>
        <v>3315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5</v>
      </c>
      <c r="H9" s="9" t="s">
        <v>12</v>
      </c>
      <c r="I9" s="5">
        <v>5</v>
      </c>
      <c r="L9" t="str">
        <f t="shared" si="0"/>
        <v>3135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3</v>
      </c>
      <c r="H10" s="7" t="s">
        <v>13</v>
      </c>
      <c r="I10" s="5">
        <v>5</v>
      </c>
      <c r="L10" t="str">
        <f t="shared" si="0"/>
        <v>1213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6</v>
      </c>
      <c r="H11" s="10" t="s">
        <v>14</v>
      </c>
      <c r="I11" s="11">
        <f>AVERAGE(I3:I10)</f>
        <v>4.25</v>
      </c>
      <c r="L11" t="str">
        <f t="shared" si="0"/>
        <v>3226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3</v>
      </c>
      <c r="L12" t="str">
        <f t="shared" si="0"/>
        <v>3113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5</v>
      </c>
      <c r="H13" s="7" t="s">
        <v>15</v>
      </c>
      <c r="I13" s="5">
        <v>6</v>
      </c>
      <c r="L13" t="str">
        <f t="shared" si="0"/>
        <v>3125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3</v>
      </c>
      <c r="H14" s="8" t="s">
        <v>16</v>
      </c>
      <c r="I14" s="5">
        <v>7</v>
      </c>
      <c r="L14" t="str">
        <f t="shared" si="0"/>
        <v>1133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4</v>
      </c>
      <c r="H15" s="8" t="s">
        <v>17</v>
      </c>
      <c r="I15" s="5">
        <v>6</v>
      </c>
      <c r="J15">
        <f>I15</f>
        <v>6</v>
      </c>
      <c r="L15" t="str">
        <f t="shared" si="0"/>
        <v>1224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4</v>
      </c>
      <c r="H16" s="8" t="s">
        <v>18</v>
      </c>
      <c r="I16" s="5">
        <v>6</v>
      </c>
      <c r="L16" t="str">
        <f t="shared" si="0"/>
        <v>2124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5</v>
      </c>
      <c r="H17" s="8" t="s">
        <v>19</v>
      </c>
      <c r="I17" s="5">
        <v>7</v>
      </c>
      <c r="J17">
        <f t="shared" ref="J17:J25" si="1">I17</f>
        <v>7</v>
      </c>
      <c r="L17" t="str">
        <f t="shared" si="0"/>
        <v>1335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6</v>
      </c>
      <c r="H18" s="8" t="s">
        <v>20</v>
      </c>
      <c r="I18" s="5">
        <v>7</v>
      </c>
      <c r="J18">
        <f t="shared" si="1"/>
        <v>7</v>
      </c>
      <c r="L18" t="str">
        <f t="shared" si="0"/>
        <v>2326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4</v>
      </c>
      <c r="H19" s="8" t="s">
        <v>21</v>
      </c>
      <c r="I19" s="5">
        <v>6</v>
      </c>
      <c r="J19">
        <f t="shared" si="1"/>
        <v>6</v>
      </c>
      <c r="L19" t="str">
        <f t="shared" si="0"/>
        <v>3214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5</v>
      </c>
      <c r="J20">
        <f t="shared" si="1"/>
        <v>5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5</v>
      </c>
      <c r="H21" s="8" t="s">
        <v>23</v>
      </c>
      <c r="I21" s="5">
        <v>7</v>
      </c>
      <c r="J21">
        <f t="shared" si="1"/>
        <v>7</v>
      </c>
      <c r="L21" t="str">
        <f t="shared" si="0"/>
        <v>3315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4</v>
      </c>
      <c r="H22" s="8" t="s">
        <v>24</v>
      </c>
      <c r="I22" s="5">
        <v>5</v>
      </c>
      <c r="J22">
        <f t="shared" si="1"/>
        <v>5</v>
      </c>
      <c r="L22" t="str">
        <f t="shared" si="0"/>
        <v>2314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5</v>
      </c>
      <c r="H23" s="8" t="s">
        <v>25</v>
      </c>
      <c r="I23" s="5">
        <v>5</v>
      </c>
      <c r="J23">
        <f t="shared" si="1"/>
        <v>5</v>
      </c>
      <c r="L23" t="str">
        <f t="shared" si="0"/>
        <v>1335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7</v>
      </c>
      <c r="J24">
        <f t="shared" si="1"/>
        <v>7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4</v>
      </c>
      <c r="H25" s="8" t="s">
        <v>27</v>
      </c>
      <c r="I25" s="5">
        <v>6</v>
      </c>
      <c r="J25">
        <f t="shared" si="1"/>
        <v>6</v>
      </c>
      <c r="L25" t="str">
        <f t="shared" si="0"/>
        <v>3214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6.125</v>
      </c>
      <c r="J26" s="11">
        <f>AVERAGE(J13,J15,J16,J17,J19,J22,J24,J25)</f>
        <v>6.166666666666667</v>
      </c>
      <c r="K26">
        <f>AVERAGE(J14,J18,J20,J21,J23)</f>
        <v>6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3</v>
      </c>
      <c r="L27" t="str">
        <f t="shared" si="0"/>
        <v>1123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4</v>
      </c>
      <c r="H28" s="15" t="s">
        <v>28</v>
      </c>
      <c r="I28" s="5"/>
      <c r="L28" t="str">
        <f t="shared" si="0"/>
        <v>1314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5</v>
      </c>
      <c r="H29" s="16" t="s">
        <v>29</v>
      </c>
      <c r="I29" s="5">
        <v>6</v>
      </c>
      <c r="J29">
        <f>I29</f>
        <v>6</v>
      </c>
      <c r="L29" t="str">
        <f t="shared" si="0"/>
        <v>2135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4</v>
      </c>
      <c r="H30" s="16" t="s">
        <v>30</v>
      </c>
      <c r="I30" s="5">
        <v>2</v>
      </c>
      <c r="J30">
        <f t="shared" ref="J30:J46" si="2">I30</f>
        <v>2</v>
      </c>
      <c r="L30" t="str">
        <f t="shared" si="0"/>
        <v>1324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3</v>
      </c>
      <c r="H31" s="16" t="s">
        <v>31</v>
      </c>
      <c r="I31" s="5">
        <v>6</v>
      </c>
      <c r="L31" t="str">
        <f t="shared" si="0"/>
        <v>2313</v>
      </c>
    </row>
    <row r="32" spans="2:12" ht="24" customHeight="1" x14ac:dyDescent="0.25">
      <c r="H32" s="16" t="s">
        <v>32</v>
      </c>
      <c r="I32" s="5">
        <v>2</v>
      </c>
      <c r="J32">
        <f t="shared" si="2"/>
        <v>2</v>
      </c>
    </row>
    <row r="33" spans="2:10" x14ac:dyDescent="0.25">
      <c r="H33" s="16" t="s">
        <v>33</v>
      </c>
      <c r="I33" s="5">
        <v>6</v>
      </c>
      <c r="J33">
        <f t="shared" si="2"/>
        <v>6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6</v>
      </c>
      <c r="J34">
        <f t="shared" si="2"/>
        <v>6</v>
      </c>
    </row>
    <row r="35" spans="2:10" x14ac:dyDescent="0.25">
      <c r="B35" s="17" t="s">
        <v>37</v>
      </c>
      <c r="C35" s="5" t="s">
        <v>38</v>
      </c>
      <c r="H35" s="16" t="s">
        <v>39</v>
      </c>
      <c r="I35" s="5">
        <v>2</v>
      </c>
      <c r="J35">
        <f t="shared" si="2"/>
        <v>2</v>
      </c>
    </row>
    <row r="36" spans="2:10" x14ac:dyDescent="0.25">
      <c r="B36" s="17" t="s">
        <v>40</v>
      </c>
      <c r="C36" s="5" t="s">
        <v>75</v>
      </c>
      <c r="H36" s="16" t="s">
        <v>42</v>
      </c>
      <c r="I36" s="5">
        <v>5</v>
      </c>
      <c r="J36">
        <f t="shared" si="2"/>
        <v>5</v>
      </c>
    </row>
    <row r="37" spans="2:10" x14ac:dyDescent="0.25">
      <c r="B37" s="17" t="s">
        <v>43</v>
      </c>
      <c r="C37" s="5" t="s">
        <v>79</v>
      </c>
      <c r="H37" s="16" t="s">
        <v>44</v>
      </c>
      <c r="I37" s="5">
        <v>1</v>
      </c>
      <c r="J37">
        <f t="shared" si="2"/>
        <v>1</v>
      </c>
    </row>
    <row r="38" spans="2:10" ht="24.75" x14ac:dyDescent="0.25">
      <c r="B38" s="17" t="s">
        <v>45</v>
      </c>
      <c r="C38" s="18" t="s">
        <v>46</v>
      </c>
      <c r="H38" s="16" t="s">
        <v>47</v>
      </c>
      <c r="I38" s="5">
        <v>4</v>
      </c>
      <c r="J38">
        <f t="shared" si="2"/>
        <v>4</v>
      </c>
    </row>
    <row r="39" spans="2:10" x14ac:dyDescent="0.25">
      <c r="B39" s="17" t="s">
        <v>48</v>
      </c>
      <c r="C39" s="5" t="s">
        <v>81</v>
      </c>
      <c r="H39" s="16" t="s">
        <v>49</v>
      </c>
      <c r="I39" s="5">
        <v>3</v>
      </c>
      <c r="J39">
        <f t="shared" si="2"/>
        <v>3</v>
      </c>
    </row>
    <row r="40" spans="2:10" x14ac:dyDescent="0.25">
      <c r="B40" s="17" t="s">
        <v>50</v>
      </c>
      <c r="C40" s="19" t="s">
        <v>89</v>
      </c>
      <c r="H40" s="16" t="s">
        <v>51</v>
      </c>
      <c r="I40" s="5">
        <v>6</v>
      </c>
      <c r="J40">
        <f t="shared" si="2"/>
        <v>6</v>
      </c>
    </row>
    <row r="41" spans="2:10" x14ac:dyDescent="0.25">
      <c r="H41" s="16" t="s">
        <v>52</v>
      </c>
      <c r="I41" s="5">
        <v>2</v>
      </c>
      <c r="J41">
        <f t="shared" si="2"/>
        <v>2</v>
      </c>
    </row>
    <row r="42" spans="2:10" ht="24.75" x14ac:dyDescent="0.25">
      <c r="B42" s="20" t="s">
        <v>53</v>
      </c>
      <c r="C42" s="5">
        <v>7</v>
      </c>
      <c r="H42" s="16" t="s">
        <v>54</v>
      </c>
      <c r="I42" s="5">
        <v>7</v>
      </c>
      <c r="J42">
        <f t="shared" si="2"/>
        <v>7</v>
      </c>
    </row>
    <row r="43" spans="2:10" ht="24.75" x14ac:dyDescent="0.25">
      <c r="B43" s="20" t="s">
        <v>55</v>
      </c>
      <c r="C43" s="5">
        <v>5</v>
      </c>
      <c r="H43" s="16" t="s">
        <v>56</v>
      </c>
      <c r="I43" s="5">
        <v>3</v>
      </c>
      <c r="J43">
        <f t="shared" si="2"/>
        <v>3</v>
      </c>
    </row>
    <row r="44" spans="2:10" x14ac:dyDescent="0.25">
      <c r="B44" s="20" t="s">
        <v>57</v>
      </c>
      <c r="C44" s="5">
        <v>5</v>
      </c>
      <c r="H44" s="16" t="s">
        <v>58</v>
      </c>
      <c r="I44" s="5">
        <v>7</v>
      </c>
      <c r="J44">
        <f t="shared" si="2"/>
        <v>7</v>
      </c>
    </row>
    <row r="45" spans="2:10" x14ac:dyDescent="0.25">
      <c r="B45" s="20" t="s">
        <v>59</v>
      </c>
      <c r="C45" s="5">
        <v>6</v>
      </c>
      <c r="H45" s="16" t="s">
        <v>60</v>
      </c>
      <c r="I45" s="5">
        <v>7</v>
      </c>
      <c r="J45">
        <f t="shared" si="2"/>
        <v>7</v>
      </c>
    </row>
    <row r="46" spans="2:10" x14ac:dyDescent="0.25">
      <c r="B46" s="20" t="s">
        <v>61</v>
      </c>
      <c r="C46" s="5">
        <v>7</v>
      </c>
      <c r="H46" s="16" t="s">
        <v>62</v>
      </c>
      <c r="I46" s="5">
        <v>7</v>
      </c>
      <c r="J46">
        <f t="shared" si="2"/>
        <v>7</v>
      </c>
    </row>
    <row r="47" spans="2:10" x14ac:dyDescent="0.25">
      <c r="B47" s="21" t="s">
        <v>14</v>
      </c>
      <c r="C47" s="11">
        <f xml:space="preserve"> AVERAGE(C42:C44,C46)</f>
        <v>6</v>
      </c>
      <c r="H47" s="22" t="s">
        <v>63</v>
      </c>
      <c r="I47" s="11">
        <f>AVERAGE(I29,I30,I32,I35,I37,I38,I39,I41,I43)</f>
        <v>2.7777777777777777</v>
      </c>
      <c r="J47" s="23">
        <f>AVERAGE(J29,J30,J32,J35,J37,J38,J39,J41,J43)</f>
        <v>2.7777777777777777</v>
      </c>
    </row>
    <row r="48" spans="2:10" x14ac:dyDescent="0.25">
      <c r="H48" s="24" t="s">
        <v>64</v>
      </c>
      <c r="I48">
        <f>AVERAGE(I31,I33,I34,I36,I40,I42,I44,I45,I46)</f>
        <v>6.333333333333333</v>
      </c>
      <c r="J48" s="25">
        <f>AVERAGE(J31,J33,J34,J36,J40,J42,J44,J45,J46)</f>
        <v>6.375</v>
      </c>
    </row>
    <row r="49" spans="2:9" x14ac:dyDescent="0.25">
      <c r="H49" s="24" t="s">
        <v>65</v>
      </c>
      <c r="I49">
        <f>I48-I47</f>
        <v>3.5555555555555554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0</v>
      </c>
    </row>
    <row r="54" spans="2:9" ht="24.75" x14ac:dyDescent="0.25">
      <c r="B54" s="27" t="s">
        <v>70</v>
      </c>
      <c r="C54" s="5">
        <v>0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0</v>
      </c>
    </row>
    <row r="57" spans="2:9" x14ac:dyDescent="0.25">
      <c r="B57" s="30" t="s">
        <v>73</v>
      </c>
      <c r="C57" s="31">
        <f xml:space="preserve"> SUM(C52:C54,C56)</f>
        <v>0</v>
      </c>
    </row>
  </sheetData>
  <conditionalFormatting sqref="I49">
    <cfRule type="cellIs" dxfId="31" priority="1" operator="lessThan">
      <formula>0</formula>
    </cfRule>
    <cfRule type="cellIs" dxfId="30" priority="2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" sqref="C2:F31"/>
    </sheetView>
  </sheetViews>
  <sheetFormatPr defaultRowHeight="15" x14ac:dyDescent="0.25"/>
  <cols>
    <col min="8" max="8" width="70.7109375" bestFit="1" customWidth="1"/>
  </cols>
  <sheetData>
    <row r="1" spans="1:12" ht="4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12" x14ac:dyDescent="0.25">
      <c r="A2" t="s">
        <v>74</v>
      </c>
      <c r="B2" s="1">
        <v>1</v>
      </c>
      <c r="C2" s="4">
        <v>3</v>
      </c>
      <c r="D2" s="4">
        <v>2</v>
      </c>
      <c r="E2" s="4">
        <v>3</v>
      </c>
      <c r="F2" s="5">
        <v>5</v>
      </c>
      <c r="L2" t="str">
        <f>CONCATENATE(C2,D2,E2,F2)</f>
        <v>3235</v>
      </c>
    </row>
    <row r="3" spans="1:12" x14ac:dyDescent="0.25">
      <c r="B3" s="1">
        <v>2</v>
      </c>
      <c r="C3" s="6">
        <v>1</v>
      </c>
      <c r="D3" s="6">
        <v>2</v>
      </c>
      <c r="E3" s="6">
        <v>2</v>
      </c>
      <c r="F3" s="5">
        <v>3</v>
      </c>
      <c r="H3" s="7" t="s">
        <v>6</v>
      </c>
      <c r="I3" s="5">
        <v>2</v>
      </c>
      <c r="L3" t="str">
        <f t="shared" ref="L3:L31" si="0">CONCATENATE(C3,D3,E3,F3)</f>
        <v>1223</v>
      </c>
    </row>
    <row r="4" spans="1:12" ht="15.75" thickBot="1" x14ac:dyDescent="0.3">
      <c r="B4" s="1">
        <v>3</v>
      </c>
      <c r="C4" s="4">
        <v>1</v>
      </c>
      <c r="D4" s="4">
        <v>2</v>
      </c>
      <c r="E4" s="4">
        <v>3</v>
      </c>
      <c r="F4" s="5">
        <v>4</v>
      </c>
      <c r="H4" s="8" t="s">
        <v>7</v>
      </c>
      <c r="I4" s="5">
        <v>3</v>
      </c>
      <c r="L4" t="str">
        <f t="shared" si="0"/>
        <v>1234</v>
      </c>
    </row>
    <row r="5" spans="1:12" ht="15.75" thickBot="1" x14ac:dyDescent="0.3">
      <c r="B5" s="1">
        <v>4</v>
      </c>
      <c r="C5" s="4">
        <v>2</v>
      </c>
      <c r="D5" s="4">
        <v>2</v>
      </c>
      <c r="E5" s="4">
        <v>2</v>
      </c>
      <c r="F5" s="5">
        <v>4</v>
      </c>
      <c r="H5" s="8" t="s">
        <v>8</v>
      </c>
      <c r="I5" s="5">
        <v>4</v>
      </c>
      <c r="L5" t="str">
        <f t="shared" si="0"/>
        <v>2224</v>
      </c>
    </row>
    <row r="6" spans="1:12" ht="15.75" thickBot="1" x14ac:dyDescent="0.3">
      <c r="B6" s="1">
        <v>5</v>
      </c>
      <c r="C6" s="4">
        <v>2</v>
      </c>
      <c r="D6" s="4">
        <v>2</v>
      </c>
      <c r="E6" s="4">
        <v>3</v>
      </c>
      <c r="F6" s="5">
        <v>5</v>
      </c>
      <c r="H6" s="8" t="s">
        <v>9</v>
      </c>
      <c r="I6" s="5">
        <v>4</v>
      </c>
      <c r="L6" t="str">
        <f t="shared" si="0"/>
        <v>2235</v>
      </c>
    </row>
    <row r="7" spans="1:12" ht="15.75" thickBot="1" x14ac:dyDescent="0.3">
      <c r="B7" s="1">
        <v>6</v>
      </c>
      <c r="C7" s="4">
        <v>2</v>
      </c>
      <c r="D7" s="4">
        <v>2</v>
      </c>
      <c r="E7" s="4">
        <v>1</v>
      </c>
      <c r="F7" s="5">
        <v>4</v>
      </c>
      <c r="H7" s="8" t="s">
        <v>10</v>
      </c>
      <c r="I7" s="5">
        <v>2</v>
      </c>
      <c r="L7" t="str">
        <f t="shared" si="0"/>
        <v>2214</v>
      </c>
    </row>
    <row r="8" spans="1:12" ht="15.75" thickBot="1" x14ac:dyDescent="0.3">
      <c r="B8" s="1">
        <v>7</v>
      </c>
      <c r="C8" s="4">
        <v>3</v>
      </c>
      <c r="D8" s="4">
        <v>3</v>
      </c>
      <c r="E8" s="4">
        <v>1</v>
      </c>
      <c r="F8" s="5">
        <v>4</v>
      </c>
      <c r="H8" s="8" t="s">
        <v>11</v>
      </c>
      <c r="I8" s="5">
        <v>2</v>
      </c>
      <c r="L8" t="str">
        <f t="shared" si="0"/>
        <v>3314</v>
      </c>
    </row>
    <row r="9" spans="1:12" x14ac:dyDescent="0.25">
      <c r="B9" s="1">
        <v>8</v>
      </c>
      <c r="C9" s="4">
        <v>3</v>
      </c>
      <c r="D9" s="4">
        <v>1</v>
      </c>
      <c r="E9" s="4">
        <v>3</v>
      </c>
      <c r="F9" s="5">
        <v>6</v>
      </c>
      <c r="H9" s="9" t="s">
        <v>12</v>
      </c>
      <c r="I9" s="5">
        <v>5</v>
      </c>
      <c r="L9" t="str">
        <f t="shared" si="0"/>
        <v>3136</v>
      </c>
    </row>
    <row r="10" spans="1:12" x14ac:dyDescent="0.25">
      <c r="B10" s="1">
        <v>9</v>
      </c>
      <c r="C10" s="4">
        <v>1</v>
      </c>
      <c r="D10" s="4">
        <v>2</v>
      </c>
      <c r="E10" s="4">
        <v>1</v>
      </c>
      <c r="F10" s="5">
        <v>3</v>
      </c>
      <c r="H10" s="7" t="s">
        <v>13</v>
      </c>
      <c r="I10" s="5">
        <v>3</v>
      </c>
      <c r="L10" t="str">
        <f t="shared" si="0"/>
        <v>1213</v>
      </c>
    </row>
    <row r="11" spans="1:12" x14ac:dyDescent="0.25">
      <c r="B11" s="1">
        <v>10</v>
      </c>
      <c r="C11" s="4">
        <v>3</v>
      </c>
      <c r="D11" s="4">
        <v>2</v>
      </c>
      <c r="E11" s="4">
        <v>2</v>
      </c>
      <c r="F11" s="5">
        <v>4</v>
      </c>
      <c r="H11" s="10" t="s">
        <v>14</v>
      </c>
      <c r="I11" s="11">
        <f>AVERAGE(I3:I10)</f>
        <v>3.125</v>
      </c>
      <c r="L11" t="str">
        <f t="shared" si="0"/>
        <v>3224</v>
      </c>
    </row>
    <row r="12" spans="1:12" x14ac:dyDescent="0.25">
      <c r="B12" s="1">
        <v>11</v>
      </c>
      <c r="C12" s="4">
        <v>3</v>
      </c>
      <c r="D12" s="4">
        <v>1</v>
      </c>
      <c r="E12" s="4">
        <v>1</v>
      </c>
      <c r="F12" s="5">
        <v>3</v>
      </c>
      <c r="L12" t="str">
        <f t="shared" si="0"/>
        <v>3113</v>
      </c>
    </row>
    <row r="13" spans="1:12" x14ac:dyDescent="0.25">
      <c r="B13" s="1">
        <v>12</v>
      </c>
      <c r="C13" s="4">
        <v>3</v>
      </c>
      <c r="D13" s="4">
        <v>1</v>
      </c>
      <c r="E13" s="4">
        <v>2</v>
      </c>
      <c r="F13" s="5">
        <v>4</v>
      </c>
      <c r="H13" s="7" t="s">
        <v>15</v>
      </c>
      <c r="I13" s="5">
        <v>5</v>
      </c>
      <c r="L13" t="str">
        <f t="shared" si="0"/>
        <v>3124</v>
      </c>
    </row>
    <row r="14" spans="1:12" ht="15.75" thickBot="1" x14ac:dyDescent="0.3">
      <c r="B14" s="1">
        <v>13</v>
      </c>
      <c r="C14" s="4">
        <v>1</v>
      </c>
      <c r="D14" s="4">
        <v>1</v>
      </c>
      <c r="E14" s="4">
        <v>3</v>
      </c>
      <c r="F14" s="5">
        <v>4</v>
      </c>
      <c r="H14" s="8" t="s">
        <v>16</v>
      </c>
      <c r="I14" s="5">
        <v>6</v>
      </c>
      <c r="L14" t="str">
        <f t="shared" si="0"/>
        <v>1134</v>
      </c>
    </row>
    <row r="15" spans="1:12" ht="15.75" thickBot="1" x14ac:dyDescent="0.3">
      <c r="B15" s="1">
        <v>14</v>
      </c>
      <c r="C15" s="6">
        <v>1</v>
      </c>
      <c r="D15" s="6">
        <v>2</v>
      </c>
      <c r="E15" s="6">
        <v>2</v>
      </c>
      <c r="F15" s="5">
        <v>3</v>
      </c>
      <c r="H15" s="8" t="s">
        <v>17</v>
      </c>
      <c r="I15" s="5">
        <v>6</v>
      </c>
      <c r="J15">
        <f>I15</f>
        <v>6</v>
      </c>
      <c r="L15" t="str">
        <f t="shared" si="0"/>
        <v>1223</v>
      </c>
    </row>
    <row r="16" spans="1:12" ht="15.75" thickBot="1" x14ac:dyDescent="0.3">
      <c r="B16" s="1">
        <v>15</v>
      </c>
      <c r="C16" s="4">
        <v>2</v>
      </c>
      <c r="D16" s="4">
        <v>1</v>
      </c>
      <c r="E16" s="4">
        <v>2</v>
      </c>
      <c r="F16" s="5">
        <v>3</v>
      </c>
      <c r="H16" s="8" t="s">
        <v>18</v>
      </c>
      <c r="I16" s="5">
        <v>6</v>
      </c>
      <c r="L16" t="str">
        <f t="shared" si="0"/>
        <v>2123</v>
      </c>
    </row>
    <row r="17" spans="2:12" ht="15.75" thickBot="1" x14ac:dyDescent="0.3">
      <c r="B17" s="1">
        <v>16</v>
      </c>
      <c r="C17" s="4">
        <v>1</v>
      </c>
      <c r="D17" s="4">
        <v>3</v>
      </c>
      <c r="E17" s="4">
        <v>3</v>
      </c>
      <c r="F17" s="5">
        <v>5</v>
      </c>
      <c r="H17" s="8" t="s">
        <v>19</v>
      </c>
      <c r="I17" s="5">
        <v>5</v>
      </c>
      <c r="J17">
        <f t="shared" ref="J17:J25" si="1">I17</f>
        <v>5</v>
      </c>
      <c r="L17" t="str">
        <f t="shared" si="0"/>
        <v>1335</v>
      </c>
    </row>
    <row r="18" spans="2:12" ht="15.75" thickBot="1" x14ac:dyDescent="0.3">
      <c r="B18" s="1">
        <v>17</v>
      </c>
      <c r="C18" s="4">
        <v>2</v>
      </c>
      <c r="D18" s="4">
        <v>3</v>
      </c>
      <c r="E18" s="4">
        <v>2</v>
      </c>
      <c r="F18" s="5">
        <v>4</v>
      </c>
      <c r="H18" s="8" t="s">
        <v>20</v>
      </c>
      <c r="I18" s="5">
        <v>7</v>
      </c>
      <c r="J18">
        <f t="shared" si="1"/>
        <v>7</v>
      </c>
      <c r="L18" t="str">
        <f t="shared" si="0"/>
        <v>2324</v>
      </c>
    </row>
    <row r="19" spans="2:12" ht="15.75" thickBot="1" x14ac:dyDescent="0.3">
      <c r="B19" s="1">
        <v>18</v>
      </c>
      <c r="C19" s="12">
        <v>3</v>
      </c>
      <c r="D19" s="12">
        <v>2</v>
      </c>
      <c r="E19" s="12">
        <v>1</v>
      </c>
      <c r="F19" s="5">
        <v>4</v>
      </c>
      <c r="H19" s="8" t="s">
        <v>21</v>
      </c>
      <c r="I19" s="5">
        <v>7</v>
      </c>
      <c r="J19">
        <f t="shared" si="1"/>
        <v>7</v>
      </c>
      <c r="L19" t="str">
        <f t="shared" si="0"/>
        <v>3214</v>
      </c>
    </row>
    <row r="20" spans="2:12" ht="15.75" thickBot="1" x14ac:dyDescent="0.3">
      <c r="B20" s="1">
        <v>19</v>
      </c>
      <c r="C20" s="4">
        <v>1</v>
      </c>
      <c r="D20" s="4">
        <v>1</v>
      </c>
      <c r="E20" s="4">
        <v>1</v>
      </c>
      <c r="F20" s="5">
        <v>1</v>
      </c>
      <c r="H20" s="8" t="s">
        <v>22</v>
      </c>
      <c r="I20" s="5">
        <v>7</v>
      </c>
      <c r="J20">
        <f t="shared" si="1"/>
        <v>7</v>
      </c>
      <c r="L20" t="str">
        <f t="shared" si="0"/>
        <v>1111</v>
      </c>
    </row>
    <row r="21" spans="2:12" ht="15.75" thickBot="1" x14ac:dyDescent="0.3">
      <c r="B21" s="1">
        <v>20</v>
      </c>
      <c r="C21" s="4">
        <v>3</v>
      </c>
      <c r="D21" s="4">
        <v>3</v>
      </c>
      <c r="E21" s="4">
        <v>1</v>
      </c>
      <c r="F21" s="5">
        <v>5</v>
      </c>
      <c r="H21" s="8" t="s">
        <v>23</v>
      </c>
      <c r="I21" s="5">
        <v>7</v>
      </c>
      <c r="J21">
        <f t="shared" si="1"/>
        <v>7</v>
      </c>
      <c r="L21" t="str">
        <f t="shared" si="0"/>
        <v>3315</v>
      </c>
    </row>
    <row r="22" spans="2:12" ht="15.75" thickBot="1" x14ac:dyDescent="0.3">
      <c r="B22" s="1">
        <v>21</v>
      </c>
      <c r="C22" s="13">
        <v>2</v>
      </c>
      <c r="D22" s="13">
        <v>3</v>
      </c>
      <c r="E22" s="13">
        <v>1</v>
      </c>
      <c r="F22" s="5">
        <v>4</v>
      </c>
      <c r="H22" s="8" t="s">
        <v>24</v>
      </c>
      <c r="I22" s="5">
        <v>6</v>
      </c>
      <c r="J22">
        <f t="shared" si="1"/>
        <v>6</v>
      </c>
      <c r="L22" t="str">
        <f t="shared" si="0"/>
        <v>2314</v>
      </c>
    </row>
    <row r="23" spans="2:12" ht="15.75" thickBot="1" x14ac:dyDescent="0.3">
      <c r="B23" s="1">
        <v>22</v>
      </c>
      <c r="C23" s="4">
        <v>1</v>
      </c>
      <c r="D23" s="4">
        <v>3</v>
      </c>
      <c r="E23" s="4">
        <v>3</v>
      </c>
      <c r="F23" s="5">
        <v>5</v>
      </c>
      <c r="H23" s="8" t="s">
        <v>25</v>
      </c>
      <c r="I23" s="5">
        <v>6</v>
      </c>
      <c r="J23">
        <f t="shared" si="1"/>
        <v>6</v>
      </c>
      <c r="L23" t="str">
        <f t="shared" si="0"/>
        <v>1335</v>
      </c>
    </row>
    <row r="24" spans="2:12" ht="15.75" thickBot="1" x14ac:dyDescent="0.3">
      <c r="B24" s="1">
        <v>23</v>
      </c>
      <c r="C24" s="4">
        <v>2</v>
      </c>
      <c r="D24" s="4">
        <v>3</v>
      </c>
      <c r="E24" s="4">
        <v>3</v>
      </c>
      <c r="F24" s="5">
        <v>6</v>
      </c>
      <c r="H24" s="8" t="s">
        <v>26</v>
      </c>
      <c r="I24" s="5">
        <v>5</v>
      </c>
      <c r="J24">
        <f t="shared" si="1"/>
        <v>5</v>
      </c>
      <c r="L24" t="str">
        <f t="shared" si="0"/>
        <v>2336</v>
      </c>
    </row>
    <row r="25" spans="2:12" ht="15.75" thickBot="1" x14ac:dyDescent="0.3">
      <c r="B25" s="1">
        <v>24</v>
      </c>
      <c r="C25" s="12">
        <v>3</v>
      </c>
      <c r="D25" s="12">
        <v>2</v>
      </c>
      <c r="E25" s="12">
        <v>1</v>
      </c>
      <c r="F25" s="5">
        <v>4</v>
      </c>
      <c r="H25" s="8" t="s">
        <v>27</v>
      </c>
      <c r="I25" s="5">
        <v>5</v>
      </c>
      <c r="J25">
        <f t="shared" si="1"/>
        <v>5</v>
      </c>
      <c r="L25" t="str">
        <f t="shared" si="0"/>
        <v>3214</v>
      </c>
    </row>
    <row r="26" spans="2:12" x14ac:dyDescent="0.25">
      <c r="B26" s="1">
        <v>25</v>
      </c>
      <c r="C26" s="4">
        <v>3</v>
      </c>
      <c r="D26" s="4">
        <v>3</v>
      </c>
      <c r="E26" s="4">
        <v>3</v>
      </c>
      <c r="F26" s="5">
        <v>7</v>
      </c>
      <c r="H26" s="14" t="s">
        <v>14</v>
      </c>
      <c r="I26" s="11">
        <f>AVERAGE(I13,I15,I16,I17,I19,I22,I24,I25)</f>
        <v>5.625</v>
      </c>
      <c r="J26" s="11">
        <f>AVERAGE(J13,J15,J16,J17,J19,J22,J24,J25)</f>
        <v>5.666666666666667</v>
      </c>
      <c r="K26">
        <f>AVERAGE(J14,J18,J20,J21,J23)</f>
        <v>6.75</v>
      </c>
      <c r="L26" t="str">
        <f t="shared" si="0"/>
        <v>3337</v>
      </c>
    </row>
    <row r="27" spans="2:12" x14ac:dyDescent="0.25">
      <c r="B27" s="1">
        <v>26</v>
      </c>
      <c r="C27" s="4">
        <v>1</v>
      </c>
      <c r="D27" s="4">
        <v>1</v>
      </c>
      <c r="E27" s="4">
        <v>2</v>
      </c>
      <c r="F27" s="5">
        <v>3</v>
      </c>
      <c r="L27" t="str">
        <f t="shared" si="0"/>
        <v>1123</v>
      </c>
    </row>
    <row r="28" spans="2:12" ht="24" customHeight="1" x14ac:dyDescent="0.25">
      <c r="B28" s="1">
        <v>27</v>
      </c>
      <c r="C28" s="4">
        <v>1</v>
      </c>
      <c r="D28" s="4">
        <v>3</v>
      </c>
      <c r="E28" s="4">
        <v>1</v>
      </c>
      <c r="F28" s="5">
        <v>3</v>
      </c>
      <c r="H28" s="15" t="s">
        <v>28</v>
      </c>
      <c r="I28" s="5"/>
      <c r="L28" t="str">
        <f t="shared" si="0"/>
        <v>1313</v>
      </c>
    </row>
    <row r="29" spans="2:12" ht="24" customHeight="1" x14ac:dyDescent="0.25">
      <c r="B29" s="1">
        <v>28</v>
      </c>
      <c r="C29" s="4">
        <v>2</v>
      </c>
      <c r="D29" s="4">
        <v>1</v>
      </c>
      <c r="E29" s="4">
        <v>3</v>
      </c>
      <c r="F29" s="5">
        <v>4</v>
      </c>
      <c r="H29" s="16" t="s">
        <v>29</v>
      </c>
      <c r="I29" s="5">
        <v>6</v>
      </c>
      <c r="J29">
        <f>I29</f>
        <v>6</v>
      </c>
      <c r="L29" t="str">
        <f t="shared" si="0"/>
        <v>2134</v>
      </c>
    </row>
    <row r="30" spans="2:12" ht="24" customHeight="1" x14ac:dyDescent="0.25">
      <c r="B30" s="1">
        <v>29</v>
      </c>
      <c r="C30" s="4">
        <v>1</v>
      </c>
      <c r="D30" s="4">
        <v>3</v>
      </c>
      <c r="E30" s="4">
        <v>2</v>
      </c>
      <c r="F30" s="5">
        <v>4</v>
      </c>
      <c r="H30" s="16" t="s">
        <v>30</v>
      </c>
      <c r="I30" s="5">
        <v>5</v>
      </c>
      <c r="J30">
        <f t="shared" ref="J30:J46" si="2">I30</f>
        <v>5</v>
      </c>
      <c r="L30" t="str">
        <f t="shared" si="0"/>
        <v>1324</v>
      </c>
    </row>
    <row r="31" spans="2:12" ht="24" customHeight="1" x14ac:dyDescent="0.25">
      <c r="B31" s="1">
        <v>30</v>
      </c>
      <c r="C31" s="13">
        <v>2</v>
      </c>
      <c r="D31" s="13">
        <v>3</v>
      </c>
      <c r="E31" s="13">
        <v>1</v>
      </c>
      <c r="F31" s="4">
        <v>4</v>
      </c>
      <c r="H31" s="16" t="s">
        <v>31</v>
      </c>
      <c r="I31" s="5">
        <v>5</v>
      </c>
      <c r="L31" t="str">
        <f t="shared" si="0"/>
        <v>2314</v>
      </c>
    </row>
    <row r="32" spans="2:12" ht="24" customHeight="1" x14ac:dyDescent="0.25">
      <c r="H32" s="16" t="s">
        <v>32</v>
      </c>
      <c r="I32" s="5">
        <v>2</v>
      </c>
      <c r="J32">
        <f t="shared" si="2"/>
        <v>2</v>
      </c>
    </row>
    <row r="33" spans="2:10" x14ac:dyDescent="0.25">
      <c r="H33" s="16" t="s">
        <v>33</v>
      </c>
      <c r="I33" s="5">
        <v>5</v>
      </c>
      <c r="J33">
        <f t="shared" si="2"/>
        <v>5</v>
      </c>
    </row>
    <row r="34" spans="2:10" x14ac:dyDescent="0.25">
      <c r="B34" s="17" t="s">
        <v>34</v>
      </c>
      <c r="C34" s="5" t="s">
        <v>35</v>
      </c>
      <c r="H34" s="16" t="s">
        <v>36</v>
      </c>
      <c r="I34" s="5">
        <v>5</v>
      </c>
      <c r="J34">
        <f t="shared" si="2"/>
        <v>5</v>
      </c>
    </row>
    <row r="35" spans="2:10" x14ac:dyDescent="0.25">
      <c r="B35" s="17" t="s">
        <v>37</v>
      </c>
      <c r="C35" s="5" t="s">
        <v>90</v>
      </c>
      <c r="H35" s="16" t="s">
        <v>39</v>
      </c>
      <c r="I35" s="5">
        <v>5</v>
      </c>
      <c r="J35">
        <f t="shared" si="2"/>
        <v>5</v>
      </c>
    </row>
    <row r="36" spans="2:10" x14ac:dyDescent="0.25">
      <c r="B36" s="17" t="s">
        <v>40</v>
      </c>
      <c r="C36" s="5" t="s">
        <v>91</v>
      </c>
      <c r="H36" s="16" t="s">
        <v>42</v>
      </c>
      <c r="I36" s="5">
        <v>6</v>
      </c>
      <c r="J36">
        <f t="shared" si="2"/>
        <v>6</v>
      </c>
    </row>
    <row r="37" spans="2:10" x14ac:dyDescent="0.25">
      <c r="B37" s="17" t="s">
        <v>43</v>
      </c>
      <c r="C37" s="5" t="s">
        <v>41</v>
      </c>
      <c r="H37" s="16" t="s">
        <v>44</v>
      </c>
      <c r="I37" s="5">
        <v>5</v>
      </c>
      <c r="J37">
        <f t="shared" si="2"/>
        <v>5</v>
      </c>
    </row>
    <row r="38" spans="2:10" ht="24.75" x14ac:dyDescent="0.25">
      <c r="B38" s="17" t="s">
        <v>45</v>
      </c>
      <c r="C38" s="18" t="s">
        <v>46</v>
      </c>
      <c r="H38" s="16" t="s">
        <v>47</v>
      </c>
      <c r="I38" s="5">
        <v>5</v>
      </c>
      <c r="J38">
        <f t="shared" si="2"/>
        <v>5</v>
      </c>
    </row>
    <row r="39" spans="2:10" x14ac:dyDescent="0.25">
      <c r="B39" s="17" t="s">
        <v>48</v>
      </c>
      <c r="C39" s="5" t="s">
        <v>76</v>
      </c>
      <c r="H39" s="16" t="s">
        <v>49</v>
      </c>
      <c r="I39" s="5">
        <v>3</v>
      </c>
      <c r="J39">
        <f t="shared" si="2"/>
        <v>3</v>
      </c>
    </row>
    <row r="40" spans="2:10" x14ac:dyDescent="0.25">
      <c r="B40" s="17" t="s">
        <v>50</v>
      </c>
      <c r="C40" s="19" t="s">
        <v>86</v>
      </c>
      <c r="H40" s="16" t="s">
        <v>51</v>
      </c>
      <c r="I40" s="5">
        <v>6</v>
      </c>
      <c r="J40">
        <f t="shared" si="2"/>
        <v>6</v>
      </c>
    </row>
    <row r="41" spans="2:10" x14ac:dyDescent="0.25">
      <c r="H41" s="16" t="s">
        <v>52</v>
      </c>
      <c r="I41" s="5">
        <v>1</v>
      </c>
      <c r="J41">
        <f t="shared" si="2"/>
        <v>1</v>
      </c>
    </row>
    <row r="42" spans="2:10" ht="24.75" x14ac:dyDescent="0.25">
      <c r="B42" s="20" t="s">
        <v>53</v>
      </c>
      <c r="C42" s="5">
        <v>6</v>
      </c>
      <c r="H42" s="16" t="s">
        <v>54</v>
      </c>
      <c r="I42" s="5">
        <v>6</v>
      </c>
      <c r="J42">
        <f t="shared" si="2"/>
        <v>6</v>
      </c>
    </row>
    <row r="43" spans="2:10" ht="24.75" x14ac:dyDescent="0.25">
      <c r="B43" s="20" t="s">
        <v>55</v>
      </c>
      <c r="C43" s="5">
        <v>6</v>
      </c>
      <c r="H43" s="16" t="s">
        <v>56</v>
      </c>
      <c r="I43" s="5">
        <v>4</v>
      </c>
      <c r="J43">
        <f t="shared" si="2"/>
        <v>4</v>
      </c>
    </row>
    <row r="44" spans="2:10" x14ac:dyDescent="0.25">
      <c r="B44" s="20" t="s">
        <v>57</v>
      </c>
      <c r="C44" s="5">
        <v>6</v>
      </c>
      <c r="H44" s="16" t="s">
        <v>58</v>
      </c>
      <c r="I44" s="5">
        <v>7</v>
      </c>
      <c r="J44">
        <f t="shared" si="2"/>
        <v>7</v>
      </c>
    </row>
    <row r="45" spans="2:10" x14ac:dyDescent="0.25">
      <c r="B45" s="20" t="s">
        <v>59</v>
      </c>
      <c r="C45" s="5">
        <v>6</v>
      </c>
      <c r="H45" s="16" t="s">
        <v>60</v>
      </c>
      <c r="I45" s="5">
        <v>5</v>
      </c>
      <c r="J45">
        <f t="shared" si="2"/>
        <v>5</v>
      </c>
    </row>
    <row r="46" spans="2:10" x14ac:dyDescent="0.25">
      <c r="B46" s="20" t="s">
        <v>61</v>
      </c>
      <c r="C46" s="5">
        <v>6</v>
      </c>
      <c r="H46" s="16" t="s">
        <v>62</v>
      </c>
      <c r="I46" s="5">
        <v>6</v>
      </c>
      <c r="J46">
        <f t="shared" si="2"/>
        <v>6</v>
      </c>
    </row>
    <row r="47" spans="2:10" x14ac:dyDescent="0.25">
      <c r="B47" s="21" t="s">
        <v>14</v>
      </c>
      <c r="C47" s="11">
        <f xml:space="preserve"> AVERAGE(C42:C44,C46)</f>
        <v>6</v>
      </c>
      <c r="H47" s="22" t="s">
        <v>63</v>
      </c>
      <c r="I47" s="11">
        <f>AVERAGE(I29,I30,I32,I35,I37,I38,I39,I41,I43)</f>
        <v>4</v>
      </c>
      <c r="J47" s="23">
        <f>AVERAGE(J29,J30,J32,J35,J37,J38,J39,J41,J43)</f>
        <v>4</v>
      </c>
    </row>
    <row r="48" spans="2:10" x14ac:dyDescent="0.25">
      <c r="H48" s="24" t="s">
        <v>64</v>
      </c>
      <c r="I48">
        <f>AVERAGE(I31,I33,I34,I36,I40,I42,I44,I45,I46)</f>
        <v>5.666666666666667</v>
      </c>
      <c r="J48" s="25">
        <f>AVERAGE(J31,J33,J34,J36,J40,J42,J44,J45,J46)</f>
        <v>5.75</v>
      </c>
    </row>
    <row r="49" spans="2:9" x14ac:dyDescent="0.25">
      <c r="H49" s="24" t="s">
        <v>65</v>
      </c>
      <c r="I49">
        <f>I48-I47</f>
        <v>1.666666666666667</v>
      </c>
    </row>
    <row r="51" spans="2:9" x14ac:dyDescent="0.25">
      <c r="B51" s="26" t="s">
        <v>66</v>
      </c>
      <c r="C51" t="s">
        <v>67</v>
      </c>
    </row>
    <row r="52" spans="2:9" ht="36.75" x14ac:dyDescent="0.25">
      <c r="B52" s="27" t="s">
        <v>68</v>
      </c>
      <c r="C52" s="5">
        <v>0</v>
      </c>
    </row>
    <row r="53" spans="2:9" ht="24.75" x14ac:dyDescent="0.25">
      <c r="B53" s="27" t="s">
        <v>69</v>
      </c>
      <c r="C53" s="5">
        <v>1</v>
      </c>
    </row>
    <row r="54" spans="2:9" ht="24.75" x14ac:dyDescent="0.25">
      <c r="B54" s="27" t="s">
        <v>70</v>
      </c>
      <c r="C54" s="5">
        <v>1</v>
      </c>
    </row>
    <row r="55" spans="2:9" ht="36.75" x14ac:dyDescent="0.25">
      <c r="B55" s="27" t="s">
        <v>71</v>
      </c>
      <c r="C55" s="5">
        <v>0</v>
      </c>
    </row>
    <row r="56" spans="2:9" x14ac:dyDescent="0.25">
      <c r="B56" s="28" t="s">
        <v>72</v>
      </c>
      <c r="C56" s="29">
        <v>1</v>
      </c>
    </row>
    <row r="57" spans="2:9" x14ac:dyDescent="0.25">
      <c r="B57" s="30" t="s">
        <v>73</v>
      </c>
      <c r="C57" s="31">
        <f xml:space="preserve"> SUM(C52:C54,C56)</f>
        <v>3</v>
      </c>
    </row>
  </sheetData>
  <conditionalFormatting sqref="I49">
    <cfRule type="cellIs" dxfId="29" priority="1" operator="lessThan">
      <formula>0</formula>
    </cfRule>
    <cfRule type="cellIs" dxfId="28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Sheet16</vt:lpstr>
      <vt:lpstr>BB1</vt:lpstr>
      <vt:lpstr>BB2</vt:lpstr>
      <vt:lpstr>BB3</vt:lpstr>
      <vt:lpstr>BB4</vt:lpstr>
      <vt:lpstr>BB5</vt:lpstr>
      <vt:lpstr>BB6</vt:lpstr>
      <vt:lpstr>BB7</vt:lpstr>
      <vt:lpstr>BB8</vt:lpstr>
      <vt:lpstr>BB9</vt:lpstr>
      <vt:lpstr>BB10</vt:lpstr>
      <vt:lpstr>BB11</vt:lpstr>
      <vt:lpstr>BB12</vt:lpstr>
      <vt:lpstr>BB13</vt:lpstr>
      <vt:lpstr>BB14</vt:lpstr>
      <vt:lpstr>BB15</vt:lpstr>
      <vt:lpstr>BB16</vt:lpstr>
      <vt:lpstr>BB17</vt:lpstr>
      <vt:lpstr>BB18</vt:lpstr>
      <vt:lpstr>BB19</vt:lpstr>
      <vt:lpstr>B20</vt:lpstr>
      <vt:lpstr>BB21</vt:lpstr>
      <vt:lpstr>BB22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 Rogers</dc:creator>
  <cp:lastModifiedBy>Zac Rogers</cp:lastModifiedBy>
  <dcterms:created xsi:type="dcterms:W3CDTF">2015-02-03T19:10:43Z</dcterms:created>
  <dcterms:modified xsi:type="dcterms:W3CDTF">2016-03-23T07:59:55Z</dcterms:modified>
</cp:coreProperties>
</file>